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yunjiyoo\"/>
    </mc:Choice>
  </mc:AlternateContent>
  <bookViews>
    <workbookView xWindow="32760" yWindow="32760" windowWidth="28800" windowHeight="12165" firstSheet="2" activeTab="2"/>
  </bookViews>
  <sheets>
    <sheet name="_TempHistogram_" sheetId="3" state="hidden" r:id="rId1"/>
    <sheet name="_TempBoxplot_" sheetId="4" state="hidden" r:id="rId2"/>
    <sheet name="_통계분석결과_" sheetId="13" r:id="rId3"/>
    <sheet name="_TempQQPlot_" sheetId="14" state="hidden" r:id="rId4"/>
    <sheet name="_#TempSurvey#_" sheetId="15" state="hidden" r:id="rId5"/>
    <sheet name="example_bakery2" sheetId="1" r:id="rId6"/>
    <sheet name="holiday" sheetId="5" r:id="rId7"/>
    <sheet name="temp" sheetId="6" r:id="rId8"/>
    <sheet name="rain" sheetId="7" r:id="rId9"/>
    <sheet name="month-weekend" sheetId="8" r:id="rId10"/>
    <sheet name="month-weekend 분석" sheetId="10" r:id="rId11"/>
    <sheet name="temp-total" sheetId="11" r:id="rId12"/>
    <sheet name="holiday-season" sheetId="12" r:id="rId13"/>
  </sheets>
  <definedNames>
    <definedName name="mdindex">holiday!$A$1:$B$10</definedName>
    <definedName name="rain">rain!$A$1:$C$1096</definedName>
    <definedName name="temp">temp!$A$1:$E$1096</definedName>
  </definedNames>
  <calcPr calcId="162913"/>
  <pivotCaches>
    <pivotCache cacheId="11" r:id="rId14"/>
  </pivotCaches>
</workbook>
</file>

<file path=xl/calcChain.xml><?xml version="1.0" encoding="utf-8"?>
<calcChain xmlns="http://schemas.openxmlformats.org/spreadsheetml/2006/main">
  <c r="F4" i="10" l="1"/>
  <c r="F5" i="10"/>
  <c r="F6" i="10"/>
  <c r="F7" i="10"/>
  <c r="F8" i="10"/>
  <c r="F9" i="10"/>
  <c r="F10" i="10"/>
  <c r="F11" i="10"/>
  <c r="F12" i="10"/>
  <c r="F13" i="10"/>
  <c r="F14" i="10"/>
  <c r="F15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3" i="10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2" i="1"/>
  <c r="K223" i="1"/>
  <c r="K249" i="1"/>
  <c r="K288" i="1"/>
  <c r="K304" i="1"/>
  <c r="K320" i="1"/>
  <c r="K336" i="1"/>
  <c r="K352" i="1"/>
  <c r="K368" i="1"/>
  <c r="K384" i="1"/>
  <c r="K400" i="1"/>
  <c r="K416" i="1"/>
  <c r="K432" i="1"/>
  <c r="K448" i="1"/>
  <c r="K464" i="1"/>
  <c r="K480" i="1"/>
  <c r="K496" i="1"/>
  <c r="K512" i="1"/>
  <c r="K528" i="1"/>
  <c r="K544" i="1"/>
  <c r="K560" i="1"/>
  <c r="K576" i="1"/>
  <c r="K592" i="1"/>
  <c r="K608" i="1"/>
  <c r="K624" i="1"/>
  <c r="K640" i="1"/>
  <c r="K656" i="1"/>
  <c r="K672" i="1"/>
  <c r="K688" i="1"/>
  <c r="K704" i="1"/>
  <c r="K720" i="1"/>
  <c r="K736" i="1"/>
  <c r="K752" i="1"/>
  <c r="K768" i="1"/>
  <c r="K784" i="1"/>
  <c r="K800" i="1"/>
  <c r="K816" i="1"/>
  <c r="K832" i="1"/>
  <c r="K848" i="1"/>
  <c r="K864" i="1"/>
  <c r="K880" i="1"/>
  <c r="K896" i="1"/>
  <c r="K905" i="1"/>
  <c r="K909" i="1"/>
  <c r="K913" i="1"/>
  <c r="K917" i="1"/>
  <c r="K921" i="1"/>
  <c r="K925" i="1"/>
  <c r="K929" i="1"/>
  <c r="K933" i="1"/>
  <c r="K937" i="1"/>
  <c r="K941" i="1"/>
  <c r="K945" i="1"/>
  <c r="K949" i="1"/>
  <c r="K953" i="1"/>
  <c r="K957" i="1"/>
  <c r="K961" i="1"/>
  <c r="K965" i="1"/>
  <c r="K969" i="1"/>
  <c r="K973" i="1"/>
  <c r="K977" i="1"/>
  <c r="K981" i="1"/>
  <c r="K985" i="1"/>
  <c r="K989" i="1"/>
  <c r="K993" i="1"/>
  <c r="K997" i="1"/>
  <c r="K1001" i="1"/>
  <c r="K1005" i="1"/>
  <c r="K1009" i="1"/>
  <c r="K1013" i="1"/>
  <c r="K1017" i="1"/>
  <c r="K1021" i="1"/>
  <c r="K1025" i="1"/>
  <c r="K1029" i="1"/>
  <c r="K1033" i="1"/>
  <c r="K1037" i="1"/>
  <c r="K1041" i="1"/>
  <c r="K1045" i="1"/>
  <c r="K1049" i="1"/>
  <c r="K1053" i="1"/>
  <c r="K1057" i="1"/>
  <c r="K1061" i="1"/>
  <c r="K1065" i="1"/>
  <c r="K1069" i="1"/>
  <c r="K1073" i="1"/>
  <c r="K1077" i="1"/>
  <c r="K1081" i="1"/>
  <c r="K1085" i="1"/>
  <c r="K1089" i="1"/>
  <c r="K1093" i="1"/>
  <c r="K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J906" i="1"/>
  <c r="K906" i="1" s="1"/>
  <c r="J907" i="1"/>
  <c r="K907" i="1" s="1"/>
  <c r="J908" i="1"/>
  <c r="K908" i="1" s="1"/>
  <c r="J909" i="1"/>
  <c r="J910" i="1"/>
  <c r="K910" i="1" s="1"/>
  <c r="J911" i="1"/>
  <c r="K911" i="1" s="1"/>
  <c r="J912" i="1"/>
  <c r="K912" i="1" s="1"/>
  <c r="J913" i="1"/>
  <c r="J914" i="1"/>
  <c r="K914" i="1" s="1"/>
  <c r="J915" i="1"/>
  <c r="K915" i="1" s="1"/>
  <c r="J916" i="1"/>
  <c r="K916" i="1" s="1"/>
  <c r="J917" i="1"/>
  <c r="J918" i="1"/>
  <c r="K918" i="1" s="1"/>
  <c r="J919" i="1"/>
  <c r="K919" i="1" s="1"/>
  <c r="J920" i="1"/>
  <c r="K920" i="1" s="1"/>
  <c r="J921" i="1"/>
  <c r="J922" i="1"/>
  <c r="K922" i="1" s="1"/>
  <c r="J923" i="1"/>
  <c r="K923" i="1" s="1"/>
  <c r="J924" i="1"/>
  <c r="K924" i="1" s="1"/>
  <c r="J925" i="1"/>
  <c r="J926" i="1"/>
  <c r="K926" i="1" s="1"/>
  <c r="J927" i="1"/>
  <c r="K927" i="1" s="1"/>
  <c r="J928" i="1"/>
  <c r="K928" i="1" s="1"/>
  <c r="J929" i="1"/>
  <c r="J930" i="1"/>
  <c r="K930" i="1" s="1"/>
  <c r="J931" i="1"/>
  <c r="K931" i="1" s="1"/>
  <c r="J932" i="1"/>
  <c r="K932" i="1" s="1"/>
  <c r="J933" i="1"/>
  <c r="J934" i="1"/>
  <c r="K934" i="1" s="1"/>
  <c r="J935" i="1"/>
  <c r="K935" i="1" s="1"/>
  <c r="J936" i="1"/>
  <c r="K936" i="1" s="1"/>
  <c r="J937" i="1"/>
  <c r="J938" i="1"/>
  <c r="K938" i="1" s="1"/>
  <c r="J939" i="1"/>
  <c r="K939" i="1" s="1"/>
  <c r="J940" i="1"/>
  <c r="K940" i="1" s="1"/>
  <c r="J941" i="1"/>
  <c r="J942" i="1"/>
  <c r="K942" i="1" s="1"/>
  <c r="J943" i="1"/>
  <c r="K943" i="1" s="1"/>
  <c r="J944" i="1"/>
  <c r="K944" i="1" s="1"/>
  <c r="J945" i="1"/>
  <c r="J946" i="1"/>
  <c r="K946" i="1" s="1"/>
  <c r="J947" i="1"/>
  <c r="K947" i="1" s="1"/>
  <c r="J948" i="1"/>
  <c r="K948" i="1" s="1"/>
  <c r="J949" i="1"/>
  <c r="J950" i="1"/>
  <c r="K950" i="1" s="1"/>
  <c r="J951" i="1"/>
  <c r="K951" i="1" s="1"/>
  <c r="J952" i="1"/>
  <c r="K952" i="1" s="1"/>
  <c r="J953" i="1"/>
  <c r="J954" i="1"/>
  <c r="K954" i="1" s="1"/>
  <c r="J955" i="1"/>
  <c r="K955" i="1" s="1"/>
  <c r="J956" i="1"/>
  <c r="K956" i="1" s="1"/>
  <c r="J957" i="1"/>
  <c r="J958" i="1"/>
  <c r="K958" i="1" s="1"/>
  <c r="J959" i="1"/>
  <c r="K959" i="1" s="1"/>
  <c r="J960" i="1"/>
  <c r="K960" i="1" s="1"/>
  <c r="J961" i="1"/>
  <c r="J962" i="1"/>
  <c r="K962" i="1" s="1"/>
  <c r="J963" i="1"/>
  <c r="K963" i="1" s="1"/>
  <c r="J964" i="1"/>
  <c r="K964" i="1" s="1"/>
  <c r="J965" i="1"/>
  <c r="J966" i="1"/>
  <c r="K966" i="1" s="1"/>
  <c r="J967" i="1"/>
  <c r="K967" i="1" s="1"/>
  <c r="J968" i="1"/>
  <c r="K968" i="1" s="1"/>
  <c r="J969" i="1"/>
  <c r="J970" i="1"/>
  <c r="K970" i="1" s="1"/>
  <c r="J971" i="1"/>
  <c r="K971" i="1" s="1"/>
  <c r="J972" i="1"/>
  <c r="K972" i="1" s="1"/>
  <c r="J973" i="1"/>
  <c r="J974" i="1"/>
  <c r="K974" i="1" s="1"/>
  <c r="J975" i="1"/>
  <c r="K975" i="1" s="1"/>
  <c r="J976" i="1"/>
  <c r="K976" i="1" s="1"/>
  <c r="J977" i="1"/>
  <c r="J978" i="1"/>
  <c r="K978" i="1" s="1"/>
  <c r="J979" i="1"/>
  <c r="K979" i="1" s="1"/>
  <c r="J980" i="1"/>
  <c r="K980" i="1" s="1"/>
  <c r="J981" i="1"/>
  <c r="J982" i="1"/>
  <c r="K982" i="1" s="1"/>
  <c r="J983" i="1"/>
  <c r="K983" i="1" s="1"/>
  <c r="J984" i="1"/>
  <c r="K984" i="1" s="1"/>
  <c r="J985" i="1"/>
  <c r="J986" i="1"/>
  <c r="K986" i="1" s="1"/>
  <c r="J987" i="1"/>
  <c r="K987" i="1" s="1"/>
  <c r="J988" i="1"/>
  <c r="K988" i="1" s="1"/>
  <c r="J989" i="1"/>
  <c r="J990" i="1"/>
  <c r="K990" i="1" s="1"/>
  <c r="J991" i="1"/>
  <c r="K991" i="1" s="1"/>
  <c r="J992" i="1"/>
  <c r="K992" i="1" s="1"/>
  <c r="J993" i="1"/>
  <c r="J994" i="1"/>
  <c r="K994" i="1" s="1"/>
  <c r="J995" i="1"/>
  <c r="K995" i="1" s="1"/>
  <c r="J996" i="1"/>
  <c r="K996" i="1" s="1"/>
  <c r="J997" i="1"/>
  <c r="J998" i="1"/>
  <c r="K998" i="1" s="1"/>
  <c r="J999" i="1"/>
  <c r="K999" i="1" s="1"/>
  <c r="J1000" i="1"/>
  <c r="K1000" i="1" s="1"/>
  <c r="J1001" i="1"/>
  <c r="J1002" i="1"/>
  <c r="K1002" i="1" s="1"/>
  <c r="J1003" i="1"/>
  <c r="K1003" i="1" s="1"/>
  <c r="J1004" i="1"/>
  <c r="K1004" i="1" s="1"/>
  <c r="J1005" i="1"/>
  <c r="J1006" i="1"/>
  <c r="K1006" i="1" s="1"/>
  <c r="J1007" i="1"/>
  <c r="K1007" i="1" s="1"/>
  <c r="J1008" i="1"/>
  <c r="K1008" i="1" s="1"/>
  <c r="J1009" i="1"/>
  <c r="J1010" i="1"/>
  <c r="K1010" i="1" s="1"/>
  <c r="J1011" i="1"/>
  <c r="K1011" i="1" s="1"/>
  <c r="J1012" i="1"/>
  <c r="K1012" i="1" s="1"/>
  <c r="J1013" i="1"/>
  <c r="J1014" i="1"/>
  <c r="K1014" i="1" s="1"/>
  <c r="J1015" i="1"/>
  <c r="K1015" i="1" s="1"/>
  <c r="J1016" i="1"/>
  <c r="K1016" i="1" s="1"/>
  <c r="J1017" i="1"/>
  <c r="J1018" i="1"/>
  <c r="K1018" i="1" s="1"/>
  <c r="J1019" i="1"/>
  <c r="K1019" i="1" s="1"/>
  <c r="J1020" i="1"/>
  <c r="K1020" i="1" s="1"/>
  <c r="J1021" i="1"/>
  <c r="J1022" i="1"/>
  <c r="K1022" i="1" s="1"/>
  <c r="J1023" i="1"/>
  <c r="K1023" i="1" s="1"/>
  <c r="J1024" i="1"/>
  <c r="K1024" i="1" s="1"/>
  <c r="J1025" i="1"/>
  <c r="J1026" i="1"/>
  <c r="K1026" i="1" s="1"/>
  <c r="J1027" i="1"/>
  <c r="K1027" i="1" s="1"/>
  <c r="J1028" i="1"/>
  <c r="K1028" i="1" s="1"/>
  <c r="J1029" i="1"/>
  <c r="J1030" i="1"/>
  <c r="K1030" i="1" s="1"/>
  <c r="J1031" i="1"/>
  <c r="K1031" i="1" s="1"/>
  <c r="J1032" i="1"/>
  <c r="K1032" i="1" s="1"/>
  <c r="J1033" i="1"/>
  <c r="J1034" i="1"/>
  <c r="K1034" i="1" s="1"/>
  <c r="J1035" i="1"/>
  <c r="K1035" i="1" s="1"/>
  <c r="J1036" i="1"/>
  <c r="K1036" i="1" s="1"/>
  <c r="J1037" i="1"/>
  <c r="J1038" i="1"/>
  <c r="K1038" i="1" s="1"/>
  <c r="J1039" i="1"/>
  <c r="K1039" i="1" s="1"/>
  <c r="J1040" i="1"/>
  <c r="K1040" i="1" s="1"/>
  <c r="J1041" i="1"/>
  <c r="J1042" i="1"/>
  <c r="K1042" i="1" s="1"/>
  <c r="J1043" i="1"/>
  <c r="K1043" i="1" s="1"/>
  <c r="J1044" i="1"/>
  <c r="K1044" i="1" s="1"/>
  <c r="J1045" i="1"/>
  <c r="J1046" i="1"/>
  <c r="K1046" i="1" s="1"/>
  <c r="J1047" i="1"/>
  <c r="K1047" i="1" s="1"/>
  <c r="J1048" i="1"/>
  <c r="K1048" i="1" s="1"/>
  <c r="J1049" i="1"/>
  <c r="J1050" i="1"/>
  <c r="K1050" i="1" s="1"/>
  <c r="J1051" i="1"/>
  <c r="K1051" i="1" s="1"/>
  <c r="J1052" i="1"/>
  <c r="K1052" i="1" s="1"/>
  <c r="J1053" i="1"/>
  <c r="J1054" i="1"/>
  <c r="K1054" i="1" s="1"/>
  <c r="J1055" i="1"/>
  <c r="K1055" i="1" s="1"/>
  <c r="J1056" i="1"/>
  <c r="K1056" i="1" s="1"/>
  <c r="J1057" i="1"/>
  <c r="J1058" i="1"/>
  <c r="K1058" i="1" s="1"/>
  <c r="J1059" i="1"/>
  <c r="K1059" i="1" s="1"/>
  <c r="J1060" i="1"/>
  <c r="K1060" i="1" s="1"/>
  <c r="J1061" i="1"/>
  <c r="J1062" i="1"/>
  <c r="K1062" i="1" s="1"/>
  <c r="J1063" i="1"/>
  <c r="K1063" i="1" s="1"/>
  <c r="J1064" i="1"/>
  <c r="K1064" i="1" s="1"/>
  <c r="J1065" i="1"/>
  <c r="J1066" i="1"/>
  <c r="K1066" i="1" s="1"/>
  <c r="J1067" i="1"/>
  <c r="K1067" i="1" s="1"/>
  <c r="J1068" i="1"/>
  <c r="K1068" i="1" s="1"/>
  <c r="J1069" i="1"/>
  <c r="J1070" i="1"/>
  <c r="K1070" i="1" s="1"/>
  <c r="J1071" i="1"/>
  <c r="K1071" i="1" s="1"/>
  <c r="J1072" i="1"/>
  <c r="K1072" i="1" s="1"/>
  <c r="J1073" i="1"/>
  <c r="J1074" i="1"/>
  <c r="K1074" i="1" s="1"/>
  <c r="J1075" i="1"/>
  <c r="K1075" i="1" s="1"/>
  <c r="J1076" i="1"/>
  <c r="K1076" i="1" s="1"/>
  <c r="J1077" i="1"/>
  <c r="J1078" i="1"/>
  <c r="K1078" i="1" s="1"/>
  <c r="J1079" i="1"/>
  <c r="K1079" i="1" s="1"/>
  <c r="J1080" i="1"/>
  <c r="K1080" i="1" s="1"/>
  <c r="J1081" i="1"/>
  <c r="J1082" i="1"/>
  <c r="K1082" i="1" s="1"/>
  <c r="J1083" i="1"/>
  <c r="K1083" i="1" s="1"/>
  <c r="J1084" i="1"/>
  <c r="K1084" i="1" s="1"/>
  <c r="J1085" i="1"/>
  <c r="J1086" i="1"/>
  <c r="K1086" i="1" s="1"/>
  <c r="J1087" i="1"/>
  <c r="K1087" i="1" s="1"/>
  <c r="J1088" i="1"/>
  <c r="K1088" i="1" s="1"/>
  <c r="J1089" i="1"/>
  <c r="J1090" i="1"/>
  <c r="K1090" i="1" s="1"/>
  <c r="J1091" i="1"/>
  <c r="K1091" i="1" s="1"/>
  <c r="J1092" i="1"/>
  <c r="K1092" i="1" s="1"/>
  <c r="J1093" i="1"/>
  <c r="J1094" i="1"/>
  <c r="K1094" i="1" s="1"/>
  <c r="J1095" i="1"/>
  <c r="K1095" i="1" s="1"/>
  <c r="J1096" i="1"/>
  <c r="K1096" i="1" s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E3" i="1"/>
  <c r="E4" i="1"/>
  <c r="I4" i="1" s="1"/>
  <c r="E5" i="1"/>
  <c r="I5" i="1" s="1"/>
  <c r="E6" i="1"/>
  <c r="I6" i="1" s="1"/>
  <c r="E7" i="1"/>
  <c r="E8" i="1"/>
  <c r="I8" i="1" s="1"/>
  <c r="E9" i="1"/>
  <c r="I9" i="1" s="1"/>
  <c r="E10" i="1"/>
  <c r="E11" i="1"/>
  <c r="E12" i="1"/>
  <c r="I12" i="1" s="1"/>
  <c r="E13" i="1"/>
  <c r="I13" i="1" s="1"/>
  <c r="E14" i="1"/>
  <c r="E15" i="1"/>
  <c r="E16" i="1"/>
  <c r="I16" i="1" s="1"/>
  <c r="E17" i="1"/>
  <c r="I17" i="1" s="1"/>
  <c r="E18" i="1"/>
  <c r="E19" i="1"/>
  <c r="E20" i="1"/>
  <c r="I20" i="1" s="1"/>
  <c r="E21" i="1"/>
  <c r="I21" i="1" s="1"/>
  <c r="E22" i="1"/>
  <c r="I22" i="1" s="1"/>
  <c r="E23" i="1"/>
  <c r="E24" i="1"/>
  <c r="I24" i="1" s="1"/>
  <c r="E25" i="1"/>
  <c r="I25" i="1" s="1"/>
  <c r="E26" i="1"/>
  <c r="E27" i="1"/>
  <c r="E28" i="1"/>
  <c r="I28" i="1" s="1"/>
  <c r="E29" i="1"/>
  <c r="I29" i="1" s="1"/>
  <c r="E30" i="1"/>
  <c r="E31" i="1"/>
  <c r="E32" i="1"/>
  <c r="I32" i="1" s="1"/>
  <c r="E33" i="1"/>
  <c r="I33" i="1" s="1"/>
  <c r="E34" i="1"/>
  <c r="E35" i="1"/>
  <c r="E36" i="1"/>
  <c r="I36" i="1" s="1"/>
  <c r="E37" i="1"/>
  <c r="E38" i="1"/>
  <c r="I38" i="1" s="1"/>
  <c r="E39" i="1"/>
  <c r="E40" i="1"/>
  <c r="I40" i="1" s="1"/>
  <c r="E41" i="1"/>
  <c r="I41" i="1" s="1"/>
  <c r="E42" i="1"/>
  <c r="E43" i="1"/>
  <c r="E44" i="1"/>
  <c r="I44" i="1" s="1"/>
  <c r="E45" i="1"/>
  <c r="I45" i="1" s="1"/>
  <c r="E46" i="1"/>
  <c r="I46" i="1" s="1"/>
  <c r="E47" i="1"/>
  <c r="E48" i="1"/>
  <c r="I48" i="1" s="1"/>
  <c r="E49" i="1"/>
  <c r="I49" i="1" s="1"/>
  <c r="E50" i="1"/>
  <c r="I50" i="1" s="1"/>
  <c r="E51" i="1"/>
  <c r="E52" i="1"/>
  <c r="I52" i="1" s="1"/>
  <c r="E53" i="1"/>
  <c r="I53" i="1" s="1"/>
  <c r="E54" i="1"/>
  <c r="I54" i="1" s="1"/>
  <c r="E55" i="1"/>
  <c r="E56" i="1"/>
  <c r="I56" i="1" s="1"/>
  <c r="E57" i="1"/>
  <c r="I57" i="1" s="1"/>
  <c r="E58" i="1"/>
  <c r="I58" i="1" s="1"/>
  <c r="E59" i="1"/>
  <c r="E60" i="1"/>
  <c r="I60" i="1" s="1"/>
  <c r="E61" i="1"/>
  <c r="I61" i="1" s="1"/>
  <c r="E62" i="1"/>
  <c r="E63" i="1"/>
  <c r="E64" i="1"/>
  <c r="I64" i="1" s="1"/>
  <c r="E65" i="1"/>
  <c r="I65" i="1" s="1"/>
  <c r="E66" i="1"/>
  <c r="I66" i="1" s="1"/>
  <c r="E67" i="1"/>
  <c r="E68" i="1"/>
  <c r="I68" i="1" s="1"/>
  <c r="E69" i="1"/>
  <c r="I69" i="1" s="1"/>
  <c r="E70" i="1"/>
  <c r="I70" i="1" s="1"/>
  <c r="E71" i="1"/>
  <c r="E72" i="1"/>
  <c r="I72" i="1" s="1"/>
  <c r="E73" i="1"/>
  <c r="I73" i="1" s="1"/>
  <c r="E74" i="1"/>
  <c r="E75" i="1"/>
  <c r="E76" i="1"/>
  <c r="I76" i="1" s="1"/>
  <c r="E77" i="1"/>
  <c r="I77" i="1" s="1"/>
  <c r="E78" i="1"/>
  <c r="I78" i="1" s="1"/>
  <c r="E79" i="1"/>
  <c r="E80" i="1"/>
  <c r="I80" i="1" s="1"/>
  <c r="E81" i="1"/>
  <c r="I81" i="1" s="1"/>
  <c r="E82" i="1"/>
  <c r="E83" i="1"/>
  <c r="E84" i="1"/>
  <c r="I84" i="1" s="1"/>
  <c r="E85" i="1"/>
  <c r="I85" i="1" s="1"/>
  <c r="E86" i="1"/>
  <c r="I86" i="1" s="1"/>
  <c r="E87" i="1"/>
  <c r="E88" i="1"/>
  <c r="I88" i="1" s="1"/>
  <c r="E89" i="1"/>
  <c r="I89" i="1" s="1"/>
  <c r="E90" i="1"/>
  <c r="I90" i="1" s="1"/>
  <c r="E91" i="1"/>
  <c r="E92" i="1"/>
  <c r="I92" i="1" s="1"/>
  <c r="E93" i="1"/>
  <c r="I93" i="1" s="1"/>
  <c r="E94" i="1"/>
  <c r="I94" i="1" s="1"/>
  <c r="E95" i="1"/>
  <c r="E96" i="1"/>
  <c r="I96" i="1" s="1"/>
  <c r="E97" i="1"/>
  <c r="I97" i="1" s="1"/>
  <c r="E98" i="1"/>
  <c r="I98" i="1" s="1"/>
  <c r="E99" i="1"/>
  <c r="E100" i="1"/>
  <c r="I100" i="1" s="1"/>
  <c r="E101" i="1"/>
  <c r="I101" i="1" s="1"/>
  <c r="E102" i="1"/>
  <c r="I102" i="1" s="1"/>
  <c r="E103" i="1"/>
  <c r="E104" i="1"/>
  <c r="I104" i="1" s="1"/>
  <c r="E105" i="1"/>
  <c r="I105" i="1" s="1"/>
  <c r="E106" i="1"/>
  <c r="E107" i="1"/>
  <c r="E108" i="1"/>
  <c r="I108" i="1" s="1"/>
  <c r="E109" i="1"/>
  <c r="I109" i="1" s="1"/>
  <c r="E110" i="1"/>
  <c r="I110" i="1" s="1"/>
  <c r="E111" i="1"/>
  <c r="E112" i="1"/>
  <c r="I112" i="1" s="1"/>
  <c r="E113" i="1"/>
  <c r="I113" i="1" s="1"/>
  <c r="E114" i="1"/>
  <c r="I114" i="1" s="1"/>
  <c r="E115" i="1"/>
  <c r="E116" i="1"/>
  <c r="I116" i="1" s="1"/>
  <c r="E117" i="1"/>
  <c r="I117" i="1" s="1"/>
  <c r="E118" i="1"/>
  <c r="I118" i="1" s="1"/>
  <c r="E119" i="1"/>
  <c r="E120" i="1"/>
  <c r="I120" i="1" s="1"/>
  <c r="E121" i="1"/>
  <c r="I121" i="1" s="1"/>
  <c r="E122" i="1"/>
  <c r="I122" i="1" s="1"/>
  <c r="E123" i="1"/>
  <c r="E124" i="1"/>
  <c r="I124" i="1" s="1"/>
  <c r="E125" i="1"/>
  <c r="I125" i="1" s="1"/>
  <c r="E126" i="1"/>
  <c r="E127" i="1"/>
  <c r="E128" i="1"/>
  <c r="I128" i="1" s="1"/>
  <c r="E129" i="1"/>
  <c r="I129" i="1" s="1"/>
  <c r="E130" i="1"/>
  <c r="I130" i="1" s="1"/>
  <c r="E131" i="1"/>
  <c r="E132" i="1"/>
  <c r="I132" i="1" s="1"/>
  <c r="E133" i="1"/>
  <c r="I133" i="1" s="1"/>
  <c r="E134" i="1"/>
  <c r="I134" i="1" s="1"/>
  <c r="E135" i="1"/>
  <c r="E136" i="1"/>
  <c r="I136" i="1" s="1"/>
  <c r="E137" i="1"/>
  <c r="I137" i="1" s="1"/>
  <c r="E138" i="1"/>
  <c r="I138" i="1" s="1"/>
  <c r="E139" i="1"/>
  <c r="E140" i="1"/>
  <c r="I140" i="1" s="1"/>
  <c r="E141" i="1"/>
  <c r="I141" i="1" s="1"/>
  <c r="E142" i="1"/>
  <c r="I142" i="1" s="1"/>
  <c r="E143" i="1"/>
  <c r="E144" i="1"/>
  <c r="I144" i="1" s="1"/>
  <c r="E145" i="1"/>
  <c r="I145" i="1" s="1"/>
  <c r="E146" i="1"/>
  <c r="E147" i="1"/>
  <c r="E148" i="1"/>
  <c r="I148" i="1" s="1"/>
  <c r="E149" i="1"/>
  <c r="I149" i="1" s="1"/>
  <c r="E150" i="1"/>
  <c r="I150" i="1" s="1"/>
  <c r="E151" i="1"/>
  <c r="E152" i="1"/>
  <c r="I152" i="1" s="1"/>
  <c r="E153" i="1"/>
  <c r="I153" i="1" s="1"/>
  <c r="E154" i="1"/>
  <c r="I154" i="1" s="1"/>
  <c r="E155" i="1"/>
  <c r="E156" i="1"/>
  <c r="I156" i="1" s="1"/>
  <c r="E157" i="1"/>
  <c r="I157" i="1" s="1"/>
  <c r="E158" i="1"/>
  <c r="I158" i="1" s="1"/>
  <c r="E159" i="1"/>
  <c r="E160" i="1"/>
  <c r="I160" i="1" s="1"/>
  <c r="E161" i="1"/>
  <c r="I161" i="1" s="1"/>
  <c r="E162" i="1"/>
  <c r="I162" i="1" s="1"/>
  <c r="E163" i="1"/>
  <c r="E164" i="1"/>
  <c r="I164" i="1" s="1"/>
  <c r="E165" i="1"/>
  <c r="I165" i="1" s="1"/>
  <c r="E166" i="1"/>
  <c r="I166" i="1" s="1"/>
  <c r="E167" i="1"/>
  <c r="E168" i="1"/>
  <c r="I168" i="1" s="1"/>
  <c r="E169" i="1"/>
  <c r="I169" i="1" s="1"/>
  <c r="E170" i="1"/>
  <c r="E171" i="1"/>
  <c r="E172" i="1"/>
  <c r="I172" i="1" s="1"/>
  <c r="E173" i="1"/>
  <c r="I173" i="1" s="1"/>
  <c r="E174" i="1"/>
  <c r="I174" i="1" s="1"/>
  <c r="E175" i="1"/>
  <c r="E176" i="1"/>
  <c r="I176" i="1" s="1"/>
  <c r="E177" i="1"/>
  <c r="I177" i="1" s="1"/>
  <c r="E178" i="1"/>
  <c r="I178" i="1" s="1"/>
  <c r="E179" i="1"/>
  <c r="E180" i="1"/>
  <c r="I180" i="1" s="1"/>
  <c r="E181" i="1"/>
  <c r="I181" i="1" s="1"/>
  <c r="E182" i="1"/>
  <c r="I182" i="1" s="1"/>
  <c r="E183" i="1"/>
  <c r="E184" i="1"/>
  <c r="I184" i="1" s="1"/>
  <c r="E185" i="1"/>
  <c r="I185" i="1" s="1"/>
  <c r="E186" i="1"/>
  <c r="I186" i="1" s="1"/>
  <c r="E187" i="1"/>
  <c r="E188" i="1"/>
  <c r="I188" i="1" s="1"/>
  <c r="E189" i="1"/>
  <c r="I189" i="1" s="1"/>
  <c r="E190" i="1"/>
  <c r="E191" i="1"/>
  <c r="E192" i="1"/>
  <c r="I192" i="1" s="1"/>
  <c r="E193" i="1"/>
  <c r="I193" i="1" s="1"/>
  <c r="E194" i="1"/>
  <c r="I194" i="1" s="1"/>
  <c r="E195" i="1"/>
  <c r="E196" i="1"/>
  <c r="I196" i="1" s="1"/>
  <c r="E197" i="1"/>
  <c r="I197" i="1" s="1"/>
  <c r="E198" i="1"/>
  <c r="I198" i="1" s="1"/>
  <c r="E199" i="1"/>
  <c r="E200" i="1"/>
  <c r="I200" i="1" s="1"/>
  <c r="E201" i="1"/>
  <c r="I201" i="1" s="1"/>
  <c r="E202" i="1"/>
  <c r="E203" i="1"/>
  <c r="E204" i="1"/>
  <c r="I204" i="1" s="1"/>
  <c r="E205" i="1"/>
  <c r="I205" i="1" s="1"/>
  <c r="E206" i="1"/>
  <c r="I206" i="1" s="1"/>
  <c r="E207" i="1"/>
  <c r="E208" i="1"/>
  <c r="I208" i="1" s="1"/>
  <c r="E209" i="1"/>
  <c r="I209" i="1" s="1"/>
  <c r="E210" i="1"/>
  <c r="E211" i="1"/>
  <c r="E212" i="1"/>
  <c r="I212" i="1" s="1"/>
  <c r="E213" i="1"/>
  <c r="I213" i="1" s="1"/>
  <c r="E214" i="1"/>
  <c r="I214" i="1" s="1"/>
  <c r="E215" i="1"/>
  <c r="E216" i="1"/>
  <c r="I216" i="1" s="1"/>
  <c r="E217" i="1"/>
  <c r="I217" i="1" s="1"/>
  <c r="E218" i="1"/>
  <c r="I218" i="1" s="1"/>
  <c r="E219" i="1"/>
  <c r="E220" i="1"/>
  <c r="I220" i="1" s="1"/>
  <c r="E221" i="1"/>
  <c r="I221" i="1" s="1"/>
  <c r="E222" i="1"/>
  <c r="I222" i="1" s="1"/>
  <c r="E223" i="1"/>
  <c r="E224" i="1"/>
  <c r="I224" i="1" s="1"/>
  <c r="E225" i="1"/>
  <c r="I225" i="1" s="1"/>
  <c r="E226" i="1"/>
  <c r="I226" i="1" s="1"/>
  <c r="E227" i="1"/>
  <c r="E228" i="1"/>
  <c r="I228" i="1" s="1"/>
  <c r="E229" i="1"/>
  <c r="E230" i="1"/>
  <c r="I230" i="1" s="1"/>
  <c r="E231" i="1"/>
  <c r="E232" i="1"/>
  <c r="I232" i="1" s="1"/>
  <c r="E233" i="1"/>
  <c r="I233" i="1" s="1"/>
  <c r="E234" i="1"/>
  <c r="E235" i="1"/>
  <c r="E236" i="1"/>
  <c r="I236" i="1" s="1"/>
  <c r="E237" i="1"/>
  <c r="I237" i="1" s="1"/>
  <c r="E238" i="1"/>
  <c r="I238" i="1" s="1"/>
  <c r="E239" i="1"/>
  <c r="E240" i="1"/>
  <c r="I240" i="1" s="1"/>
  <c r="E241" i="1"/>
  <c r="I241" i="1" s="1"/>
  <c r="E242" i="1"/>
  <c r="I242" i="1" s="1"/>
  <c r="E243" i="1"/>
  <c r="E244" i="1"/>
  <c r="I244" i="1" s="1"/>
  <c r="E245" i="1"/>
  <c r="I245" i="1" s="1"/>
  <c r="E246" i="1"/>
  <c r="I246" i="1" s="1"/>
  <c r="E247" i="1"/>
  <c r="E248" i="1"/>
  <c r="I248" i="1" s="1"/>
  <c r="E249" i="1"/>
  <c r="I249" i="1" s="1"/>
  <c r="E250" i="1"/>
  <c r="I250" i="1" s="1"/>
  <c r="E251" i="1"/>
  <c r="E252" i="1"/>
  <c r="I252" i="1" s="1"/>
  <c r="E253" i="1"/>
  <c r="I253" i="1" s="1"/>
  <c r="E254" i="1"/>
  <c r="E255" i="1"/>
  <c r="E256" i="1"/>
  <c r="I256" i="1" s="1"/>
  <c r="E257" i="1"/>
  <c r="I257" i="1" s="1"/>
  <c r="E258" i="1"/>
  <c r="I258" i="1" s="1"/>
  <c r="E259" i="1"/>
  <c r="E260" i="1"/>
  <c r="I260" i="1" s="1"/>
  <c r="E261" i="1"/>
  <c r="I261" i="1" s="1"/>
  <c r="E262" i="1"/>
  <c r="I262" i="1" s="1"/>
  <c r="E263" i="1"/>
  <c r="E264" i="1"/>
  <c r="I264" i="1" s="1"/>
  <c r="E265" i="1"/>
  <c r="I265" i="1" s="1"/>
  <c r="E266" i="1"/>
  <c r="I266" i="1" s="1"/>
  <c r="E267" i="1"/>
  <c r="E268" i="1"/>
  <c r="I268" i="1" s="1"/>
  <c r="E269" i="1"/>
  <c r="I269" i="1" s="1"/>
  <c r="E270" i="1"/>
  <c r="I270" i="1" s="1"/>
  <c r="E271" i="1"/>
  <c r="E272" i="1"/>
  <c r="I272" i="1" s="1"/>
  <c r="E273" i="1"/>
  <c r="I273" i="1" s="1"/>
  <c r="E274" i="1"/>
  <c r="E275" i="1"/>
  <c r="E276" i="1"/>
  <c r="I276" i="1" s="1"/>
  <c r="E277" i="1"/>
  <c r="I277" i="1" s="1"/>
  <c r="E278" i="1"/>
  <c r="I278" i="1" s="1"/>
  <c r="E279" i="1"/>
  <c r="E280" i="1"/>
  <c r="I280" i="1" s="1"/>
  <c r="E281" i="1"/>
  <c r="I281" i="1" s="1"/>
  <c r="E282" i="1"/>
  <c r="I282" i="1" s="1"/>
  <c r="E283" i="1"/>
  <c r="E284" i="1"/>
  <c r="I284" i="1" s="1"/>
  <c r="E285" i="1"/>
  <c r="I285" i="1" s="1"/>
  <c r="E286" i="1"/>
  <c r="I286" i="1" s="1"/>
  <c r="E287" i="1"/>
  <c r="E288" i="1"/>
  <c r="I288" i="1" s="1"/>
  <c r="E289" i="1"/>
  <c r="I289" i="1" s="1"/>
  <c r="E290" i="1"/>
  <c r="I290" i="1" s="1"/>
  <c r="E291" i="1"/>
  <c r="E292" i="1"/>
  <c r="I292" i="1" s="1"/>
  <c r="E293" i="1"/>
  <c r="E294" i="1"/>
  <c r="I294" i="1" s="1"/>
  <c r="E295" i="1"/>
  <c r="E296" i="1"/>
  <c r="I296" i="1" s="1"/>
  <c r="E297" i="1"/>
  <c r="I297" i="1" s="1"/>
  <c r="E298" i="1"/>
  <c r="E299" i="1"/>
  <c r="E300" i="1"/>
  <c r="I300" i="1" s="1"/>
  <c r="E301" i="1"/>
  <c r="I301" i="1" s="1"/>
  <c r="E302" i="1"/>
  <c r="I302" i="1" s="1"/>
  <c r="E303" i="1"/>
  <c r="E304" i="1"/>
  <c r="I304" i="1" s="1"/>
  <c r="E305" i="1"/>
  <c r="I305" i="1" s="1"/>
  <c r="E306" i="1"/>
  <c r="I306" i="1" s="1"/>
  <c r="E307" i="1"/>
  <c r="E308" i="1"/>
  <c r="I308" i="1" s="1"/>
  <c r="E309" i="1"/>
  <c r="I309" i="1" s="1"/>
  <c r="E310" i="1"/>
  <c r="I310" i="1" s="1"/>
  <c r="E311" i="1"/>
  <c r="E312" i="1"/>
  <c r="I312" i="1" s="1"/>
  <c r="E313" i="1"/>
  <c r="I313" i="1" s="1"/>
  <c r="E314" i="1"/>
  <c r="I314" i="1" s="1"/>
  <c r="E315" i="1"/>
  <c r="E316" i="1"/>
  <c r="I316" i="1" s="1"/>
  <c r="E317" i="1"/>
  <c r="I317" i="1" s="1"/>
  <c r="E318" i="1"/>
  <c r="E319" i="1"/>
  <c r="E320" i="1"/>
  <c r="I320" i="1" s="1"/>
  <c r="E321" i="1"/>
  <c r="I321" i="1" s="1"/>
  <c r="E322" i="1"/>
  <c r="I322" i="1" s="1"/>
  <c r="E323" i="1"/>
  <c r="E324" i="1"/>
  <c r="I324" i="1" s="1"/>
  <c r="E325" i="1"/>
  <c r="I325" i="1" s="1"/>
  <c r="E326" i="1"/>
  <c r="I326" i="1" s="1"/>
  <c r="E327" i="1"/>
  <c r="E328" i="1"/>
  <c r="I328" i="1" s="1"/>
  <c r="E329" i="1"/>
  <c r="I329" i="1" s="1"/>
  <c r="E330" i="1"/>
  <c r="E331" i="1"/>
  <c r="E332" i="1"/>
  <c r="I332" i="1" s="1"/>
  <c r="E333" i="1"/>
  <c r="I333" i="1" s="1"/>
  <c r="E334" i="1"/>
  <c r="I334" i="1" s="1"/>
  <c r="E335" i="1"/>
  <c r="E336" i="1"/>
  <c r="I336" i="1" s="1"/>
  <c r="E337" i="1"/>
  <c r="I337" i="1" s="1"/>
  <c r="E338" i="1"/>
  <c r="E339" i="1"/>
  <c r="E340" i="1"/>
  <c r="I340" i="1" s="1"/>
  <c r="E341" i="1"/>
  <c r="I341" i="1" s="1"/>
  <c r="E342" i="1"/>
  <c r="I342" i="1" s="1"/>
  <c r="E343" i="1"/>
  <c r="E344" i="1"/>
  <c r="E345" i="1"/>
  <c r="I345" i="1" s="1"/>
  <c r="E346" i="1"/>
  <c r="I346" i="1" s="1"/>
  <c r="E347" i="1"/>
  <c r="E348" i="1"/>
  <c r="E349" i="1"/>
  <c r="I349" i="1" s="1"/>
  <c r="E350" i="1"/>
  <c r="I350" i="1" s="1"/>
  <c r="E351" i="1"/>
  <c r="E352" i="1"/>
  <c r="E353" i="1"/>
  <c r="I353" i="1" s="1"/>
  <c r="E354" i="1"/>
  <c r="I354" i="1" s="1"/>
  <c r="E355" i="1"/>
  <c r="E356" i="1"/>
  <c r="E357" i="1"/>
  <c r="I357" i="1" s="1"/>
  <c r="E358" i="1"/>
  <c r="I358" i="1" s="1"/>
  <c r="E359" i="1"/>
  <c r="E360" i="1"/>
  <c r="E361" i="1"/>
  <c r="I361" i="1" s="1"/>
  <c r="E362" i="1"/>
  <c r="I362" i="1" s="1"/>
  <c r="E363" i="1"/>
  <c r="E364" i="1"/>
  <c r="E365" i="1"/>
  <c r="I365" i="1" s="1"/>
  <c r="E366" i="1"/>
  <c r="I366" i="1" s="1"/>
  <c r="E367" i="1"/>
  <c r="E368" i="1"/>
  <c r="E369" i="1"/>
  <c r="E370" i="1"/>
  <c r="I370" i="1" s="1"/>
  <c r="E371" i="1"/>
  <c r="E372" i="1"/>
  <c r="E373" i="1"/>
  <c r="I373" i="1" s="1"/>
  <c r="E374" i="1"/>
  <c r="I374" i="1" s="1"/>
  <c r="E375" i="1"/>
  <c r="E376" i="1"/>
  <c r="E377" i="1"/>
  <c r="I377" i="1" s="1"/>
  <c r="E378" i="1"/>
  <c r="I378" i="1" s="1"/>
  <c r="E379" i="1"/>
  <c r="E380" i="1"/>
  <c r="E381" i="1"/>
  <c r="I381" i="1" s="1"/>
  <c r="E382" i="1"/>
  <c r="I382" i="1" s="1"/>
  <c r="E383" i="1"/>
  <c r="E384" i="1"/>
  <c r="E385" i="1"/>
  <c r="I385" i="1" s="1"/>
  <c r="E386" i="1"/>
  <c r="I386" i="1" s="1"/>
  <c r="E387" i="1"/>
  <c r="E388" i="1"/>
  <c r="E389" i="1"/>
  <c r="I389" i="1" s="1"/>
  <c r="E390" i="1"/>
  <c r="I390" i="1" s="1"/>
  <c r="E391" i="1"/>
  <c r="E392" i="1"/>
  <c r="E393" i="1"/>
  <c r="I393" i="1" s="1"/>
  <c r="E394" i="1"/>
  <c r="I394" i="1" s="1"/>
  <c r="E395" i="1"/>
  <c r="E396" i="1"/>
  <c r="E397" i="1"/>
  <c r="I397" i="1" s="1"/>
  <c r="E398" i="1"/>
  <c r="I398" i="1" s="1"/>
  <c r="E399" i="1"/>
  <c r="E400" i="1"/>
  <c r="E401" i="1"/>
  <c r="I401" i="1" s="1"/>
  <c r="E402" i="1"/>
  <c r="I402" i="1" s="1"/>
  <c r="E403" i="1"/>
  <c r="E404" i="1"/>
  <c r="E405" i="1"/>
  <c r="I405" i="1" s="1"/>
  <c r="E406" i="1"/>
  <c r="I406" i="1" s="1"/>
  <c r="E407" i="1"/>
  <c r="E408" i="1"/>
  <c r="E409" i="1"/>
  <c r="I409" i="1" s="1"/>
  <c r="E410" i="1"/>
  <c r="I410" i="1" s="1"/>
  <c r="E411" i="1"/>
  <c r="E412" i="1"/>
  <c r="E413" i="1"/>
  <c r="I413" i="1" s="1"/>
  <c r="E414" i="1"/>
  <c r="I414" i="1" s="1"/>
  <c r="E415" i="1"/>
  <c r="E416" i="1"/>
  <c r="E417" i="1"/>
  <c r="E418" i="1"/>
  <c r="I418" i="1" s="1"/>
  <c r="E419" i="1"/>
  <c r="E420" i="1"/>
  <c r="E421" i="1"/>
  <c r="I421" i="1" s="1"/>
  <c r="E422" i="1"/>
  <c r="I422" i="1" s="1"/>
  <c r="E423" i="1"/>
  <c r="E424" i="1"/>
  <c r="E425" i="1"/>
  <c r="I425" i="1" s="1"/>
  <c r="E426" i="1"/>
  <c r="I426" i="1" s="1"/>
  <c r="E427" i="1"/>
  <c r="E428" i="1"/>
  <c r="E429" i="1"/>
  <c r="I429" i="1" s="1"/>
  <c r="E430" i="1"/>
  <c r="I430" i="1" s="1"/>
  <c r="E431" i="1"/>
  <c r="E432" i="1"/>
  <c r="E433" i="1"/>
  <c r="I433" i="1" s="1"/>
  <c r="E434" i="1"/>
  <c r="I434" i="1" s="1"/>
  <c r="E435" i="1"/>
  <c r="E436" i="1"/>
  <c r="E437" i="1"/>
  <c r="I437" i="1" s="1"/>
  <c r="E438" i="1"/>
  <c r="I438" i="1" s="1"/>
  <c r="E439" i="1"/>
  <c r="E440" i="1"/>
  <c r="E441" i="1"/>
  <c r="I441" i="1" s="1"/>
  <c r="E442" i="1"/>
  <c r="I442" i="1" s="1"/>
  <c r="E443" i="1"/>
  <c r="E444" i="1"/>
  <c r="E445" i="1"/>
  <c r="I445" i="1" s="1"/>
  <c r="E446" i="1"/>
  <c r="I446" i="1" s="1"/>
  <c r="E447" i="1"/>
  <c r="E448" i="1"/>
  <c r="E449" i="1"/>
  <c r="I449" i="1" s="1"/>
  <c r="E450" i="1"/>
  <c r="I450" i="1" s="1"/>
  <c r="E451" i="1"/>
  <c r="E452" i="1"/>
  <c r="E453" i="1"/>
  <c r="I453" i="1" s="1"/>
  <c r="E454" i="1"/>
  <c r="I454" i="1" s="1"/>
  <c r="E455" i="1"/>
  <c r="E456" i="1"/>
  <c r="E457" i="1"/>
  <c r="I457" i="1" s="1"/>
  <c r="E458" i="1"/>
  <c r="I458" i="1" s="1"/>
  <c r="E459" i="1"/>
  <c r="E460" i="1"/>
  <c r="E461" i="1"/>
  <c r="E462" i="1"/>
  <c r="I462" i="1" s="1"/>
  <c r="E463" i="1"/>
  <c r="E464" i="1"/>
  <c r="E465" i="1"/>
  <c r="I465" i="1" s="1"/>
  <c r="E466" i="1"/>
  <c r="I466" i="1" s="1"/>
  <c r="E467" i="1"/>
  <c r="E468" i="1"/>
  <c r="E469" i="1"/>
  <c r="I469" i="1" s="1"/>
  <c r="E470" i="1"/>
  <c r="I470" i="1" s="1"/>
  <c r="E471" i="1"/>
  <c r="E472" i="1"/>
  <c r="E473" i="1"/>
  <c r="I473" i="1" s="1"/>
  <c r="E474" i="1"/>
  <c r="I474" i="1" s="1"/>
  <c r="E475" i="1"/>
  <c r="E476" i="1"/>
  <c r="E477" i="1"/>
  <c r="I477" i="1" s="1"/>
  <c r="E478" i="1"/>
  <c r="I478" i="1" s="1"/>
  <c r="E479" i="1"/>
  <c r="E480" i="1"/>
  <c r="E481" i="1"/>
  <c r="E482" i="1"/>
  <c r="I482" i="1" s="1"/>
  <c r="E483" i="1"/>
  <c r="E484" i="1"/>
  <c r="E485" i="1"/>
  <c r="I485" i="1" s="1"/>
  <c r="E486" i="1"/>
  <c r="I486" i="1" s="1"/>
  <c r="E487" i="1"/>
  <c r="E488" i="1"/>
  <c r="E489" i="1"/>
  <c r="I489" i="1" s="1"/>
  <c r="E490" i="1"/>
  <c r="I490" i="1" s="1"/>
  <c r="E491" i="1"/>
  <c r="E492" i="1"/>
  <c r="E493" i="1"/>
  <c r="I493" i="1" s="1"/>
  <c r="E494" i="1"/>
  <c r="I494" i="1" s="1"/>
  <c r="E495" i="1"/>
  <c r="E496" i="1"/>
  <c r="E497" i="1"/>
  <c r="I497" i="1" s="1"/>
  <c r="E498" i="1"/>
  <c r="I498" i="1" s="1"/>
  <c r="E499" i="1"/>
  <c r="E500" i="1"/>
  <c r="E501" i="1"/>
  <c r="I501" i="1" s="1"/>
  <c r="E502" i="1"/>
  <c r="I502" i="1" s="1"/>
  <c r="E503" i="1"/>
  <c r="E504" i="1"/>
  <c r="E505" i="1"/>
  <c r="E506" i="1"/>
  <c r="I506" i="1" s="1"/>
  <c r="E507" i="1"/>
  <c r="E508" i="1"/>
  <c r="E509" i="1"/>
  <c r="I509" i="1" s="1"/>
  <c r="E510" i="1"/>
  <c r="I510" i="1" s="1"/>
  <c r="E511" i="1"/>
  <c r="E512" i="1"/>
  <c r="E513" i="1"/>
  <c r="I513" i="1" s="1"/>
  <c r="E514" i="1"/>
  <c r="I514" i="1" s="1"/>
  <c r="E515" i="1"/>
  <c r="E516" i="1"/>
  <c r="E517" i="1"/>
  <c r="I517" i="1" s="1"/>
  <c r="E518" i="1"/>
  <c r="I518" i="1" s="1"/>
  <c r="E519" i="1"/>
  <c r="E520" i="1"/>
  <c r="E521" i="1"/>
  <c r="I521" i="1" s="1"/>
  <c r="E522" i="1"/>
  <c r="I522" i="1" s="1"/>
  <c r="E523" i="1"/>
  <c r="E524" i="1"/>
  <c r="E525" i="1"/>
  <c r="E526" i="1"/>
  <c r="I526" i="1" s="1"/>
  <c r="E527" i="1"/>
  <c r="E528" i="1"/>
  <c r="E529" i="1"/>
  <c r="I529" i="1" s="1"/>
  <c r="E530" i="1"/>
  <c r="I530" i="1" s="1"/>
  <c r="E531" i="1"/>
  <c r="E532" i="1"/>
  <c r="E533" i="1"/>
  <c r="I533" i="1" s="1"/>
  <c r="E534" i="1"/>
  <c r="I534" i="1" s="1"/>
  <c r="E535" i="1"/>
  <c r="E536" i="1"/>
  <c r="E537" i="1"/>
  <c r="I537" i="1" s="1"/>
  <c r="E538" i="1"/>
  <c r="I538" i="1" s="1"/>
  <c r="E539" i="1"/>
  <c r="E540" i="1"/>
  <c r="E541" i="1"/>
  <c r="I541" i="1" s="1"/>
  <c r="E542" i="1"/>
  <c r="I542" i="1" s="1"/>
  <c r="E543" i="1"/>
  <c r="E544" i="1"/>
  <c r="E545" i="1"/>
  <c r="I545" i="1" s="1"/>
  <c r="E546" i="1"/>
  <c r="I546" i="1" s="1"/>
  <c r="E547" i="1"/>
  <c r="E548" i="1"/>
  <c r="E549" i="1"/>
  <c r="E550" i="1"/>
  <c r="I550" i="1" s="1"/>
  <c r="E551" i="1"/>
  <c r="E552" i="1"/>
  <c r="E553" i="1"/>
  <c r="I553" i="1" s="1"/>
  <c r="E554" i="1"/>
  <c r="I554" i="1" s="1"/>
  <c r="E555" i="1"/>
  <c r="E556" i="1"/>
  <c r="E557" i="1"/>
  <c r="I557" i="1" s="1"/>
  <c r="E558" i="1"/>
  <c r="I558" i="1" s="1"/>
  <c r="E559" i="1"/>
  <c r="E560" i="1"/>
  <c r="E561" i="1"/>
  <c r="I561" i="1" s="1"/>
  <c r="E562" i="1"/>
  <c r="I562" i="1" s="1"/>
  <c r="E563" i="1"/>
  <c r="E564" i="1"/>
  <c r="E565" i="1"/>
  <c r="I565" i="1" s="1"/>
  <c r="E566" i="1"/>
  <c r="I566" i="1" s="1"/>
  <c r="E567" i="1"/>
  <c r="E568" i="1"/>
  <c r="E569" i="1"/>
  <c r="E570" i="1"/>
  <c r="I570" i="1" s="1"/>
  <c r="E571" i="1"/>
  <c r="E572" i="1"/>
  <c r="E573" i="1"/>
  <c r="I573" i="1" s="1"/>
  <c r="E574" i="1"/>
  <c r="I574" i="1" s="1"/>
  <c r="E575" i="1"/>
  <c r="E576" i="1"/>
  <c r="E577" i="1"/>
  <c r="I577" i="1" s="1"/>
  <c r="E578" i="1"/>
  <c r="I578" i="1" s="1"/>
  <c r="E579" i="1"/>
  <c r="E580" i="1"/>
  <c r="E581" i="1"/>
  <c r="I581" i="1" s="1"/>
  <c r="E582" i="1"/>
  <c r="I582" i="1" s="1"/>
  <c r="E583" i="1"/>
  <c r="E584" i="1"/>
  <c r="E585" i="1"/>
  <c r="I585" i="1" s="1"/>
  <c r="E586" i="1"/>
  <c r="I586" i="1" s="1"/>
  <c r="E587" i="1"/>
  <c r="E588" i="1"/>
  <c r="E589" i="1"/>
  <c r="E590" i="1"/>
  <c r="I590" i="1" s="1"/>
  <c r="E591" i="1"/>
  <c r="E592" i="1"/>
  <c r="E593" i="1"/>
  <c r="I593" i="1" s="1"/>
  <c r="E594" i="1"/>
  <c r="I594" i="1" s="1"/>
  <c r="E595" i="1"/>
  <c r="E596" i="1"/>
  <c r="E597" i="1"/>
  <c r="I597" i="1" s="1"/>
  <c r="E598" i="1"/>
  <c r="I598" i="1" s="1"/>
  <c r="E599" i="1"/>
  <c r="E600" i="1"/>
  <c r="E601" i="1"/>
  <c r="I601" i="1" s="1"/>
  <c r="E602" i="1"/>
  <c r="I602" i="1" s="1"/>
  <c r="E603" i="1"/>
  <c r="E604" i="1"/>
  <c r="E605" i="1"/>
  <c r="I605" i="1" s="1"/>
  <c r="E606" i="1"/>
  <c r="I606" i="1" s="1"/>
  <c r="E607" i="1"/>
  <c r="E608" i="1"/>
  <c r="E609" i="1"/>
  <c r="I609" i="1" s="1"/>
  <c r="E610" i="1"/>
  <c r="I610" i="1" s="1"/>
  <c r="E611" i="1"/>
  <c r="E612" i="1"/>
  <c r="E613" i="1"/>
  <c r="E614" i="1"/>
  <c r="I614" i="1" s="1"/>
  <c r="E615" i="1"/>
  <c r="E616" i="1"/>
  <c r="E617" i="1"/>
  <c r="I617" i="1" s="1"/>
  <c r="E618" i="1"/>
  <c r="I618" i="1" s="1"/>
  <c r="E619" i="1"/>
  <c r="E620" i="1"/>
  <c r="E621" i="1"/>
  <c r="I621" i="1" s="1"/>
  <c r="E622" i="1"/>
  <c r="I622" i="1" s="1"/>
  <c r="E623" i="1"/>
  <c r="E624" i="1"/>
  <c r="E625" i="1"/>
  <c r="I625" i="1" s="1"/>
  <c r="E626" i="1"/>
  <c r="I626" i="1" s="1"/>
  <c r="E627" i="1"/>
  <c r="E628" i="1"/>
  <c r="E629" i="1"/>
  <c r="I629" i="1" s="1"/>
  <c r="E630" i="1"/>
  <c r="I630" i="1" s="1"/>
  <c r="E631" i="1"/>
  <c r="E632" i="1"/>
  <c r="E633" i="1"/>
  <c r="E634" i="1"/>
  <c r="I634" i="1" s="1"/>
  <c r="E635" i="1"/>
  <c r="E636" i="1"/>
  <c r="E637" i="1"/>
  <c r="I637" i="1" s="1"/>
  <c r="E638" i="1"/>
  <c r="I638" i="1" s="1"/>
  <c r="E639" i="1"/>
  <c r="E640" i="1"/>
  <c r="E641" i="1"/>
  <c r="I641" i="1" s="1"/>
  <c r="E642" i="1"/>
  <c r="I642" i="1" s="1"/>
  <c r="E643" i="1"/>
  <c r="E644" i="1"/>
  <c r="E645" i="1"/>
  <c r="I645" i="1" s="1"/>
  <c r="E646" i="1"/>
  <c r="I646" i="1" s="1"/>
  <c r="E647" i="1"/>
  <c r="E648" i="1"/>
  <c r="E649" i="1"/>
  <c r="I649" i="1" s="1"/>
  <c r="E650" i="1"/>
  <c r="I650" i="1" s="1"/>
  <c r="E651" i="1"/>
  <c r="E652" i="1"/>
  <c r="E653" i="1"/>
  <c r="E654" i="1"/>
  <c r="I654" i="1" s="1"/>
  <c r="E655" i="1"/>
  <c r="E656" i="1"/>
  <c r="E657" i="1"/>
  <c r="I657" i="1" s="1"/>
  <c r="E658" i="1"/>
  <c r="I658" i="1" s="1"/>
  <c r="E659" i="1"/>
  <c r="E660" i="1"/>
  <c r="E661" i="1"/>
  <c r="I661" i="1" s="1"/>
  <c r="E662" i="1"/>
  <c r="I662" i="1" s="1"/>
  <c r="E663" i="1"/>
  <c r="E664" i="1"/>
  <c r="E665" i="1"/>
  <c r="I665" i="1" s="1"/>
  <c r="E666" i="1"/>
  <c r="I666" i="1" s="1"/>
  <c r="E667" i="1"/>
  <c r="E668" i="1"/>
  <c r="E669" i="1"/>
  <c r="I669" i="1" s="1"/>
  <c r="E670" i="1"/>
  <c r="I670" i="1" s="1"/>
  <c r="E671" i="1"/>
  <c r="E672" i="1"/>
  <c r="E673" i="1"/>
  <c r="I673" i="1" s="1"/>
  <c r="E674" i="1"/>
  <c r="I674" i="1" s="1"/>
  <c r="E675" i="1"/>
  <c r="E676" i="1"/>
  <c r="E677" i="1"/>
  <c r="E678" i="1"/>
  <c r="I678" i="1" s="1"/>
  <c r="E679" i="1"/>
  <c r="E680" i="1"/>
  <c r="E681" i="1"/>
  <c r="I681" i="1" s="1"/>
  <c r="E682" i="1"/>
  <c r="I682" i="1" s="1"/>
  <c r="E683" i="1"/>
  <c r="E684" i="1"/>
  <c r="E685" i="1"/>
  <c r="I685" i="1" s="1"/>
  <c r="E686" i="1"/>
  <c r="I686" i="1" s="1"/>
  <c r="E687" i="1"/>
  <c r="E688" i="1"/>
  <c r="E689" i="1"/>
  <c r="I689" i="1" s="1"/>
  <c r="E690" i="1"/>
  <c r="I690" i="1" s="1"/>
  <c r="E691" i="1"/>
  <c r="E692" i="1"/>
  <c r="E693" i="1"/>
  <c r="I693" i="1" s="1"/>
  <c r="E694" i="1"/>
  <c r="I694" i="1" s="1"/>
  <c r="E695" i="1"/>
  <c r="E696" i="1"/>
  <c r="E697" i="1"/>
  <c r="E698" i="1"/>
  <c r="I698" i="1" s="1"/>
  <c r="E699" i="1"/>
  <c r="E700" i="1"/>
  <c r="E701" i="1"/>
  <c r="I701" i="1" s="1"/>
  <c r="E702" i="1"/>
  <c r="I702" i="1" s="1"/>
  <c r="E703" i="1"/>
  <c r="E704" i="1"/>
  <c r="E705" i="1"/>
  <c r="I705" i="1" s="1"/>
  <c r="E706" i="1"/>
  <c r="I706" i="1" s="1"/>
  <c r="E707" i="1"/>
  <c r="E708" i="1"/>
  <c r="E709" i="1"/>
  <c r="I709" i="1" s="1"/>
  <c r="E710" i="1"/>
  <c r="I710" i="1" s="1"/>
  <c r="E711" i="1"/>
  <c r="E712" i="1"/>
  <c r="E713" i="1"/>
  <c r="I713" i="1" s="1"/>
  <c r="E714" i="1"/>
  <c r="I714" i="1" s="1"/>
  <c r="E715" i="1"/>
  <c r="E716" i="1"/>
  <c r="E717" i="1"/>
  <c r="E718" i="1"/>
  <c r="I718" i="1" s="1"/>
  <c r="E719" i="1"/>
  <c r="E720" i="1"/>
  <c r="E721" i="1"/>
  <c r="I721" i="1" s="1"/>
  <c r="E722" i="1"/>
  <c r="I722" i="1" s="1"/>
  <c r="E723" i="1"/>
  <c r="E724" i="1"/>
  <c r="E725" i="1"/>
  <c r="I725" i="1" s="1"/>
  <c r="E726" i="1"/>
  <c r="I726" i="1" s="1"/>
  <c r="E727" i="1"/>
  <c r="E728" i="1"/>
  <c r="E729" i="1"/>
  <c r="I729" i="1" s="1"/>
  <c r="E730" i="1"/>
  <c r="I730" i="1" s="1"/>
  <c r="E731" i="1"/>
  <c r="E732" i="1"/>
  <c r="E733" i="1"/>
  <c r="I733" i="1" s="1"/>
  <c r="E734" i="1"/>
  <c r="I734" i="1" s="1"/>
  <c r="E735" i="1"/>
  <c r="E736" i="1"/>
  <c r="E737" i="1"/>
  <c r="I737" i="1" s="1"/>
  <c r="E738" i="1"/>
  <c r="I738" i="1" s="1"/>
  <c r="E739" i="1"/>
  <c r="E740" i="1"/>
  <c r="E741" i="1"/>
  <c r="E742" i="1"/>
  <c r="I742" i="1" s="1"/>
  <c r="E743" i="1"/>
  <c r="E744" i="1"/>
  <c r="E745" i="1"/>
  <c r="I745" i="1" s="1"/>
  <c r="E746" i="1"/>
  <c r="I746" i="1" s="1"/>
  <c r="E747" i="1"/>
  <c r="E748" i="1"/>
  <c r="E749" i="1"/>
  <c r="I749" i="1" s="1"/>
  <c r="E750" i="1"/>
  <c r="I750" i="1" s="1"/>
  <c r="E751" i="1"/>
  <c r="E752" i="1"/>
  <c r="E753" i="1"/>
  <c r="I753" i="1" s="1"/>
  <c r="E754" i="1"/>
  <c r="I754" i="1" s="1"/>
  <c r="E755" i="1"/>
  <c r="E756" i="1"/>
  <c r="E757" i="1"/>
  <c r="I757" i="1" s="1"/>
  <c r="E758" i="1"/>
  <c r="I758" i="1" s="1"/>
  <c r="E759" i="1"/>
  <c r="E760" i="1"/>
  <c r="E761" i="1"/>
  <c r="E762" i="1"/>
  <c r="I762" i="1" s="1"/>
  <c r="E763" i="1"/>
  <c r="E764" i="1"/>
  <c r="E765" i="1"/>
  <c r="I765" i="1" s="1"/>
  <c r="E766" i="1"/>
  <c r="I766" i="1" s="1"/>
  <c r="E767" i="1"/>
  <c r="E768" i="1"/>
  <c r="E769" i="1"/>
  <c r="I769" i="1" s="1"/>
  <c r="E770" i="1"/>
  <c r="I770" i="1" s="1"/>
  <c r="E771" i="1"/>
  <c r="E772" i="1"/>
  <c r="E773" i="1"/>
  <c r="I773" i="1" s="1"/>
  <c r="E774" i="1"/>
  <c r="I774" i="1" s="1"/>
  <c r="E775" i="1"/>
  <c r="E776" i="1"/>
  <c r="E777" i="1"/>
  <c r="I777" i="1" s="1"/>
  <c r="E778" i="1"/>
  <c r="I778" i="1" s="1"/>
  <c r="E779" i="1"/>
  <c r="E780" i="1"/>
  <c r="E781" i="1"/>
  <c r="E782" i="1"/>
  <c r="I782" i="1" s="1"/>
  <c r="E783" i="1"/>
  <c r="E784" i="1"/>
  <c r="E785" i="1"/>
  <c r="I785" i="1" s="1"/>
  <c r="E786" i="1"/>
  <c r="I786" i="1" s="1"/>
  <c r="E787" i="1"/>
  <c r="E788" i="1"/>
  <c r="E789" i="1"/>
  <c r="I789" i="1" s="1"/>
  <c r="E790" i="1"/>
  <c r="I790" i="1" s="1"/>
  <c r="E791" i="1"/>
  <c r="E792" i="1"/>
  <c r="E793" i="1"/>
  <c r="I793" i="1" s="1"/>
  <c r="E794" i="1"/>
  <c r="I794" i="1" s="1"/>
  <c r="E795" i="1"/>
  <c r="E796" i="1"/>
  <c r="E797" i="1"/>
  <c r="I797" i="1" s="1"/>
  <c r="E798" i="1"/>
  <c r="I798" i="1" s="1"/>
  <c r="E799" i="1"/>
  <c r="E800" i="1"/>
  <c r="E801" i="1"/>
  <c r="I801" i="1" s="1"/>
  <c r="E802" i="1"/>
  <c r="I802" i="1" s="1"/>
  <c r="E803" i="1"/>
  <c r="E804" i="1"/>
  <c r="E805" i="1"/>
  <c r="E806" i="1"/>
  <c r="I806" i="1" s="1"/>
  <c r="E807" i="1"/>
  <c r="E808" i="1"/>
  <c r="E809" i="1"/>
  <c r="I809" i="1" s="1"/>
  <c r="E810" i="1"/>
  <c r="I810" i="1" s="1"/>
  <c r="E811" i="1"/>
  <c r="E812" i="1"/>
  <c r="E813" i="1"/>
  <c r="I813" i="1" s="1"/>
  <c r="E814" i="1"/>
  <c r="I814" i="1" s="1"/>
  <c r="E815" i="1"/>
  <c r="E816" i="1"/>
  <c r="E817" i="1"/>
  <c r="I817" i="1" s="1"/>
  <c r="E818" i="1"/>
  <c r="I818" i="1" s="1"/>
  <c r="E819" i="1"/>
  <c r="E820" i="1"/>
  <c r="E821" i="1"/>
  <c r="I821" i="1" s="1"/>
  <c r="E822" i="1"/>
  <c r="I822" i="1" s="1"/>
  <c r="E823" i="1"/>
  <c r="E824" i="1"/>
  <c r="E825" i="1"/>
  <c r="E826" i="1"/>
  <c r="I826" i="1" s="1"/>
  <c r="E827" i="1"/>
  <c r="E828" i="1"/>
  <c r="E829" i="1"/>
  <c r="I829" i="1" s="1"/>
  <c r="E830" i="1"/>
  <c r="I830" i="1" s="1"/>
  <c r="E831" i="1"/>
  <c r="E832" i="1"/>
  <c r="E833" i="1"/>
  <c r="I833" i="1" s="1"/>
  <c r="E834" i="1"/>
  <c r="I834" i="1" s="1"/>
  <c r="E835" i="1"/>
  <c r="E836" i="1"/>
  <c r="E837" i="1"/>
  <c r="I837" i="1" s="1"/>
  <c r="E838" i="1"/>
  <c r="I838" i="1" s="1"/>
  <c r="E839" i="1"/>
  <c r="E840" i="1"/>
  <c r="E841" i="1"/>
  <c r="I841" i="1" s="1"/>
  <c r="E842" i="1"/>
  <c r="I842" i="1" s="1"/>
  <c r="E843" i="1"/>
  <c r="E844" i="1"/>
  <c r="E845" i="1"/>
  <c r="E846" i="1"/>
  <c r="I846" i="1" s="1"/>
  <c r="E847" i="1"/>
  <c r="E848" i="1"/>
  <c r="E849" i="1"/>
  <c r="I849" i="1" s="1"/>
  <c r="E850" i="1"/>
  <c r="I850" i="1" s="1"/>
  <c r="E851" i="1"/>
  <c r="E852" i="1"/>
  <c r="E853" i="1"/>
  <c r="I853" i="1" s="1"/>
  <c r="E854" i="1"/>
  <c r="I854" i="1" s="1"/>
  <c r="E855" i="1"/>
  <c r="E856" i="1"/>
  <c r="E857" i="1"/>
  <c r="I857" i="1" s="1"/>
  <c r="E858" i="1"/>
  <c r="I858" i="1" s="1"/>
  <c r="E859" i="1"/>
  <c r="E860" i="1"/>
  <c r="E861" i="1"/>
  <c r="I861" i="1" s="1"/>
  <c r="E862" i="1"/>
  <c r="I862" i="1" s="1"/>
  <c r="E863" i="1"/>
  <c r="E864" i="1"/>
  <c r="E865" i="1"/>
  <c r="I865" i="1" s="1"/>
  <c r="E866" i="1"/>
  <c r="I866" i="1" s="1"/>
  <c r="E867" i="1"/>
  <c r="E868" i="1"/>
  <c r="E869" i="1"/>
  <c r="E870" i="1"/>
  <c r="I870" i="1" s="1"/>
  <c r="E871" i="1"/>
  <c r="E872" i="1"/>
  <c r="E873" i="1"/>
  <c r="I873" i="1" s="1"/>
  <c r="E874" i="1"/>
  <c r="I874" i="1" s="1"/>
  <c r="E875" i="1"/>
  <c r="E876" i="1"/>
  <c r="E877" i="1"/>
  <c r="I877" i="1" s="1"/>
  <c r="E878" i="1"/>
  <c r="I878" i="1" s="1"/>
  <c r="E879" i="1"/>
  <c r="E880" i="1"/>
  <c r="E881" i="1"/>
  <c r="I881" i="1" s="1"/>
  <c r="E882" i="1"/>
  <c r="I882" i="1" s="1"/>
  <c r="E883" i="1"/>
  <c r="E884" i="1"/>
  <c r="E885" i="1"/>
  <c r="I885" i="1" s="1"/>
  <c r="E886" i="1"/>
  <c r="I886" i="1" s="1"/>
  <c r="E887" i="1"/>
  <c r="E888" i="1"/>
  <c r="E889" i="1"/>
  <c r="E890" i="1"/>
  <c r="I890" i="1" s="1"/>
  <c r="E891" i="1"/>
  <c r="E892" i="1"/>
  <c r="E893" i="1"/>
  <c r="I893" i="1" s="1"/>
  <c r="E894" i="1"/>
  <c r="I894" i="1" s="1"/>
  <c r="E895" i="1"/>
  <c r="E896" i="1"/>
  <c r="E897" i="1"/>
  <c r="I897" i="1" s="1"/>
  <c r="E898" i="1"/>
  <c r="I898" i="1" s="1"/>
  <c r="E899" i="1"/>
  <c r="E900" i="1"/>
  <c r="E901" i="1"/>
  <c r="I901" i="1" s="1"/>
  <c r="E902" i="1"/>
  <c r="I902" i="1" s="1"/>
  <c r="E903" i="1"/>
  <c r="E904" i="1"/>
  <c r="E905" i="1"/>
  <c r="I905" i="1" s="1"/>
  <c r="E906" i="1"/>
  <c r="I906" i="1" s="1"/>
  <c r="E907" i="1"/>
  <c r="E908" i="1"/>
  <c r="E909" i="1"/>
  <c r="E910" i="1"/>
  <c r="I910" i="1" s="1"/>
  <c r="E911" i="1"/>
  <c r="E912" i="1"/>
  <c r="E913" i="1"/>
  <c r="I913" i="1" s="1"/>
  <c r="E914" i="1"/>
  <c r="I914" i="1" s="1"/>
  <c r="E915" i="1"/>
  <c r="E916" i="1"/>
  <c r="E917" i="1"/>
  <c r="I917" i="1" s="1"/>
  <c r="E918" i="1"/>
  <c r="I918" i="1" s="1"/>
  <c r="E919" i="1"/>
  <c r="E920" i="1"/>
  <c r="E921" i="1"/>
  <c r="I921" i="1" s="1"/>
  <c r="E922" i="1"/>
  <c r="I922" i="1" s="1"/>
  <c r="E923" i="1"/>
  <c r="E924" i="1"/>
  <c r="E925" i="1"/>
  <c r="I925" i="1" s="1"/>
  <c r="E926" i="1"/>
  <c r="I926" i="1" s="1"/>
  <c r="E927" i="1"/>
  <c r="E928" i="1"/>
  <c r="E929" i="1"/>
  <c r="I929" i="1" s="1"/>
  <c r="E930" i="1"/>
  <c r="I930" i="1" s="1"/>
  <c r="E931" i="1"/>
  <c r="E932" i="1"/>
  <c r="E933" i="1"/>
  <c r="E934" i="1"/>
  <c r="I934" i="1" s="1"/>
  <c r="E935" i="1"/>
  <c r="E936" i="1"/>
  <c r="E937" i="1"/>
  <c r="I937" i="1" s="1"/>
  <c r="E938" i="1"/>
  <c r="I938" i="1" s="1"/>
  <c r="E939" i="1"/>
  <c r="E940" i="1"/>
  <c r="E941" i="1"/>
  <c r="I941" i="1" s="1"/>
  <c r="E942" i="1"/>
  <c r="I942" i="1" s="1"/>
  <c r="E943" i="1"/>
  <c r="E944" i="1"/>
  <c r="E945" i="1"/>
  <c r="I945" i="1" s="1"/>
  <c r="E946" i="1"/>
  <c r="I946" i="1" s="1"/>
  <c r="E947" i="1"/>
  <c r="E948" i="1"/>
  <c r="E949" i="1"/>
  <c r="I949" i="1" s="1"/>
  <c r="E950" i="1"/>
  <c r="I950" i="1" s="1"/>
  <c r="E951" i="1"/>
  <c r="E952" i="1"/>
  <c r="E953" i="1"/>
  <c r="E954" i="1"/>
  <c r="I954" i="1" s="1"/>
  <c r="E955" i="1"/>
  <c r="E956" i="1"/>
  <c r="E957" i="1"/>
  <c r="I957" i="1" s="1"/>
  <c r="E958" i="1"/>
  <c r="I958" i="1" s="1"/>
  <c r="E959" i="1"/>
  <c r="E960" i="1"/>
  <c r="E961" i="1"/>
  <c r="I961" i="1" s="1"/>
  <c r="E962" i="1"/>
  <c r="I962" i="1" s="1"/>
  <c r="E963" i="1"/>
  <c r="E964" i="1"/>
  <c r="E965" i="1"/>
  <c r="I965" i="1" s="1"/>
  <c r="E966" i="1"/>
  <c r="I966" i="1" s="1"/>
  <c r="E967" i="1"/>
  <c r="E968" i="1"/>
  <c r="E969" i="1"/>
  <c r="I969" i="1" s="1"/>
  <c r="E970" i="1"/>
  <c r="I970" i="1" s="1"/>
  <c r="E971" i="1"/>
  <c r="E972" i="1"/>
  <c r="E973" i="1"/>
  <c r="E974" i="1"/>
  <c r="I974" i="1" s="1"/>
  <c r="E975" i="1"/>
  <c r="E976" i="1"/>
  <c r="E977" i="1"/>
  <c r="I977" i="1" s="1"/>
  <c r="E978" i="1"/>
  <c r="I978" i="1" s="1"/>
  <c r="E979" i="1"/>
  <c r="E980" i="1"/>
  <c r="E981" i="1"/>
  <c r="I981" i="1" s="1"/>
  <c r="E982" i="1"/>
  <c r="I982" i="1" s="1"/>
  <c r="E983" i="1"/>
  <c r="E984" i="1"/>
  <c r="E985" i="1"/>
  <c r="I985" i="1" s="1"/>
  <c r="E986" i="1"/>
  <c r="I986" i="1" s="1"/>
  <c r="E987" i="1"/>
  <c r="E988" i="1"/>
  <c r="E989" i="1"/>
  <c r="I989" i="1" s="1"/>
  <c r="E990" i="1"/>
  <c r="I990" i="1" s="1"/>
  <c r="E991" i="1"/>
  <c r="E992" i="1"/>
  <c r="E993" i="1"/>
  <c r="I993" i="1" s="1"/>
  <c r="E994" i="1"/>
  <c r="I994" i="1" s="1"/>
  <c r="E995" i="1"/>
  <c r="E996" i="1"/>
  <c r="E997" i="1"/>
  <c r="E998" i="1"/>
  <c r="I998" i="1" s="1"/>
  <c r="E999" i="1"/>
  <c r="E1000" i="1"/>
  <c r="E1001" i="1"/>
  <c r="I1001" i="1" s="1"/>
  <c r="E1002" i="1"/>
  <c r="I1002" i="1" s="1"/>
  <c r="E1003" i="1"/>
  <c r="E1004" i="1"/>
  <c r="E1005" i="1"/>
  <c r="I1005" i="1" s="1"/>
  <c r="E1006" i="1"/>
  <c r="I1006" i="1" s="1"/>
  <c r="E1007" i="1"/>
  <c r="E1008" i="1"/>
  <c r="E1009" i="1"/>
  <c r="I1009" i="1" s="1"/>
  <c r="E1010" i="1"/>
  <c r="I1010" i="1" s="1"/>
  <c r="E1011" i="1"/>
  <c r="E1012" i="1"/>
  <c r="E1013" i="1"/>
  <c r="I1013" i="1" s="1"/>
  <c r="E1014" i="1"/>
  <c r="I1014" i="1" s="1"/>
  <c r="E1015" i="1"/>
  <c r="E1016" i="1"/>
  <c r="E1017" i="1"/>
  <c r="E1018" i="1"/>
  <c r="I1018" i="1" s="1"/>
  <c r="E1019" i="1"/>
  <c r="E1020" i="1"/>
  <c r="E1021" i="1"/>
  <c r="I1021" i="1" s="1"/>
  <c r="E1022" i="1"/>
  <c r="I1022" i="1" s="1"/>
  <c r="E1023" i="1"/>
  <c r="E1024" i="1"/>
  <c r="E1025" i="1"/>
  <c r="I1025" i="1" s="1"/>
  <c r="E1026" i="1"/>
  <c r="I1026" i="1" s="1"/>
  <c r="E1027" i="1"/>
  <c r="E1028" i="1"/>
  <c r="E1029" i="1"/>
  <c r="I1029" i="1" s="1"/>
  <c r="E1030" i="1"/>
  <c r="I1030" i="1" s="1"/>
  <c r="E1031" i="1"/>
  <c r="E1032" i="1"/>
  <c r="E1033" i="1"/>
  <c r="I1033" i="1" s="1"/>
  <c r="E1034" i="1"/>
  <c r="I1034" i="1" s="1"/>
  <c r="E1035" i="1"/>
  <c r="E1036" i="1"/>
  <c r="E1037" i="1"/>
  <c r="E1038" i="1"/>
  <c r="I1038" i="1" s="1"/>
  <c r="E1039" i="1"/>
  <c r="E1040" i="1"/>
  <c r="E1041" i="1"/>
  <c r="I1041" i="1" s="1"/>
  <c r="E1042" i="1"/>
  <c r="I1042" i="1" s="1"/>
  <c r="E1043" i="1"/>
  <c r="E1044" i="1"/>
  <c r="E1045" i="1"/>
  <c r="I1045" i="1" s="1"/>
  <c r="E1046" i="1"/>
  <c r="I1046" i="1" s="1"/>
  <c r="E1047" i="1"/>
  <c r="E1048" i="1"/>
  <c r="E1049" i="1"/>
  <c r="I1049" i="1" s="1"/>
  <c r="E1050" i="1"/>
  <c r="I1050" i="1" s="1"/>
  <c r="E1051" i="1"/>
  <c r="E1052" i="1"/>
  <c r="E1053" i="1"/>
  <c r="I1053" i="1" s="1"/>
  <c r="E1054" i="1"/>
  <c r="I1054" i="1" s="1"/>
  <c r="E1055" i="1"/>
  <c r="E1056" i="1"/>
  <c r="E1057" i="1"/>
  <c r="I1057" i="1" s="1"/>
  <c r="E1058" i="1"/>
  <c r="I1058" i="1" s="1"/>
  <c r="E1059" i="1"/>
  <c r="E1060" i="1"/>
  <c r="E1061" i="1"/>
  <c r="E1062" i="1"/>
  <c r="I1062" i="1" s="1"/>
  <c r="E1063" i="1"/>
  <c r="E1064" i="1"/>
  <c r="E1065" i="1"/>
  <c r="I1065" i="1" s="1"/>
  <c r="E1066" i="1"/>
  <c r="I1066" i="1" s="1"/>
  <c r="E1067" i="1"/>
  <c r="E1068" i="1"/>
  <c r="E1069" i="1"/>
  <c r="I1069" i="1" s="1"/>
  <c r="E1070" i="1"/>
  <c r="I1070" i="1" s="1"/>
  <c r="E1071" i="1"/>
  <c r="E1072" i="1"/>
  <c r="E1073" i="1"/>
  <c r="I1073" i="1" s="1"/>
  <c r="E1074" i="1"/>
  <c r="I1074" i="1" s="1"/>
  <c r="E1075" i="1"/>
  <c r="E1076" i="1"/>
  <c r="E1077" i="1"/>
  <c r="I1077" i="1" s="1"/>
  <c r="E1078" i="1"/>
  <c r="I1078" i="1" s="1"/>
  <c r="E1079" i="1"/>
  <c r="E1080" i="1"/>
  <c r="E1081" i="1"/>
  <c r="E1082" i="1"/>
  <c r="I1082" i="1" s="1"/>
  <c r="E1083" i="1"/>
  <c r="E1084" i="1"/>
  <c r="E1085" i="1"/>
  <c r="I1085" i="1" s="1"/>
  <c r="E1086" i="1"/>
  <c r="I1086" i="1" s="1"/>
  <c r="E1087" i="1"/>
  <c r="E1088" i="1"/>
  <c r="E1089" i="1"/>
  <c r="I1089" i="1" s="1"/>
  <c r="E1090" i="1"/>
  <c r="I1090" i="1" s="1"/>
  <c r="E1091" i="1"/>
  <c r="E1092" i="1"/>
  <c r="E1093" i="1"/>
  <c r="I1093" i="1" s="1"/>
  <c r="E1094" i="1"/>
  <c r="I1094" i="1" s="1"/>
  <c r="E1095" i="1"/>
  <c r="E1096" i="1"/>
  <c r="I3" i="1"/>
  <c r="I7" i="1"/>
  <c r="I10" i="1"/>
  <c r="I11" i="1"/>
  <c r="I14" i="1"/>
  <c r="I15" i="1"/>
  <c r="I18" i="1"/>
  <c r="I19" i="1"/>
  <c r="I23" i="1"/>
  <c r="I26" i="1"/>
  <c r="I27" i="1"/>
  <c r="I30" i="1"/>
  <c r="I31" i="1"/>
  <c r="I34" i="1"/>
  <c r="I35" i="1"/>
  <c r="I37" i="1"/>
  <c r="I39" i="1"/>
  <c r="I42" i="1"/>
  <c r="I43" i="1"/>
  <c r="I47" i="1"/>
  <c r="I51" i="1"/>
  <c r="I55" i="1"/>
  <c r="I59" i="1"/>
  <c r="I62" i="1"/>
  <c r="I63" i="1"/>
  <c r="I67" i="1"/>
  <c r="I71" i="1"/>
  <c r="I74" i="1"/>
  <c r="I75" i="1"/>
  <c r="I79" i="1"/>
  <c r="I82" i="1"/>
  <c r="I83" i="1"/>
  <c r="I87" i="1"/>
  <c r="I91" i="1"/>
  <c r="I95" i="1"/>
  <c r="I99" i="1"/>
  <c r="I103" i="1"/>
  <c r="I106" i="1"/>
  <c r="I107" i="1"/>
  <c r="I111" i="1"/>
  <c r="I115" i="1"/>
  <c r="I119" i="1"/>
  <c r="I123" i="1"/>
  <c r="I126" i="1"/>
  <c r="I127" i="1"/>
  <c r="I131" i="1"/>
  <c r="I135" i="1"/>
  <c r="I139" i="1"/>
  <c r="I143" i="1"/>
  <c r="I146" i="1"/>
  <c r="I147" i="1"/>
  <c r="I151" i="1"/>
  <c r="I155" i="1"/>
  <c r="I159" i="1"/>
  <c r="I163" i="1"/>
  <c r="I167" i="1"/>
  <c r="I170" i="1"/>
  <c r="I171" i="1"/>
  <c r="I175" i="1"/>
  <c r="I179" i="1"/>
  <c r="I183" i="1"/>
  <c r="I187" i="1"/>
  <c r="I190" i="1"/>
  <c r="I191" i="1"/>
  <c r="I195" i="1"/>
  <c r="I199" i="1"/>
  <c r="I202" i="1"/>
  <c r="I203" i="1"/>
  <c r="I207" i="1"/>
  <c r="I210" i="1"/>
  <c r="I211" i="1"/>
  <c r="I215" i="1"/>
  <c r="I219" i="1"/>
  <c r="I223" i="1"/>
  <c r="I227" i="1"/>
  <c r="I229" i="1"/>
  <c r="I231" i="1"/>
  <c r="I234" i="1"/>
  <c r="I235" i="1"/>
  <c r="I239" i="1"/>
  <c r="I243" i="1"/>
  <c r="I247" i="1"/>
  <c r="I251" i="1"/>
  <c r="I254" i="1"/>
  <c r="I255" i="1"/>
  <c r="I259" i="1"/>
  <c r="I263" i="1"/>
  <c r="I267" i="1"/>
  <c r="I271" i="1"/>
  <c r="I274" i="1"/>
  <c r="I275" i="1"/>
  <c r="I279" i="1"/>
  <c r="I283" i="1"/>
  <c r="I287" i="1"/>
  <c r="I291" i="1"/>
  <c r="I293" i="1"/>
  <c r="I295" i="1"/>
  <c r="I298" i="1"/>
  <c r="I299" i="1"/>
  <c r="I303" i="1"/>
  <c r="I307" i="1"/>
  <c r="I311" i="1"/>
  <c r="I315" i="1"/>
  <c r="I318" i="1"/>
  <c r="I319" i="1"/>
  <c r="I323" i="1"/>
  <c r="I327" i="1"/>
  <c r="I330" i="1"/>
  <c r="I331" i="1"/>
  <c r="I335" i="1"/>
  <c r="I338" i="1"/>
  <c r="I339" i="1"/>
  <c r="I343" i="1"/>
  <c r="I344" i="1"/>
  <c r="I347" i="1"/>
  <c r="I348" i="1"/>
  <c r="I351" i="1"/>
  <c r="I352" i="1"/>
  <c r="I355" i="1"/>
  <c r="I356" i="1"/>
  <c r="I359" i="1"/>
  <c r="I360" i="1"/>
  <c r="I363" i="1"/>
  <c r="I364" i="1"/>
  <c r="I367" i="1"/>
  <c r="I368" i="1"/>
  <c r="I369" i="1"/>
  <c r="I371" i="1"/>
  <c r="I372" i="1"/>
  <c r="I375" i="1"/>
  <c r="I376" i="1"/>
  <c r="I379" i="1"/>
  <c r="I380" i="1"/>
  <c r="I383" i="1"/>
  <c r="I384" i="1"/>
  <c r="I387" i="1"/>
  <c r="I388" i="1"/>
  <c r="I391" i="1"/>
  <c r="I392" i="1"/>
  <c r="I395" i="1"/>
  <c r="I396" i="1"/>
  <c r="I399" i="1"/>
  <c r="I400" i="1"/>
  <c r="I403" i="1"/>
  <c r="I404" i="1"/>
  <c r="I407" i="1"/>
  <c r="I408" i="1"/>
  <c r="I411" i="1"/>
  <c r="I412" i="1"/>
  <c r="I415" i="1"/>
  <c r="I416" i="1"/>
  <c r="I417" i="1"/>
  <c r="I419" i="1"/>
  <c r="I420" i="1"/>
  <c r="I423" i="1"/>
  <c r="I424" i="1"/>
  <c r="I427" i="1"/>
  <c r="I428" i="1"/>
  <c r="I431" i="1"/>
  <c r="I432" i="1"/>
  <c r="I435" i="1"/>
  <c r="I436" i="1"/>
  <c r="I439" i="1"/>
  <c r="I440" i="1"/>
  <c r="I443" i="1"/>
  <c r="I444" i="1"/>
  <c r="I447" i="1"/>
  <c r="I448" i="1"/>
  <c r="I451" i="1"/>
  <c r="I452" i="1"/>
  <c r="I455" i="1"/>
  <c r="I456" i="1"/>
  <c r="I459" i="1"/>
  <c r="I460" i="1"/>
  <c r="I461" i="1"/>
  <c r="I463" i="1"/>
  <c r="I464" i="1"/>
  <c r="I467" i="1"/>
  <c r="I468" i="1"/>
  <c r="I471" i="1"/>
  <c r="I472" i="1"/>
  <c r="I475" i="1"/>
  <c r="I476" i="1"/>
  <c r="I479" i="1"/>
  <c r="I480" i="1"/>
  <c r="I481" i="1"/>
  <c r="I483" i="1"/>
  <c r="I484" i="1"/>
  <c r="I487" i="1"/>
  <c r="I488" i="1"/>
  <c r="I491" i="1"/>
  <c r="I492" i="1"/>
  <c r="I495" i="1"/>
  <c r="I496" i="1"/>
  <c r="I499" i="1"/>
  <c r="I500" i="1"/>
  <c r="I503" i="1"/>
  <c r="I504" i="1"/>
  <c r="I505" i="1"/>
  <c r="I507" i="1"/>
  <c r="I508" i="1"/>
  <c r="I511" i="1"/>
  <c r="I512" i="1"/>
  <c r="I515" i="1"/>
  <c r="I516" i="1"/>
  <c r="I519" i="1"/>
  <c r="I520" i="1"/>
  <c r="I523" i="1"/>
  <c r="I524" i="1"/>
  <c r="I525" i="1"/>
  <c r="I527" i="1"/>
  <c r="I528" i="1"/>
  <c r="I531" i="1"/>
  <c r="I532" i="1"/>
  <c r="I535" i="1"/>
  <c r="I536" i="1"/>
  <c r="I539" i="1"/>
  <c r="I540" i="1"/>
  <c r="I543" i="1"/>
  <c r="I544" i="1"/>
  <c r="I547" i="1"/>
  <c r="I548" i="1"/>
  <c r="I549" i="1"/>
  <c r="I551" i="1"/>
  <c r="I552" i="1"/>
  <c r="I555" i="1"/>
  <c r="I556" i="1"/>
  <c r="I559" i="1"/>
  <c r="I560" i="1"/>
  <c r="I563" i="1"/>
  <c r="I564" i="1"/>
  <c r="I567" i="1"/>
  <c r="I568" i="1"/>
  <c r="I569" i="1"/>
  <c r="I571" i="1"/>
  <c r="I572" i="1"/>
  <c r="I575" i="1"/>
  <c r="I576" i="1"/>
  <c r="I579" i="1"/>
  <c r="I580" i="1"/>
  <c r="I583" i="1"/>
  <c r="I584" i="1"/>
  <c r="I587" i="1"/>
  <c r="I588" i="1"/>
  <c r="I589" i="1"/>
  <c r="I591" i="1"/>
  <c r="I592" i="1"/>
  <c r="I595" i="1"/>
  <c r="I596" i="1"/>
  <c r="I599" i="1"/>
  <c r="I600" i="1"/>
  <c r="I603" i="1"/>
  <c r="I604" i="1"/>
  <c r="I607" i="1"/>
  <c r="I608" i="1"/>
  <c r="I611" i="1"/>
  <c r="I612" i="1"/>
  <c r="I613" i="1"/>
  <c r="I615" i="1"/>
  <c r="I616" i="1"/>
  <c r="I619" i="1"/>
  <c r="I620" i="1"/>
  <c r="I623" i="1"/>
  <c r="I624" i="1"/>
  <c r="I627" i="1"/>
  <c r="I628" i="1"/>
  <c r="I631" i="1"/>
  <c r="I632" i="1"/>
  <c r="I633" i="1"/>
  <c r="I635" i="1"/>
  <c r="I636" i="1"/>
  <c r="I639" i="1"/>
  <c r="I640" i="1"/>
  <c r="I643" i="1"/>
  <c r="I644" i="1"/>
  <c r="I647" i="1"/>
  <c r="I648" i="1"/>
  <c r="I651" i="1"/>
  <c r="I652" i="1"/>
  <c r="I653" i="1"/>
  <c r="I655" i="1"/>
  <c r="I656" i="1"/>
  <c r="I659" i="1"/>
  <c r="I660" i="1"/>
  <c r="I663" i="1"/>
  <c r="I664" i="1"/>
  <c r="I667" i="1"/>
  <c r="I668" i="1"/>
  <c r="I671" i="1"/>
  <c r="I672" i="1"/>
  <c r="I675" i="1"/>
  <c r="I676" i="1"/>
  <c r="I677" i="1"/>
  <c r="I679" i="1"/>
  <c r="I680" i="1"/>
  <c r="I683" i="1"/>
  <c r="I684" i="1"/>
  <c r="I687" i="1"/>
  <c r="I688" i="1"/>
  <c r="I691" i="1"/>
  <c r="I692" i="1"/>
  <c r="I695" i="1"/>
  <c r="I696" i="1"/>
  <c r="I697" i="1"/>
  <c r="I699" i="1"/>
  <c r="I700" i="1"/>
  <c r="I703" i="1"/>
  <c r="I704" i="1"/>
  <c r="I707" i="1"/>
  <c r="I708" i="1"/>
  <c r="I711" i="1"/>
  <c r="I712" i="1"/>
  <c r="I715" i="1"/>
  <c r="I716" i="1"/>
  <c r="I717" i="1"/>
  <c r="I719" i="1"/>
  <c r="I720" i="1"/>
  <c r="I723" i="1"/>
  <c r="I724" i="1"/>
  <c r="I727" i="1"/>
  <c r="I728" i="1"/>
  <c r="I731" i="1"/>
  <c r="I732" i="1"/>
  <c r="I735" i="1"/>
  <c r="I736" i="1"/>
  <c r="I739" i="1"/>
  <c r="I740" i="1"/>
  <c r="I741" i="1"/>
  <c r="I743" i="1"/>
  <c r="I744" i="1"/>
  <c r="I747" i="1"/>
  <c r="I748" i="1"/>
  <c r="I751" i="1"/>
  <c r="I752" i="1"/>
  <c r="I755" i="1"/>
  <c r="I756" i="1"/>
  <c r="I759" i="1"/>
  <c r="I760" i="1"/>
  <c r="I761" i="1"/>
  <c r="I763" i="1"/>
  <c r="I764" i="1"/>
  <c r="I767" i="1"/>
  <c r="I768" i="1"/>
  <c r="I771" i="1"/>
  <c r="I772" i="1"/>
  <c r="I775" i="1"/>
  <c r="I776" i="1"/>
  <c r="I779" i="1"/>
  <c r="I780" i="1"/>
  <c r="I781" i="1"/>
  <c r="I783" i="1"/>
  <c r="I784" i="1"/>
  <c r="I787" i="1"/>
  <c r="I788" i="1"/>
  <c r="I791" i="1"/>
  <c r="I792" i="1"/>
  <c r="I795" i="1"/>
  <c r="I796" i="1"/>
  <c r="I799" i="1"/>
  <c r="I800" i="1"/>
  <c r="I803" i="1"/>
  <c r="I804" i="1"/>
  <c r="I805" i="1"/>
  <c r="I807" i="1"/>
  <c r="I808" i="1"/>
  <c r="I811" i="1"/>
  <c r="I812" i="1"/>
  <c r="I815" i="1"/>
  <c r="I816" i="1"/>
  <c r="I819" i="1"/>
  <c r="I820" i="1"/>
  <c r="I823" i="1"/>
  <c r="I824" i="1"/>
  <c r="I825" i="1"/>
  <c r="I827" i="1"/>
  <c r="I828" i="1"/>
  <c r="I831" i="1"/>
  <c r="I832" i="1"/>
  <c r="I835" i="1"/>
  <c r="I836" i="1"/>
  <c r="I839" i="1"/>
  <c r="I840" i="1"/>
  <c r="I843" i="1"/>
  <c r="I844" i="1"/>
  <c r="I845" i="1"/>
  <c r="I847" i="1"/>
  <c r="I848" i="1"/>
  <c r="I851" i="1"/>
  <c r="I852" i="1"/>
  <c r="I855" i="1"/>
  <c r="I856" i="1"/>
  <c r="I859" i="1"/>
  <c r="I860" i="1"/>
  <c r="I863" i="1"/>
  <c r="I864" i="1"/>
  <c r="I867" i="1"/>
  <c r="I868" i="1"/>
  <c r="I869" i="1"/>
  <c r="I871" i="1"/>
  <c r="I872" i="1"/>
  <c r="I875" i="1"/>
  <c r="I876" i="1"/>
  <c r="I879" i="1"/>
  <c r="I880" i="1"/>
  <c r="I883" i="1"/>
  <c r="I884" i="1"/>
  <c r="I887" i="1"/>
  <c r="I888" i="1"/>
  <c r="I889" i="1"/>
  <c r="I891" i="1"/>
  <c r="I892" i="1"/>
  <c r="I895" i="1"/>
  <c r="I896" i="1"/>
  <c r="I899" i="1"/>
  <c r="I900" i="1"/>
  <c r="I903" i="1"/>
  <c r="I904" i="1"/>
  <c r="I907" i="1"/>
  <c r="I908" i="1"/>
  <c r="I909" i="1"/>
  <c r="I911" i="1"/>
  <c r="I912" i="1"/>
  <c r="I915" i="1"/>
  <c r="I916" i="1"/>
  <c r="I919" i="1"/>
  <c r="I920" i="1"/>
  <c r="I923" i="1"/>
  <c r="I924" i="1"/>
  <c r="I927" i="1"/>
  <c r="I928" i="1"/>
  <c r="I931" i="1"/>
  <c r="I932" i="1"/>
  <c r="I933" i="1"/>
  <c r="I935" i="1"/>
  <c r="I936" i="1"/>
  <c r="I939" i="1"/>
  <c r="I940" i="1"/>
  <c r="I943" i="1"/>
  <c r="I944" i="1"/>
  <c r="I947" i="1"/>
  <c r="I948" i="1"/>
  <c r="I951" i="1"/>
  <c r="I952" i="1"/>
  <c r="I953" i="1"/>
  <c r="I955" i="1"/>
  <c r="I956" i="1"/>
  <c r="I959" i="1"/>
  <c r="I960" i="1"/>
  <c r="I963" i="1"/>
  <c r="I964" i="1"/>
  <c r="I967" i="1"/>
  <c r="I968" i="1"/>
  <c r="I971" i="1"/>
  <c r="I972" i="1"/>
  <c r="I973" i="1"/>
  <c r="I975" i="1"/>
  <c r="I976" i="1"/>
  <c r="I979" i="1"/>
  <c r="I980" i="1"/>
  <c r="I983" i="1"/>
  <c r="I984" i="1"/>
  <c r="I987" i="1"/>
  <c r="I988" i="1"/>
  <c r="I991" i="1"/>
  <c r="I992" i="1"/>
  <c r="I995" i="1"/>
  <c r="I996" i="1"/>
  <c r="I997" i="1"/>
  <c r="I999" i="1"/>
  <c r="I1000" i="1"/>
  <c r="I1003" i="1"/>
  <c r="I1004" i="1"/>
  <c r="I1007" i="1"/>
  <c r="I1008" i="1"/>
  <c r="I1011" i="1"/>
  <c r="I1012" i="1"/>
  <c r="I1015" i="1"/>
  <c r="I1016" i="1"/>
  <c r="I1017" i="1"/>
  <c r="I1019" i="1"/>
  <c r="I1020" i="1"/>
  <c r="I1023" i="1"/>
  <c r="I1024" i="1"/>
  <c r="I1027" i="1"/>
  <c r="I1028" i="1"/>
  <c r="I1031" i="1"/>
  <c r="I1032" i="1"/>
  <c r="I1035" i="1"/>
  <c r="I1036" i="1"/>
  <c r="I1037" i="1"/>
  <c r="I1039" i="1"/>
  <c r="I1040" i="1"/>
  <c r="I1043" i="1"/>
  <c r="I1044" i="1"/>
  <c r="I1047" i="1"/>
  <c r="I1048" i="1"/>
  <c r="I1051" i="1"/>
  <c r="I1052" i="1"/>
  <c r="I1055" i="1"/>
  <c r="I1056" i="1"/>
  <c r="I1059" i="1"/>
  <c r="I1060" i="1"/>
  <c r="I1061" i="1"/>
  <c r="I1063" i="1"/>
  <c r="I1064" i="1"/>
  <c r="I1067" i="1"/>
  <c r="I1068" i="1"/>
  <c r="I1071" i="1"/>
  <c r="I1072" i="1"/>
  <c r="I1075" i="1"/>
  <c r="I1076" i="1"/>
  <c r="I1079" i="1"/>
  <c r="I1080" i="1"/>
  <c r="I1081" i="1"/>
  <c r="I1083" i="1"/>
  <c r="I1084" i="1"/>
  <c r="I1087" i="1"/>
  <c r="I1088" i="1"/>
  <c r="I1091" i="1"/>
  <c r="I1092" i="1"/>
  <c r="I1095" i="1"/>
  <c r="I1096" i="1"/>
  <c r="T12" i="1"/>
  <c r="T17" i="1"/>
  <c r="T25" i="1"/>
  <c r="T40" i="1"/>
  <c r="T45" i="1"/>
  <c r="T60" i="1"/>
  <c r="T65" i="1"/>
  <c r="T68" i="1"/>
  <c r="T73" i="1"/>
  <c r="T88" i="1"/>
  <c r="T93" i="1"/>
  <c r="T97" i="1"/>
  <c r="T108" i="1"/>
  <c r="T116" i="1"/>
  <c r="T121" i="1"/>
  <c r="T125" i="1"/>
  <c r="T136" i="1"/>
  <c r="T145" i="1"/>
  <c r="T153" i="1"/>
  <c r="T164" i="1"/>
  <c r="T173" i="1"/>
  <c r="T193" i="1"/>
  <c r="T201" i="1"/>
  <c r="T221" i="1"/>
  <c r="T225" i="1"/>
  <c r="T249" i="1"/>
  <c r="T253" i="1"/>
  <c r="T268" i="1"/>
  <c r="T273" i="1"/>
  <c r="T281" i="1"/>
  <c r="T296" i="1"/>
  <c r="T301" i="1"/>
  <c r="T316" i="1"/>
  <c r="T321" i="1"/>
  <c r="T324" i="1"/>
  <c r="T329" i="1"/>
  <c r="T344" i="1"/>
  <c r="T349" i="1"/>
  <c r="T353" i="1"/>
  <c r="T364" i="1"/>
  <c r="T372" i="1"/>
  <c r="T377" i="1"/>
  <c r="T381" i="1"/>
  <c r="T392" i="1"/>
  <c r="T401" i="1"/>
  <c r="T409" i="1"/>
  <c r="T420" i="1"/>
  <c r="T429" i="1"/>
  <c r="T449" i="1"/>
  <c r="T457" i="1"/>
  <c r="T477" i="1"/>
  <c r="T481" i="1"/>
  <c r="T505" i="1"/>
  <c r="T509" i="1"/>
  <c r="T524" i="1"/>
  <c r="T529" i="1"/>
  <c r="T537" i="1"/>
  <c r="T552" i="1"/>
  <c r="T557" i="1"/>
  <c r="T561" i="1"/>
  <c r="T568" i="1"/>
  <c r="T585" i="1"/>
  <c r="T589" i="1"/>
  <c r="T593" i="1"/>
  <c r="T596" i="1"/>
  <c r="T604" i="1"/>
  <c r="T615" i="1"/>
  <c r="T616" i="1"/>
  <c r="T619" i="1"/>
  <c r="T623" i="1"/>
  <c r="T627" i="1"/>
  <c r="T631" i="1"/>
  <c r="T632" i="1"/>
  <c r="T635" i="1"/>
  <c r="T639" i="1"/>
  <c r="T643" i="1"/>
  <c r="T647" i="1"/>
  <c r="T648" i="1"/>
  <c r="T651" i="1"/>
  <c r="T655" i="1"/>
  <c r="T659" i="1"/>
  <c r="T663" i="1"/>
  <c r="T664" i="1"/>
  <c r="T667" i="1"/>
  <c r="T671" i="1"/>
  <c r="T675" i="1"/>
  <c r="T679" i="1"/>
  <c r="T680" i="1"/>
  <c r="T683" i="1"/>
  <c r="T687" i="1"/>
  <c r="T691" i="1"/>
  <c r="T695" i="1"/>
  <c r="T696" i="1"/>
  <c r="T699" i="1"/>
  <c r="T703" i="1"/>
  <c r="T707" i="1"/>
  <c r="T711" i="1"/>
  <c r="T712" i="1"/>
  <c r="T715" i="1"/>
  <c r="T719" i="1"/>
  <c r="T723" i="1"/>
  <c r="T727" i="1"/>
  <c r="T728" i="1"/>
  <c r="T731" i="1"/>
  <c r="T735" i="1"/>
  <c r="T739" i="1"/>
  <c r="T743" i="1"/>
  <c r="T744" i="1"/>
  <c r="T747" i="1"/>
  <c r="T751" i="1"/>
  <c r="T755" i="1"/>
  <c r="T759" i="1"/>
  <c r="T760" i="1"/>
  <c r="T763" i="1"/>
  <c r="T767" i="1"/>
  <c r="T771" i="1"/>
  <c r="T775" i="1"/>
  <c r="T776" i="1"/>
  <c r="T779" i="1"/>
  <c r="T783" i="1"/>
  <c r="T787" i="1"/>
  <c r="T791" i="1"/>
  <c r="T792" i="1"/>
  <c r="T795" i="1"/>
  <c r="T799" i="1"/>
  <c r="T803" i="1"/>
  <c r="T807" i="1"/>
  <c r="T808" i="1"/>
  <c r="T811" i="1"/>
  <c r="T815" i="1"/>
  <c r="T819" i="1"/>
  <c r="T823" i="1"/>
  <c r="T824" i="1"/>
  <c r="T827" i="1"/>
  <c r="T831" i="1"/>
  <c r="T835" i="1"/>
  <c r="T839" i="1"/>
  <c r="T840" i="1"/>
  <c r="T843" i="1"/>
  <c r="T847" i="1"/>
  <c r="T851" i="1"/>
  <c r="T855" i="1"/>
  <c r="T856" i="1"/>
  <c r="T859" i="1"/>
  <c r="T863" i="1"/>
  <c r="T867" i="1"/>
  <c r="T871" i="1"/>
  <c r="T872" i="1"/>
  <c r="T875" i="1"/>
  <c r="T879" i="1"/>
  <c r="T883" i="1"/>
  <c r="T887" i="1"/>
  <c r="T888" i="1"/>
  <c r="T891" i="1"/>
  <c r="T895" i="1"/>
  <c r="T899" i="1"/>
  <c r="T903" i="1"/>
  <c r="T904" i="1"/>
  <c r="T907" i="1"/>
  <c r="T911" i="1"/>
  <c r="T915" i="1"/>
  <c r="T919" i="1"/>
  <c r="T920" i="1"/>
  <c r="T923" i="1"/>
  <c r="T927" i="1"/>
  <c r="T931" i="1"/>
  <c r="T935" i="1"/>
  <c r="T936" i="1"/>
  <c r="T939" i="1"/>
  <c r="T943" i="1"/>
  <c r="T947" i="1"/>
  <c r="T951" i="1"/>
  <c r="T952" i="1"/>
  <c r="T955" i="1"/>
  <c r="T959" i="1"/>
  <c r="T963" i="1"/>
  <c r="T967" i="1"/>
  <c r="T968" i="1"/>
  <c r="T971" i="1"/>
  <c r="T975" i="1"/>
  <c r="T979" i="1"/>
  <c r="T983" i="1"/>
  <c r="T984" i="1"/>
  <c r="T987" i="1"/>
  <c r="T991" i="1"/>
  <c r="T995" i="1"/>
  <c r="T999" i="1"/>
  <c r="T1000" i="1"/>
  <c r="T1003" i="1"/>
  <c r="T1007" i="1"/>
  <c r="T1011" i="1"/>
  <c r="T1015" i="1"/>
  <c r="T1016" i="1"/>
  <c r="T1019" i="1"/>
  <c r="T1023" i="1"/>
  <c r="T1027" i="1"/>
  <c r="T1031" i="1"/>
  <c r="T1032" i="1"/>
  <c r="T1035" i="1"/>
  <c r="T1039" i="1"/>
  <c r="T1043" i="1"/>
  <c r="T1047" i="1"/>
  <c r="T1048" i="1"/>
  <c r="T1051" i="1"/>
  <c r="T1055" i="1"/>
  <c r="T1059" i="1"/>
  <c r="T1063" i="1"/>
  <c r="T1064" i="1"/>
  <c r="T1067" i="1"/>
  <c r="T1071" i="1"/>
  <c r="T1075" i="1"/>
  <c r="T1079" i="1"/>
  <c r="T1080" i="1"/>
  <c r="T1083" i="1"/>
  <c r="T1087" i="1"/>
  <c r="T1091" i="1"/>
  <c r="T1095" i="1"/>
  <c r="T1096" i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R13" i="1"/>
  <c r="T13" i="1" s="1"/>
  <c r="R14" i="1"/>
  <c r="T14" i="1" s="1"/>
  <c r="R15" i="1"/>
  <c r="T15" i="1" s="1"/>
  <c r="R16" i="1"/>
  <c r="T16" i="1" s="1"/>
  <c r="R17" i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R41" i="1"/>
  <c r="T41" i="1" s="1"/>
  <c r="R42" i="1"/>
  <c r="T42" i="1" s="1"/>
  <c r="R43" i="1"/>
  <c r="T43" i="1" s="1"/>
  <c r="R44" i="1"/>
  <c r="T44" i="1" s="1"/>
  <c r="R45" i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R61" i="1"/>
  <c r="T61" i="1" s="1"/>
  <c r="R62" i="1"/>
  <c r="T62" i="1" s="1"/>
  <c r="R63" i="1"/>
  <c r="T63" i="1" s="1"/>
  <c r="R64" i="1"/>
  <c r="T64" i="1" s="1"/>
  <c r="R65" i="1"/>
  <c r="R66" i="1"/>
  <c r="T66" i="1" s="1"/>
  <c r="R67" i="1"/>
  <c r="T67" i="1" s="1"/>
  <c r="R68" i="1"/>
  <c r="R69" i="1"/>
  <c r="T69" i="1" s="1"/>
  <c r="R70" i="1"/>
  <c r="T70" i="1" s="1"/>
  <c r="R71" i="1"/>
  <c r="T71" i="1" s="1"/>
  <c r="R72" i="1"/>
  <c r="T72" i="1" s="1"/>
  <c r="R73" i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R89" i="1"/>
  <c r="T89" i="1" s="1"/>
  <c r="R90" i="1"/>
  <c r="T90" i="1" s="1"/>
  <c r="R91" i="1"/>
  <c r="T91" i="1" s="1"/>
  <c r="R92" i="1"/>
  <c r="T92" i="1" s="1"/>
  <c r="R93" i="1"/>
  <c r="R94" i="1"/>
  <c r="T94" i="1" s="1"/>
  <c r="R95" i="1"/>
  <c r="T95" i="1" s="1"/>
  <c r="R96" i="1"/>
  <c r="T96" i="1" s="1"/>
  <c r="R97" i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R117" i="1"/>
  <c r="T117" i="1" s="1"/>
  <c r="R118" i="1"/>
  <c r="T118" i="1" s="1"/>
  <c r="R119" i="1"/>
  <c r="T119" i="1" s="1"/>
  <c r="R120" i="1"/>
  <c r="T120" i="1" s="1"/>
  <c r="R121" i="1"/>
  <c r="R122" i="1"/>
  <c r="T122" i="1" s="1"/>
  <c r="R123" i="1"/>
  <c r="T123" i="1" s="1"/>
  <c r="R124" i="1"/>
  <c r="T124" i="1" s="1"/>
  <c r="R125" i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191" i="1"/>
  <c r="T191" i="1" s="1"/>
  <c r="R192" i="1"/>
  <c r="T192" i="1" s="1"/>
  <c r="R193" i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R222" i="1"/>
  <c r="T222" i="1" s="1"/>
  <c r="R223" i="1"/>
  <c r="T223" i="1" s="1"/>
  <c r="R224" i="1"/>
  <c r="T224" i="1" s="1"/>
  <c r="R225" i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R250" i="1"/>
  <c r="T250" i="1" s="1"/>
  <c r="R251" i="1"/>
  <c r="T251" i="1" s="1"/>
  <c r="R252" i="1"/>
  <c r="T252" i="1" s="1"/>
  <c r="R253" i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R269" i="1"/>
  <c r="T269" i="1" s="1"/>
  <c r="R270" i="1"/>
  <c r="T270" i="1" s="1"/>
  <c r="R271" i="1"/>
  <c r="T271" i="1" s="1"/>
  <c r="R272" i="1"/>
  <c r="T272" i="1" s="1"/>
  <c r="R273" i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R282" i="1"/>
  <c r="T282" i="1" s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R297" i="1"/>
  <c r="T297" i="1" s="1"/>
  <c r="R298" i="1"/>
  <c r="T298" i="1" s="1"/>
  <c r="R299" i="1"/>
  <c r="T299" i="1" s="1"/>
  <c r="R300" i="1"/>
  <c r="T300" i="1" s="1"/>
  <c r="R301" i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R317" i="1"/>
  <c r="T317" i="1" s="1"/>
  <c r="R318" i="1"/>
  <c r="T318" i="1" s="1"/>
  <c r="R319" i="1"/>
  <c r="T319" i="1" s="1"/>
  <c r="R320" i="1"/>
  <c r="T320" i="1" s="1"/>
  <c r="R321" i="1"/>
  <c r="R322" i="1"/>
  <c r="T322" i="1" s="1"/>
  <c r="R323" i="1"/>
  <c r="T323" i="1" s="1"/>
  <c r="R324" i="1"/>
  <c r="R325" i="1"/>
  <c r="T325" i="1" s="1"/>
  <c r="R326" i="1"/>
  <c r="T326" i="1" s="1"/>
  <c r="R327" i="1"/>
  <c r="T327" i="1" s="1"/>
  <c r="R328" i="1"/>
  <c r="T328" i="1" s="1"/>
  <c r="R329" i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R345" i="1"/>
  <c r="T345" i="1" s="1"/>
  <c r="R346" i="1"/>
  <c r="T346" i="1" s="1"/>
  <c r="R347" i="1"/>
  <c r="T347" i="1" s="1"/>
  <c r="R348" i="1"/>
  <c r="T348" i="1" s="1"/>
  <c r="R349" i="1"/>
  <c r="R350" i="1"/>
  <c r="T350" i="1" s="1"/>
  <c r="R351" i="1"/>
  <c r="T351" i="1" s="1"/>
  <c r="R352" i="1"/>
  <c r="T352" i="1" s="1"/>
  <c r="R353" i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R373" i="1"/>
  <c r="T373" i="1" s="1"/>
  <c r="R374" i="1"/>
  <c r="T374" i="1" s="1"/>
  <c r="R375" i="1"/>
  <c r="T375" i="1" s="1"/>
  <c r="R376" i="1"/>
  <c r="T376" i="1" s="1"/>
  <c r="R377" i="1"/>
  <c r="R378" i="1"/>
  <c r="T378" i="1" s="1"/>
  <c r="R379" i="1"/>
  <c r="T379" i="1" s="1"/>
  <c r="R380" i="1"/>
  <c r="T380" i="1" s="1"/>
  <c r="R381" i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R478" i="1"/>
  <c r="T478" i="1" s="1"/>
  <c r="R479" i="1"/>
  <c r="T479" i="1" s="1"/>
  <c r="R480" i="1"/>
  <c r="T480" i="1" s="1"/>
  <c r="R481" i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R506" i="1"/>
  <c r="T506" i="1" s="1"/>
  <c r="R507" i="1"/>
  <c r="T507" i="1" s="1"/>
  <c r="R508" i="1"/>
  <c r="T508" i="1" s="1"/>
  <c r="R509" i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R525" i="1"/>
  <c r="T525" i="1" s="1"/>
  <c r="R526" i="1"/>
  <c r="T526" i="1" s="1"/>
  <c r="R527" i="1"/>
  <c r="T527" i="1" s="1"/>
  <c r="R528" i="1"/>
  <c r="T528" i="1" s="1"/>
  <c r="R529" i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R553" i="1"/>
  <c r="T553" i="1" s="1"/>
  <c r="R554" i="1"/>
  <c r="T554" i="1" s="1"/>
  <c r="R555" i="1"/>
  <c r="T555" i="1" s="1"/>
  <c r="R556" i="1"/>
  <c r="T556" i="1" s="1"/>
  <c r="R557" i="1"/>
  <c r="R558" i="1"/>
  <c r="T558" i="1" s="1"/>
  <c r="R559" i="1"/>
  <c r="T559" i="1" s="1"/>
  <c r="R560" i="1"/>
  <c r="T560" i="1" s="1"/>
  <c r="R561" i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R586" i="1"/>
  <c r="T586" i="1" s="1"/>
  <c r="R587" i="1"/>
  <c r="T587" i="1" s="1"/>
  <c r="R588" i="1"/>
  <c r="T588" i="1" s="1"/>
  <c r="R589" i="1"/>
  <c r="R590" i="1"/>
  <c r="T590" i="1" s="1"/>
  <c r="R591" i="1"/>
  <c r="T591" i="1" s="1"/>
  <c r="R592" i="1"/>
  <c r="T592" i="1" s="1"/>
  <c r="R593" i="1"/>
  <c r="R594" i="1"/>
  <c r="T594" i="1" s="1"/>
  <c r="R595" i="1"/>
  <c r="T595" i="1" s="1"/>
  <c r="R596" i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R616" i="1"/>
  <c r="R617" i="1"/>
  <c r="T617" i="1" s="1"/>
  <c r="R618" i="1"/>
  <c r="T618" i="1" s="1"/>
  <c r="R619" i="1"/>
  <c r="R620" i="1"/>
  <c r="T620" i="1" s="1"/>
  <c r="R621" i="1"/>
  <c r="T621" i="1" s="1"/>
  <c r="R622" i="1"/>
  <c r="T622" i="1" s="1"/>
  <c r="R623" i="1"/>
  <c r="R624" i="1"/>
  <c r="T624" i="1" s="1"/>
  <c r="R625" i="1"/>
  <c r="T625" i="1" s="1"/>
  <c r="R626" i="1"/>
  <c r="T626" i="1" s="1"/>
  <c r="R627" i="1"/>
  <c r="R628" i="1"/>
  <c r="T628" i="1" s="1"/>
  <c r="R629" i="1"/>
  <c r="T629" i="1" s="1"/>
  <c r="R630" i="1"/>
  <c r="T630" i="1" s="1"/>
  <c r="R631" i="1"/>
  <c r="R632" i="1"/>
  <c r="R633" i="1"/>
  <c r="T633" i="1" s="1"/>
  <c r="R634" i="1"/>
  <c r="T634" i="1" s="1"/>
  <c r="R635" i="1"/>
  <c r="R636" i="1"/>
  <c r="T636" i="1" s="1"/>
  <c r="R637" i="1"/>
  <c r="T637" i="1" s="1"/>
  <c r="R638" i="1"/>
  <c r="T638" i="1" s="1"/>
  <c r="R639" i="1"/>
  <c r="R640" i="1"/>
  <c r="T640" i="1" s="1"/>
  <c r="R641" i="1"/>
  <c r="T641" i="1" s="1"/>
  <c r="R642" i="1"/>
  <c r="T642" i="1" s="1"/>
  <c r="R643" i="1"/>
  <c r="R644" i="1"/>
  <c r="T644" i="1" s="1"/>
  <c r="R645" i="1"/>
  <c r="T645" i="1" s="1"/>
  <c r="R646" i="1"/>
  <c r="T646" i="1" s="1"/>
  <c r="R647" i="1"/>
  <c r="R648" i="1"/>
  <c r="R649" i="1"/>
  <c r="T649" i="1" s="1"/>
  <c r="R650" i="1"/>
  <c r="T650" i="1" s="1"/>
  <c r="R651" i="1"/>
  <c r="R652" i="1"/>
  <c r="T652" i="1" s="1"/>
  <c r="R653" i="1"/>
  <c r="T653" i="1" s="1"/>
  <c r="R654" i="1"/>
  <c r="T654" i="1" s="1"/>
  <c r="R655" i="1"/>
  <c r="R656" i="1"/>
  <c r="T656" i="1" s="1"/>
  <c r="R657" i="1"/>
  <c r="T657" i="1" s="1"/>
  <c r="R658" i="1"/>
  <c r="T658" i="1" s="1"/>
  <c r="R659" i="1"/>
  <c r="R660" i="1"/>
  <c r="T660" i="1" s="1"/>
  <c r="R661" i="1"/>
  <c r="T661" i="1" s="1"/>
  <c r="R662" i="1"/>
  <c r="T662" i="1" s="1"/>
  <c r="R663" i="1"/>
  <c r="R664" i="1"/>
  <c r="R665" i="1"/>
  <c r="T665" i="1" s="1"/>
  <c r="R666" i="1"/>
  <c r="T666" i="1" s="1"/>
  <c r="R667" i="1"/>
  <c r="R668" i="1"/>
  <c r="T668" i="1" s="1"/>
  <c r="R669" i="1"/>
  <c r="T669" i="1" s="1"/>
  <c r="R670" i="1"/>
  <c r="T670" i="1" s="1"/>
  <c r="R671" i="1"/>
  <c r="R672" i="1"/>
  <c r="T672" i="1" s="1"/>
  <c r="R673" i="1"/>
  <c r="T673" i="1" s="1"/>
  <c r="R674" i="1"/>
  <c r="T674" i="1" s="1"/>
  <c r="R675" i="1"/>
  <c r="R676" i="1"/>
  <c r="T676" i="1" s="1"/>
  <c r="R677" i="1"/>
  <c r="T677" i="1" s="1"/>
  <c r="R678" i="1"/>
  <c r="T678" i="1" s="1"/>
  <c r="R679" i="1"/>
  <c r="R680" i="1"/>
  <c r="R681" i="1"/>
  <c r="T681" i="1" s="1"/>
  <c r="R682" i="1"/>
  <c r="T682" i="1" s="1"/>
  <c r="R683" i="1"/>
  <c r="R684" i="1"/>
  <c r="T684" i="1" s="1"/>
  <c r="R685" i="1"/>
  <c r="T685" i="1" s="1"/>
  <c r="R686" i="1"/>
  <c r="T686" i="1" s="1"/>
  <c r="R687" i="1"/>
  <c r="R688" i="1"/>
  <c r="T688" i="1" s="1"/>
  <c r="R689" i="1"/>
  <c r="T689" i="1" s="1"/>
  <c r="R690" i="1"/>
  <c r="T690" i="1" s="1"/>
  <c r="R691" i="1"/>
  <c r="R692" i="1"/>
  <c r="T692" i="1" s="1"/>
  <c r="R693" i="1"/>
  <c r="T693" i="1" s="1"/>
  <c r="R694" i="1"/>
  <c r="T694" i="1" s="1"/>
  <c r="R695" i="1"/>
  <c r="R696" i="1"/>
  <c r="R697" i="1"/>
  <c r="T697" i="1" s="1"/>
  <c r="R698" i="1"/>
  <c r="T698" i="1" s="1"/>
  <c r="R699" i="1"/>
  <c r="R700" i="1"/>
  <c r="T700" i="1" s="1"/>
  <c r="R701" i="1"/>
  <c r="T701" i="1" s="1"/>
  <c r="R702" i="1"/>
  <c r="T702" i="1" s="1"/>
  <c r="R703" i="1"/>
  <c r="R704" i="1"/>
  <c r="T704" i="1" s="1"/>
  <c r="R705" i="1"/>
  <c r="T705" i="1" s="1"/>
  <c r="R706" i="1"/>
  <c r="T706" i="1" s="1"/>
  <c r="R707" i="1"/>
  <c r="R708" i="1"/>
  <c r="T708" i="1" s="1"/>
  <c r="R709" i="1"/>
  <c r="T709" i="1" s="1"/>
  <c r="R710" i="1"/>
  <c r="T710" i="1" s="1"/>
  <c r="R711" i="1"/>
  <c r="R712" i="1"/>
  <c r="R713" i="1"/>
  <c r="T713" i="1" s="1"/>
  <c r="R714" i="1"/>
  <c r="T714" i="1" s="1"/>
  <c r="R715" i="1"/>
  <c r="R716" i="1"/>
  <c r="T716" i="1" s="1"/>
  <c r="R717" i="1"/>
  <c r="T717" i="1" s="1"/>
  <c r="R718" i="1"/>
  <c r="T718" i="1" s="1"/>
  <c r="R719" i="1"/>
  <c r="R720" i="1"/>
  <c r="T720" i="1" s="1"/>
  <c r="R721" i="1"/>
  <c r="T721" i="1" s="1"/>
  <c r="R722" i="1"/>
  <c r="T722" i="1" s="1"/>
  <c r="R723" i="1"/>
  <c r="R724" i="1"/>
  <c r="T724" i="1" s="1"/>
  <c r="R725" i="1"/>
  <c r="T725" i="1" s="1"/>
  <c r="R726" i="1"/>
  <c r="T726" i="1" s="1"/>
  <c r="R727" i="1"/>
  <c r="R728" i="1"/>
  <c r="R729" i="1"/>
  <c r="T729" i="1" s="1"/>
  <c r="R730" i="1"/>
  <c r="T730" i="1" s="1"/>
  <c r="R731" i="1"/>
  <c r="R732" i="1"/>
  <c r="T732" i="1" s="1"/>
  <c r="R733" i="1"/>
  <c r="T733" i="1" s="1"/>
  <c r="R734" i="1"/>
  <c r="T734" i="1" s="1"/>
  <c r="R735" i="1"/>
  <c r="R736" i="1"/>
  <c r="T736" i="1" s="1"/>
  <c r="R737" i="1"/>
  <c r="T737" i="1" s="1"/>
  <c r="R738" i="1"/>
  <c r="T738" i="1" s="1"/>
  <c r="R739" i="1"/>
  <c r="R740" i="1"/>
  <c r="T740" i="1" s="1"/>
  <c r="R741" i="1"/>
  <c r="T741" i="1" s="1"/>
  <c r="R742" i="1"/>
  <c r="T742" i="1" s="1"/>
  <c r="R743" i="1"/>
  <c r="R744" i="1"/>
  <c r="R745" i="1"/>
  <c r="T745" i="1" s="1"/>
  <c r="R746" i="1"/>
  <c r="T746" i="1" s="1"/>
  <c r="R747" i="1"/>
  <c r="R748" i="1"/>
  <c r="T748" i="1" s="1"/>
  <c r="R749" i="1"/>
  <c r="T749" i="1" s="1"/>
  <c r="R750" i="1"/>
  <c r="T750" i="1" s="1"/>
  <c r="R751" i="1"/>
  <c r="R752" i="1"/>
  <c r="T752" i="1" s="1"/>
  <c r="R753" i="1"/>
  <c r="T753" i="1" s="1"/>
  <c r="R754" i="1"/>
  <c r="T754" i="1" s="1"/>
  <c r="R755" i="1"/>
  <c r="R756" i="1"/>
  <c r="T756" i="1" s="1"/>
  <c r="R757" i="1"/>
  <c r="T757" i="1" s="1"/>
  <c r="R758" i="1"/>
  <c r="T758" i="1" s="1"/>
  <c r="R759" i="1"/>
  <c r="R760" i="1"/>
  <c r="R761" i="1"/>
  <c r="T761" i="1" s="1"/>
  <c r="R762" i="1"/>
  <c r="T762" i="1" s="1"/>
  <c r="R763" i="1"/>
  <c r="R764" i="1"/>
  <c r="T764" i="1" s="1"/>
  <c r="R765" i="1"/>
  <c r="T765" i="1" s="1"/>
  <c r="R766" i="1"/>
  <c r="T766" i="1" s="1"/>
  <c r="R767" i="1"/>
  <c r="R768" i="1"/>
  <c r="T768" i="1" s="1"/>
  <c r="R769" i="1"/>
  <c r="T769" i="1" s="1"/>
  <c r="R770" i="1"/>
  <c r="T770" i="1" s="1"/>
  <c r="R771" i="1"/>
  <c r="R772" i="1"/>
  <c r="T772" i="1" s="1"/>
  <c r="R773" i="1"/>
  <c r="T773" i="1" s="1"/>
  <c r="R774" i="1"/>
  <c r="T774" i="1" s="1"/>
  <c r="R775" i="1"/>
  <c r="R776" i="1"/>
  <c r="R777" i="1"/>
  <c r="T777" i="1" s="1"/>
  <c r="R778" i="1"/>
  <c r="T778" i="1" s="1"/>
  <c r="R779" i="1"/>
  <c r="R780" i="1"/>
  <c r="T780" i="1" s="1"/>
  <c r="R781" i="1"/>
  <c r="T781" i="1" s="1"/>
  <c r="R782" i="1"/>
  <c r="T782" i="1" s="1"/>
  <c r="R783" i="1"/>
  <c r="R784" i="1"/>
  <c r="T784" i="1" s="1"/>
  <c r="R785" i="1"/>
  <c r="T785" i="1" s="1"/>
  <c r="R786" i="1"/>
  <c r="T786" i="1" s="1"/>
  <c r="R787" i="1"/>
  <c r="R788" i="1"/>
  <c r="T788" i="1" s="1"/>
  <c r="R789" i="1"/>
  <c r="T789" i="1" s="1"/>
  <c r="R790" i="1"/>
  <c r="T790" i="1" s="1"/>
  <c r="R791" i="1"/>
  <c r="R792" i="1"/>
  <c r="R793" i="1"/>
  <c r="T793" i="1" s="1"/>
  <c r="R794" i="1"/>
  <c r="T794" i="1" s="1"/>
  <c r="R795" i="1"/>
  <c r="R796" i="1"/>
  <c r="T796" i="1" s="1"/>
  <c r="R797" i="1"/>
  <c r="T797" i="1" s="1"/>
  <c r="R798" i="1"/>
  <c r="T798" i="1" s="1"/>
  <c r="R799" i="1"/>
  <c r="R800" i="1"/>
  <c r="T800" i="1" s="1"/>
  <c r="R801" i="1"/>
  <c r="T801" i="1" s="1"/>
  <c r="R802" i="1"/>
  <c r="T802" i="1" s="1"/>
  <c r="R803" i="1"/>
  <c r="R804" i="1"/>
  <c r="T804" i="1" s="1"/>
  <c r="R805" i="1"/>
  <c r="T805" i="1" s="1"/>
  <c r="R806" i="1"/>
  <c r="T806" i="1" s="1"/>
  <c r="R807" i="1"/>
  <c r="R808" i="1"/>
  <c r="R809" i="1"/>
  <c r="T809" i="1" s="1"/>
  <c r="R810" i="1"/>
  <c r="T810" i="1" s="1"/>
  <c r="R811" i="1"/>
  <c r="R812" i="1"/>
  <c r="T812" i="1" s="1"/>
  <c r="R813" i="1"/>
  <c r="T813" i="1" s="1"/>
  <c r="R814" i="1"/>
  <c r="T814" i="1" s="1"/>
  <c r="R815" i="1"/>
  <c r="R816" i="1"/>
  <c r="T816" i="1" s="1"/>
  <c r="R817" i="1"/>
  <c r="T817" i="1" s="1"/>
  <c r="R818" i="1"/>
  <c r="T818" i="1" s="1"/>
  <c r="R819" i="1"/>
  <c r="R820" i="1"/>
  <c r="T820" i="1" s="1"/>
  <c r="R821" i="1"/>
  <c r="T821" i="1" s="1"/>
  <c r="R822" i="1"/>
  <c r="T822" i="1" s="1"/>
  <c r="R823" i="1"/>
  <c r="R824" i="1"/>
  <c r="R825" i="1"/>
  <c r="T825" i="1" s="1"/>
  <c r="R826" i="1"/>
  <c r="T826" i="1" s="1"/>
  <c r="R827" i="1"/>
  <c r="R828" i="1"/>
  <c r="T828" i="1" s="1"/>
  <c r="R829" i="1"/>
  <c r="T829" i="1" s="1"/>
  <c r="R830" i="1"/>
  <c r="T830" i="1" s="1"/>
  <c r="R831" i="1"/>
  <c r="R832" i="1"/>
  <c r="T832" i="1" s="1"/>
  <c r="R833" i="1"/>
  <c r="T833" i="1" s="1"/>
  <c r="R834" i="1"/>
  <c r="T834" i="1" s="1"/>
  <c r="R835" i="1"/>
  <c r="R836" i="1"/>
  <c r="T836" i="1" s="1"/>
  <c r="R837" i="1"/>
  <c r="T837" i="1" s="1"/>
  <c r="R838" i="1"/>
  <c r="T838" i="1" s="1"/>
  <c r="R839" i="1"/>
  <c r="R840" i="1"/>
  <c r="R841" i="1"/>
  <c r="T841" i="1" s="1"/>
  <c r="R842" i="1"/>
  <c r="T842" i="1" s="1"/>
  <c r="R843" i="1"/>
  <c r="R844" i="1"/>
  <c r="T844" i="1" s="1"/>
  <c r="R845" i="1"/>
  <c r="T845" i="1" s="1"/>
  <c r="R846" i="1"/>
  <c r="T846" i="1" s="1"/>
  <c r="R847" i="1"/>
  <c r="R848" i="1"/>
  <c r="T848" i="1" s="1"/>
  <c r="R849" i="1"/>
  <c r="T849" i="1" s="1"/>
  <c r="R850" i="1"/>
  <c r="T850" i="1" s="1"/>
  <c r="R851" i="1"/>
  <c r="R852" i="1"/>
  <c r="T852" i="1" s="1"/>
  <c r="R853" i="1"/>
  <c r="T853" i="1" s="1"/>
  <c r="R854" i="1"/>
  <c r="T854" i="1" s="1"/>
  <c r="R855" i="1"/>
  <c r="R856" i="1"/>
  <c r="R857" i="1"/>
  <c r="T857" i="1" s="1"/>
  <c r="R858" i="1"/>
  <c r="T858" i="1" s="1"/>
  <c r="R859" i="1"/>
  <c r="R860" i="1"/>
  <c r="T860" i="1" s="1"/>
  <c r="R861" i="1"/>
  <c r="T861" i="1" s="1"/>
  <c r="R862" i="1"/>
  <c r="T862" i="1" s="1"/>
  <c r="R863" i="1"/>
  <c r="R864" i="1"/>
  <c r="T864" i="1" s="1"/>
  <c r="R865" i="1"/>
  <c r="T865" i="1" s="1"/>
  <c r="R866" i="1"/>
  <c r="T866" i="1" s="1"/>
  <c r="R867" i="1"/>
  <c r="R868" i="1"/>
  <c r="T868" i="1" s="1"/>
  <c r="R869" i="1"/>
  <c r="T869" i="1" s="1"/>
  <c r="R870" i="1"/>
  <c r="T870" i="1" s="1"/>
  <c r="R871" i="1"/>
  <c r="R872" i="1"/>
  <c r="R873" i="1"/>
  <c r="T873" i="1" s="1"/>
  <c r="R874" i="1"/>
  <c r="T874" i="1" s="1"/>
  <c r="R875" i="1"/>
  <c r="R876" i="1"/>
  <c r="T876" i="1" s="1"/>
  <c r="R877" i="1"/>
  <c r="T877" i="1" s="1"/>
  <c r="R878" i="1"/>
  <c r="T878" i="1" s="1"/>
  <c r="R879" i="1"/>
  <c r="R880" i="1"/>
  <c r="T880" i="1" s="1"/>
  <c r="R881" i="1"/>
  <c r="T881" i="1" s="1"/>
  <c r="R882" i="1"/>
  <c r="T882" i="1" s="1"/>
  <c r="R883" i="1"/>
  <c r="R884" i="1"/>
  <c r="T884" i="1" s="1"/>
  <c r="R885" i="1"/>
  <c r="T885" i="1" s="1"/>
  <c r="R886" i="1"/>
  <c r="T886" i="1" s="1"/>
  <c r="R887" i="1"/>
  <c r="R888" i="1"/>
  <c r="R889" i="1"/>
  <c r="T889" i="1" s="1"/>
  <c r="R890" i="1"/>
  <c r="T890" i="1" s="1"/>
  <c r="R891" i="1"/>
  <c r="R892" i="1"/>
  <c r="T892" i="1" s="1"/>
  <c r="R893" i="1"/>
  <c r="T893" i="1" s="1"/>
  <c r="R894" i="1"/>
  <c r="T894" i="1" s="1"/>
  <c r="R895" i="1"/>
  <c r="R896" i="1"/>
  <c r="T896" i="1" s="1"/>
  <c r="R897" i="1"/>
  <c r="T897" i="1" s="1"/>
  <c r="R898" i="1"/>
  <c r="T898" i="1" s="1"/>
  <c r="R899" i="1"/>
  <c r="R900" i="1"/>
  <c r="T900" i="1" s="1"/>
  <c r="R901" i="1"/>
  <c r="T901" i="1" s="1"/>
  <c r="R902" i="1"/>
  <c r="T902" i="1" s="1"/>
  <c r="R903" i="1"/>
  <c r="R904" i="1"/>
  <c r="R905" i="1"/>
  <c r="T905" i="1" s="1"/>
  <c r="R906" i="1"/>
  <c r="T906" i="1" s="1"/>
  <c r="R907" i="1"/>
  <c r="R908" i="1"/>
  <c r="T908" i="1" s="1"/>
  <c r="R909" i="1"/>
  <c r="T909" i="1" s="1"/>
  <c r="R910" i="1"/>
  <c r="T910" i="1" s="1"/>
  <c r="R911" i="1"/>
  <c r="R912" i="1"/>
  <c r="T912" i="1" s="1"/>
  <c r="R913" i="1"/>
  <c r="T913" i="1" s="1"/>
  <c r="R914" i="1"/>
  <c r="T914" i="1" s="1"/>
  <c r="R915" i="1"/>
  <c r="R916" i="1"/>
  <c r="T916" i="1" s="1"/>
  <c r="R917" i="1"/>
  <c r="T917" i="1" s="1"/>
  <c r="R918" i="1"/>
  <c r="T918" i="1" s="1"/>
  <c r="R919" i="1"/>
  <c r="R920" i="1"/>
  <c r="R921" i="1"/>
  <c r="T921" i="1" s="1"/>
  <c r="R922" i="1"/>
  <c r="T922" i="1" s="1"/>
  <c r="R923" i="1"/>
  <c r="R924" i="1"/>
  <c r="T924" i="1" s="1"/>
  <c r="R925" i="1"/>
  <c r="T925" i="1" s="1"/>
  <c r="R926" i="1"/>
  <c r="T926" i="1" s="1"/>
  <c r="R927" i="1"/>
  <c r="R928" i="1"/>
  <c r="T928" i="1" s="1"/>
  <c r="R929" i="1"/>
  <c r="T929" i="1" s="1"/>
  <c r="R930" i="1"/>
  <c r="T930" i="1" s="1"/>
  <c r="R931" i="1"/>
  <c r="R932" i="1"/>
  <c r="T932" i="1" s="1"/>
  <c r="R933" i="1"/>
  <c r="T933" i="1" s="1"/>
  <c r="R934" i="1"/>
  <c r="T934" i="1" s="1"/>
  <c r="R935" i="1"/>
  <c r="R936" i="1"/>
  <c r="R937" i="1"/>
  <c r="T937" i="1" s="1"/>
  <c r="R938" i="1"/>
  <c r="T938" i="1" s="1"/>
  <c r="R939" i="1"/>
  <c r="R940" i="1"/>
  <c r="T940" i="1" s="1"/>
  <c r="R941" i="1"/>
  <c r="T941" i="1" s="1"/>
  <c r="R942" i="1"/>
  <c r="T942" i="1" s="1"/>
  <c r="R943" i="1"/>
  <c r="R944" i="1"/>
  <c r="T944" i="1" s="1"/>
  <c r="R945" i="1"/>
  <c r="T945" i="1" s="1"/>
  <c r="R946" i="1"/>
  <c r="T946" i="1" s="1"/>
  <c r="R947" i="1"/>
  <c r="R948" i="1"/>
  <c r="T948" i="1" s="1"/>
  <c r="R949" i="1"/>
  <c r="T949" i="1" s="1"/>
  <c r="R950" i="1"/>
  <c r="T950" i="1" s="1"/>
  <c r="R951" i="1"/>
  <c r="R952" i="1"/>
  <c r="R953" i="1"/>
  <c r="T953" i="1" s="1"/>
  <c r="R954" i="1"/>
  <c r="T954" i="1" s="1"/>
  <c r="R955" i="1"/>
  <c r="R956" i="1"/>
  <c r="T956" i="1" s="1"/>
  <c r="R957" i="1"/>
  <c r="T957" i="1" s="1"/>
  <c r="R958" i="1"/>
  <c r="T958" i="1" s="1"/>
  <c r="R959" i="1"/>
  <c r="R960" i="1"/>
  <c r="T960" i="1" s="1"/>
  <c r="R961" i="1"/>
  <c r="T961" i="1" s="1"/>
  <c r="R962" i="1"/>
  <c r="T962" i="1" s="1"/>
  <c r="R963" i="1"/>
  <c r="R964" i="1"/>
  <c r="T964" i="1" s="1"/>
  <c r="R965" i="1"/>
  <c r="T965" i="1" s="1"/>
  <c r="R966" i="1"/>
  <c r="T966" i="1" s="1"/>
  <c r="R967" i="1"/>
  <c r="R968" i="1"/>
  <c r="R969" i="1"/>
  <c r="T969" i="1" s="1"/>
  <c r="R970" i="1"/>
  <c r="T970" i="1" s="1"/>
  <c r="R971" i="1"/>
  <c r="R972" i="1"/>
  <c r="T972" i="1" s="1"/>
  <c r="R973" i="1"/>
  <c r="T973" i="1" s="1"/>
  <c r="R974" i="1"/>
  <c r="T974" i="1" s="1"/>
  <c r="R975" i="1"/>
  <c r="R976" i="1"/>
  <c r="T976" i="1" s="1"/>
  <c r="R977" i="1"/>
  <c r="T977" i="1" s="1"/>
  <c r="R978" i="1"/>
  <c r="T978" i="1" s="1"/>
  <c r="R979" i="1"/>
  <c r="R980" i="1"/>
  <c r="T980" i="1" s="1"/>
  <c r="R981" i="1"/>
  <c r="T981" i="1" s="1"/>
  <c r="R982" i="1"/>
  <c r="T982" i="1" s="1"/>
  <c r="R983" i="1"/>
  <c r="R984" i="1"/>
  <c r="R985" i="1"/>
  <c r="T985" i="1" s="1"/>
  <c r="R986" i="1"/>
  <c r="T986" i="1" s="1"/>
  <c r="R987" i="1"/>
  <c r="R988" i="1"/>
  <c r="T988" i="1" s="1"/>
  <c r="R989" i="1"/>
  <c r="T989" i="1" s="1"/>
  <c r="R990" i="1"/>
  <c r="T990" i="1" s="1"/>
  <c r="R991" i="1"/>
  <c r="R992" i="1"/>
  <c r="T992" i="1" s="1"/>
  <c r="R993" i="1"/>
  <c r="T993" i="1" s="1"/>
  <c r="R994" i="1"/>
  <c r="T994" i="1" s="1"/>
  <c r="R995" i="1"/>
  <c r="R996" i="1"/>
  <c r="T996" i="1" s="1"/>
  <c r="R997" i="1"/>
  <c r="T997" i="1" s="1"/>
  <c r="R998" i="1"/>
  <c r="T998" i="1" s="1"/>
  <c r="R999" i="1"/>
  <c r="R1000" i="1"/>
  <c r="R1001" i="1"/>
  <c r="T1001" i="1" s="1"/>
  <c r="R1002" i="1"/>
  <c r="T1002" i="1" s="1"/>
  <c r="R1003" i="1"/>
  <c r="R1004" i="1"/>
  <c r="T1004" i="1" s="1"/>
  <c r="R1005" i="1"/>
  <c r="T1005" i="1" s="1"/>
  <c r="R1006" i="1"/>
  <c r="T1006" i="1" s="1"/>
  <c r="R1007" i="1"/>
  <c r="R1008" i="1"/>
  <c r="T1008" i="1" s="1"/>
  <c r="R1009" i="1"/>
  <c r="T1009" i="1" s="1"/>
  <c r="R1010" i="1"/>
  <c r="T1010" i="1" s="1"/>
  <c r="R1011" i="1"/>
  <c r="R1012" i="1"/>
  <c r="T1012" i="1" s="1"/>
  <c r="R1013" i="1"/>
  <c r="T1013" i="1" s="1"/>
  <c r="R1014" i="1"/>
  <c r="T1014" i="1" s="1"/>
  <c r="R1015" i="1"/>
  <c r="R1016" i="1"/>
  <c r="R1017" i="1"/>
  <c r="T1017" i="1" s="1"/>
  <c r="R1018" i="1"/>
  <c r="T1018" i="1" s="1"/>
  <c r="R1019" i="1"/>
  <c r="R1020" i="1"/>
  <c r="T1020" i="1" s="1"/>
  <c r="R1021" i="1"/>
  <c r="T1021" i="1" s="1"/>
  <c r="R1022" i="1"/>
  <c r="T1022" i="1" s="1"/>
  <c r="R1023" i="1"/>
  <c r="R1024" i="1"/>
  <c r="T1024" i="1" s="1"/>
  <c r="R1025" i="1"/>
  <c r="T1025" i="1" s="1"/>
  <c r="R1026" i="1"/>
  <c r="T1026" i="1" s="1"/>
  <c r="R1027" i="1"/>
  <c r="R1028" i="1"/>
  <c r="T1028" i="1" s="1"/>
  <c r="R1029" i="1"/>
  <c r="T1029" i="1" s="1"/>
  <c r="R1030" i="1"/>
  <c r="T1030" i="1" s="1"/>
  <c r="R1031" i="1"/>
  <c r="R1032" i="1"/>
  <c r="R1033" i="1"/>
  <c r="T1033" i="1" s="1"/>
  <c r="R1034" i="1"/>
  <c r="T1034" i="1" s="1"/>
  <c r="R1035" i="1"/>
  <c r="R1036" i="1"/>
  <c r="T1036" i="1" s="1"/>
  <c r="R1037" i="1"/>
  <c r="T1037" i="1" s="1"/>
  <c r="R1038" i="1"/>
  <c r="T1038" i="1" s="1"/>
  <c r="R1039" i="1"/>
  <c r="R1040" i="1"/>
  <c r="T1040" i="1" s="1"/>
  <c r="R1041" i="1"/>
  <c r="T1041" i="1" s="1"/>
  <c r="R1042" i="1"/>
  <c r="T1042" i="1" s="1"/>
  <c r="R1043" i="1"/>
  <c r="R1044" i="1"/>
  <c r="T1044" i="1" s="1"/>
  <c r="R1045" i="1"/>
  <c r="T1045" i="1" s="1"/>
  <c r="R1046" i="1"/>
  <c r="T1046" i="1" s="1"/>
  <c r="R1047" i="1"/>
  <c r="R1048" i="1"/>
  <c r="R1049" i="1"/>
  <c r="T1049" i="1" s="1"/>
  <c r="R1050" i="1"/>
  <c r="T1050" i="1" s="1"/>
  <c r="R1051" i="1"/>
  <c r="R1052" i="1"/>
  <c r="T1052" i="1" s="1"/>
  <c r="R1053" i="1"/>
  <c r="T1053" i="1" s="1"/>
  <c r="R1054" i="1"/>
  <c r="T1054" i="1" s="1"/>
  <c r="R1055" i="1"/>
  <c r="R1056" i="1"/>
  <c r="T1056" i="1" s="1"/>
  <c r="R1057" i="1"/>
  <c r="T1057" i="1" s="1"/>
  <c r="R1058" i="1"/>
  <c r="T1058" i="1" s="1"/>
  <c r="R1059" i="1"/>
  <c r="R1060" i="1"/>
  <c r="T1060" i="1" s="1"/>
  <c r="R1061" i="1"/>
  <c r="T1061" i="1" s="1"/>
  <c r="R1062" i="1"/>
  <c r="T1062" i="1" s="1"/>
  <c r="R1063" i="1"/>
  <c r="R1064" i="1"/>
  <c r="R1065" i="1"/>
  <c r="T1065" i="1" s="1"/>
  <c r="R1066" i="1"/>
  <c r="T1066" i="1" s="1"/>
  <c r="R1067" i="1"/>
  <c r="R1068" i="1"/>
  <c r="T1068" i="1" s="1"/>
  <c r="R1069" i="1"/>
  <c r="T1069" i="1" s="1"/>
  <c r="R1070" i="1"/>
  <c r="T1070" i="1" s="1"/>
  <c r="R1071" i="1"/>
  <c r="R1072" i="1"/>
  <c r="T1072" i="1" s="1"/>
  <c r="R1073" i="1"/>
  <c r="T1073" i="1" s="1"/>
  <c r="R1074" i="1"/>
  <c r="T1074" i="1" s="1"/>
  <c r="R1075" i="1"/>
  <c r="R1076" i="1"/>
  <c r="T1076" i="1" s="1"/>
  <c r="R1077" i="1"/>
  <c r="T1077" i="1" s="1"/>
  <c r="R1078" i="1"/>
  <c r="T1078" i="1" s="1"/>
  <c r="R1079" i="1"/>
  <c r="R1080" i="1"/>
  <c r="R1081" i="1"/>
  <c r="T1081" i="1" s="1"/>
  <c r="R1082" i="1"/>
  <c r="T1082" i="1" s="1"/>
  <c r="R1083" i="1"/>
  <c r="R1084" i="1"/>
  <c r="T1084" i="1" s="1"/>
  <c r="R1085" i="1"/>
  <c r="T1085" i="1" s="1"/>
  <c r="R1086" i="1"/>
  <c r="T1086" i="1" s="1"/>
  <c r="R1087" i="1"/>
  <c r="R1088" i="1"/>
  <c r="T1088" i="1" s="1"/>
  <c r="R1089" i="1"/>
  <c r="T1089" i="1" s="1"/>
  <c r="R1090" i="1"/>
  <c r="T1090" i="1" s="1"/>
  <c r="R1091" i="1"/>
  <c r="R1092" i="1"/>
  <c r="T1092" i="1" s="1"/>
  <c r="R1093" i="1"/>
  <c r="T1093" i="1" s="1"/>
  <c r="R1094" i="1"/>
  <c r="T1094" i="1" s="1"/>
  <c r="R1095" i="1"/>
  <c r="R1096" i="1"/>
  <c r="O3" i="1"/>
  <c r="U3" i="1" s="1"/>
  <c r="O4" i="1"/>
  <c r="U4" i="1" s="1"/>
  <c r="O5" i="1"/>
  <c r="O6" i="1"/>
  <c r="O7" i="1"/>
  <c r="U7" i="1" s="1"/>
  <c r="O8" i="1"/>
  <c r="U8" i="1" s="1"/>
  <c r="O9" i="1"/>
  <c r="O10" i="1"/>
  <c r="O11" i="1"/>
  <c r="U11" i="1" s="1"/>
  <c r="O12" i="1"/>
  <c r="U12" i="1" s="1"/>
  <c r="O13" i="1"/>
  <c r="O14" i="1"/>
  <c r="O15" i="1"/>
  <c r="U15" i="1" s="1"/>
  <c r="O16" i="1"/>
  <c r="U16" i="1" s="1"/>
  <c r="O17" i="1"/>
  <c r="O18" i="1"/>
  <c r="O19" i="1"/>
  <c r="U19" i="1" s="1"/>
  <c r="O20" i="1"/>
  <c r="U20" i="1" s="1"/>
  <c r="O21" i="1"/>
  <c r="O22" i="1"/>
  <c r="O23" i="1"/>
  <c r="U23" i="1" s="1"/>
  <c r="O24" i="1"/>
  <c r="U24" i="1" s="1"/>
  <c r="O25" i="1"/>
  <c r="O26" i="1"/>
  <c r="O27" i="1"/>
  <c r="U27" i="1" s="1"/>
  <c r="O28" i="1"/>
  <c r="U28" i="1" s="1"/>
  <c r="O29" i="1"/>
  <c r="O30" i="1"/>
  <c r="O31" i="1"/>
  <c r="U31" i="1" s="1"/>
  <c r="O32" i="1"/>
  <c r="U32" i="1" s="1"/>
  <c r="O33" i="1"/>
  <c r="O34" i="1"/>
  <c r="O35" i="1"/>
  <c r="U35" i="1" s="1"/>
  <c r="O36" i="1"/>
  <c r="U36" i="1" s="1"/>
  <c r="O37" i="1"/>
  <c r="O38" i="1"/>
  <c r="O39" i="1"/>
  <c r="U39" i="1" s="1"/>
  <c r="O40" i="1"/>
  <c r="U40" i="1" s="1"/>
  <c r="O41" i="1"/>
  <c r="O42" i="1"/>
  <c r="O43" i="1"/>
  <c r="U43" i="1" s="1"/>
  <c r="O44" i="1"/>
  <c r="U44" i="1" s="1"/>
  <c r="O45" i="1"/>
  <c r="O46" i="1"/>
  <c r="O47" i="1"/>
  <c r="U47" i="1" s="1"/>
  <c r="O48" i="1"/>
  <c r="U48" i="1" s="1"/>
  <c r="O49" i="1"/>
  <c r="O50" i="1"/>
  <c r="O51" i="1"/>
  <c r="U51" i="1" s="1"/>
  <c r="O52" i="1"/>
  <c r="U52" i="1" s="1"/>
  <c r="O53" i="1"/>
  <c r="O54" i="1"/>
  <c r="O55" i="1"/>
  <c r="U55" i="1" s="1"/>
  <c r="O56" i="1"/>
  <c r="U56" i="1" s="1"/>
  <c r="O57" i="1"/>
  <c r="O58" i="1"/>
  <c r="O59" i="1"/>
  <c r="U59" i="1" s="1"/>
  <c r="O60" i="1"/>
  <c r="U60" i="1" s="1"/>
  <c r="O61" i="1"/>
  <c r="O62" i="1"/>
  <c r="O63" i="1"/>
  <c r="U63" i="1" s="1"/>
  <c r="O64" i="1"/>
  <c r="U64" i="1" s="1"/>
  <c r="O65" i="1"/>
  <c r="O66" i="1"/>
  <c r="O67" i="1"/>
  <c r="U67" i="1" s="1"/>
  <c r="O68" i="1"/>
  <c r="U68" i="1" s="1"/>
  <c r="O69" i="1"/>
  <c r="O70" i="1"/>
  <c r="O71" i="1"/>
  <c r="U71" i="1" s="1"/>
  <c r="O72" i="1"/>
  <c r="U72" i="1" s="1"/>
  <c r="O73" i="1"/>
  <c r="O74" i="1"/>
  <c r="O75" i="1"/>
  <c r="U75" i="1" s="1"/>
  <c r="O76" i="1"/>
  <c r="U76" i="1" s="1"/>
  <c r="O77" i="1"/>
  <c r="O78" i="1"/>
  <c r="O79" i="1"/>
  <c r="U79" i="1" s="1"/>
  <c r="O80" i="1"/>
  <c r="U80" i="1" s="1"/>
  <c r="O81" i="1"/>
  <c r="O82" i="1"/>
  <c r="O83" i="1"/>
  <c r="U83" i="1" s="1"/>
  <c r="O84" i="1"/>
  <c r="U84" i="1" s="1"/>
  <c r="O85" i="1"/>
  <c r="O86" i="1"/>
  <c r="O87" i="1"/>
  <c r="U87" i="1" s="1"/>
  <c r="O88" i="1"/>
  <c r="U88" i="1" s="1"/>
  <c r="O89" i="1"/>
  <c r="O90" i="1"/>
  <c r="O91" i="1"/>
  <c r="U91" i="1" s="1"/>
  <c r="O92" i="1"/>
  <c r="U92" i="1" s="1"/>
  <c r="O93" i="1"/>
  <c r="O94" i="1"/>
  <c r="O95" i="1"/>
  <c r="U95" i="1" s="1"/>
  <c r="O96" i="1"/>
  <c r="U96" i="1" s="1"/>
  <c r="O97" i="1"/>
  <c r="O98" i="1"/>
  <c r="O99" i="1"/>
  <c r="U99" i="1" s="1"/>
  <c r="O100" i="1"/>
  <c r="U100" i="1" s="1"/>
  <c r="O101" i="1"/>
  <c r="O102" i="1"/>
  <c r="O103" i="1"/>
  <c r="U103" i="1" s="1"/>
  <c r="O104" i="1"/>
  <c r="U104" i="1" s="1"/>
  <c r="O105" i="1"/>
  <c r="O106" i="1"/>
  <c r="O107" i="1"/>
  <c r="U107" i="1" s="1"/>
  <c r="O108" i="1"/>
  <c r="U108" i="1" s="1"/>
  <c r="O109" i="1"/>
  <c r="O110" i="1"/>
  <c r="O111" i="1"/>
  <c r="U111" i="1" s="1"/>
  <c r="O112" i="1"/>
  <c r="U112" i="1" s="1"/>
  <c r="O113" i="1"/>
  <c r="O114" i="1"/>
  <c r="O115" i="1"/>
  <c r="U115" i="1" s="1"/>
  <c r="O116" i="1"/>
  <c r="U116" i="1" s="1"/>
  <c r="O117" i="1"/>
  <c r="O118" i="1"/>
  <c r="O119" i="1"/>
  <c r="U119" i="1" s="1"/>
  <c r="O120" i="1"/>
  <c r="U120" i="1" s="1"/>
  <c r="O121" i="1"/>
  <c r="O122" i="1"/>
  <c r="O123" i="1"/>
  <c r="U123" i="1" s="1"/>
  <c r="O124" i="1"/>
  <c r="U124" i="1" s="1"/>
  <c r="O125" i="1"/>
  <c r="O126" i="1"/>
  <c r="O127" i="1"/>
  <c r="U127" i="1" s="1"/>
  <c r="O128" i="1"/>
  <c r="U128" i="1" s="1"/>
  <c r="O129" i="1"/>
  <c r="O130" i="1"/>
  <c r="O131" i="1"/>
  <c r="U131" i="1" s="1"/>
  <c r="O132" i="1"/>
  <c r="U132" i="1" s="1"/>
  <c r="O133" i="1"/>
  <c r="O134" i="1"/>
  <c r="O135" i="1"/>
  <c r="U135" i="1" s="1"/>
  <c r="O136" i="1"/>
  <c r="U136" i="1" s="1"/>
  <c r="O137" i="1"/>
  <c r="O138" i="1"/>
  <c r="O139" i="1"/>
  <c r="U139" i="1" s="1"/>
  <c r="O140" i="1"/>
  <c r="U140" i="1" s="1"/>
  <c r="O141" i="1"/>
  <c r="O142" i="1"/>
  <c r="O143" i="1"/>
  <c r="U143" i="1" s="1"/>
  <c r="O144" i="1"/>
  <c r="U144" i="1" s="1"/>
  <c r="O145" i="1"/>
  <c r="O146" i="1"/>
  <c r="O147" i="1"/>
  <c r="U147" i="1" s="1"/>
  <c r="O148" i="1"/>
  <c r="U148" i="1" s="1"/>
  <c r="O149" i="1"/>
  <c r="O150" i="1"/>
  <c r="O151" i="1"/>
  <c r="U151" i="1" s="1"/>
  <c r="O152" i="1"/>
  <c r="U152" i="1" s="1"/>
  <c r="O153" i="1"/>
  <c r="O154" i="1"/>
  <c r="O155" i="1"/>
  <c r="U155" i="1" s="1"/>
  <c r="O156" i="1"/>
  <c r="U156" i="1" s="1"/>
  <c r="O157" i="1"/>
  <c r="O158" i="1"/>
  <c r="O159" i="1"/>
  <c r="U159" i="1" s="1"/>
  <c r="O160" i="1"/>
  <c r="U160" i="1" s="1"/>
  <c r="O161" i="1"/>
  <c r="O162" i="1"/>
  <c r="O163" i="1"/>
  <c r="U163" i="1" s="1"/>
  <c r="O164" i="1"/>
  <c r="U164" i="1" s="1"/>
  <c r="O165" i="1"/>
  <c r="O166" i="1"/>
  <c r="O167" i="1"/>
  <c r="U167" i="1" s="1"/>
  <c r="O168" i="1"/>
  <c r="U168" i="1" s="1"/>
  <c r="O169" i="1"/>
  <c r="O170" i="1"/>
  <c r="O171" i="1"/>
  <c r="U171" i="1" s="1"/>
  <c r="O172" i="1"/>
  <c r="U172" i="1" s="1"/>
  <c r="O173" i="1"/>
  <c r="O174" i="1"/>
  <c r="O175" i="1"/>
  <c r="U175" i="1" s="1"/>
  <c r="O176" i="1"/>
  <c r="U176" i="1" s="1"/>
  <c r="O177" i="1"/>
  <c r="O178" i="1"/>
  <c r="O179" i="1"/>
  <c r="U179" i="1" s="1"/>
  <c r="O180" i="1"/>
  <c r="U180" i="1" s="1"/>
  <c r="O181" i="1"/>
  <c r="O182" i="1"/>
  <c r="O183" i="1"/>
  <c r="U183" i="1" s="1"/>
  <c r="O184" i="1"/>
  <c r="U184" i="1" s="1"/>
  <c r="O185" i="1"/>
  <c r="O186" i="1"/>
  <c r="O187" i="1"/>
  <c r="U187" i="1" s="1"/>
  <c r="O188" i="1"/>
  <c r="U188" i="1" s="1"/>
  <c r="O189" i="1"/>
  <c r="O190" i="1"/>
  <c r="O191" i="1"/>
  <c r="U191" i="1" s="1"/>
  <c r="O192" i="1"/>
  <c r="U192" i="1" s="1"/>
  <c r="O193" i="1"/>
  <c r="O194" i="1"/>
  <c r="O195" i="1"/>
  <c r="U195" i="1" s="1"/>
  <c r="O196" i="1"/>
  <c r="U196" i="1" s="1"/>
  <c r="O197" i="1"/>
  <c r="O198" i="1"/>
  <c r="O199" i="1"/>
  <c r="U199" i="1" s="1"/>
  <c r="O200" i="1"/>
  <c r="U200" i="1" s="1"/>
  <c r="O201" i="1"/>
  <c r="O202" i="1"/>
  <c r="O203" i="1"/>
  <c r="U203" i="1" s="1"/>
  <c r="O204" i="1"/>
  <c r="U204" i="1" s="1"/>
  <c r="O205" i="1"/>
  <c r="O206" i="1"/>
  <c r="O207" i="1"/>
  <c r="U207" i="1" s="1"/>
  <c r="O208" i="1"/>
  <c r="U208" i="1" s="1"/>
  <c r="O209" i="1"/>
  <c r="O210" i="1"/>
  <c r="O211" i="1"/>
  <c r="U211" i="1" s="1"/>
  <c r="O212" i="1"/>
  <c r="U212" i="1" s="1"/>
  <c r="O213" i="1"/>
  <c r="O214" i="1"/>
  <c r="O215" i="1"/>
  <c r="U215" i="1" s="1"/>
  <c r="O216" i="1"/>
  <c r="U216" i="1" s="1"/>
  <c r="O217" i="1"/>
  <c r="O218" i="1"/>
  <c r="O219" i="1"/>
  <c r="U219" i="1" s="1"/>
  <c r="O220" i="1"/>
  <c r="U220" i="1" s="1"/>
  <c r="O221" i="1"/>
  <c r="O222" i="1"/>
  <c r="O223" i="1"/>
  <c r="U223" i="1" s="1"/>
  <c r="O224" i="1"/>
  <c r="U224" i="1" s="1"/>
  <c r="O225" i="1"/>
  <c r="O226" i="1"/>
  <c r="O227" i="1"/>
  <c r="U227" i="1" s="1"/>
  <c r="O228" i="1"/>
  <c r="U228" i="1" s="1"/>
  <c r="O229" i="1"/>
  <c r="O230" i="1"/>
  <c r="O231" i="1"/>
  <c r="U231" i="1" s="1"/>
  <c r="O232" i="1"/>
  <c r="U232" i="1" s="1"/>
  <c r="O233" i="1"/>
  <c r="O234" i="1"/>
  <c r="O235" i="1"/>
  <c r="U235" i="1" s="1"/>
  <c r="O236" i="1"/>
  <c r="U236" i="1" s="1"/>
  <c r="O237" i="1"/>
  <c r="O238" i="1"/>
  <c r="O239" i="1"/>
  <c r="U239" i="1" s="1"/>
  <c r="O240" i="1"/>
  <c r="U240" i="1" s="1"/>
  <c r="O241" i="1"/>
  <c r="O242" i="1"/>
  <c r="O243" i="1"/>
  <c r="U243" i="1" s="1"/>
  <c r="O244" i="1"/>
  <c r="U244" i="1" s="1"/>
  <c r="O245" i="1"/>
  <c r="O246" i="1"/>
  <c r="O247" i="1"/>
  <c r="U247" i="1" s="1"/>
  <c r="O248" i="1"/>
  <c r="U248" i="1" s="1"/>
  <c r="O249" i="1"/>
  <c r="O250" i="1"/>
  <c r="O251" i="1"/>
  <c r="U251" i="1" s="1"/>
  <c r="O252" i="1"/>
  <c r="U252" i="1" s="1"/>
  <c r="O253" i="1"/>
  <c r="O254" i="1"/>
  <c r="O255" i="1"/>
  <c r="U255" i="1" s="1"/>
  <c r="O256" i="1"/>
  <c r="U256" i="1" s="1"/>
  <c r="O257" i="1"/>
  <c r="O258" i="1"/>
  <c r="O259" i="1"/>
  <c r="U259" i="1" s="1"/>
  <c r="O260" i="1"/>
  <c r="U260" i="1" s="1"/>
  <c r="O261" i="1"/>
  <c r="O262" i="1"/>
  <c r="O263" i="1"/>
  <c r="U263" i="1" s="1"/>
  <c r="O264" i="1"/>
  <c r="U264" i="1" s="1"/>
  <c r="O265" i="1"/>
  <c r="O266" i="1"/>
  <c r="O267" i="1"/>
  <c r="U267" i="1" s="1"/>
  <c r="O268" i="1"/>
  <c r="U268" i="1" s="1"/>
  <c r="O269" i="1"/>
  <c r="O270" i="1"/>
  <c r="O271" i="1"/>
  <c r="U271" i="1" s="1"/>
  <c r="O272" i="1"/>
  <c r="U272" i="1" s="1"/>
  <c r="O273" i="1"/>
  <c r="O274" i="1"/>
  <c r="O275" i="1"/>
  <c r="U275" i="1" s="1"/>
  <c r="O276" i="1"/>
  <c r="U276" i="1" s="1"/>
  <c r="O277" i="1"/>
  <c r="O278" i="1"/>
  <c r="O279" i="1"/>
  <c r="U279" i="1" s="1"/>
  <c r="O280" i="1"/>
  <c r="U280" i="1" s="1"/>
  <c r="O281" i="1"/>
  <c r="O282" i="1"/>
  <c r="O283" i="1"/>
  <c r="U283" i="1" s="1"/>
  <c r="O284" i="1"/>
  <c r="U284" i="1" s="1"/>
  <c r="O285" i="1"/>
  <c r="O286" i="1"/>
  <c r="O287" i="1"/>
  <c r="U287" i="1" s="1"/>
  <c r="O288" i="1"/>
  <c r="U288" i="1" s="1"/>
  <c r="O289" i="1"/>
  <c r="O290" i="1"/>
  <c r="O291" i="1"/>
  <c r="U291" i="1" s="1"/>
  <c r="O292" i="1"/>
  <c r="U292" i="1" s="1"/>
  <c r="O293" i="1"/>
  <c r="O294" i="1"/>
  <c r="O295" i="1"/>
  <c r="U295" i="1" s="1"/>
  <c r="O296" i="1"/>
  <c r="U296" i="1" s="1"/>
  <c r="O297" i="1"/>
  <c r="O298" i="1"/>
  <c r="O299" i="1"/>
  <c r="U299" i="1" s="1"/>
  <c r="O300" i="1"/>
  <c r="U300" i="1" s="1"/>
  <c r="O301" i="1"/>
  <c r="O302" i="1"/>
  <c r="O303" i="1"/>
  <c r="U303" i="1" s="1"/>
  <c r="O304" i="1"/>
  <c r="U304" i="1" s="1"/>
  <c r="O305" i="1"/>
  <c r="O306" i="1"/>
  <c r="O307" i="1"/>
  <c r="U307" i="1" s="1"/>
  <c r="O308" i="1"/>
  <c r="U308" i="1" s="1"/>
  <c r="O309" i="1"/>
  <c r="O310" i="1"/>
  <c r="O311" i="1"/>
  <c r="U311" i="1" s="1"/>
  <c r="O312" i="1"/>
  <c r="U312" i="1" s="1"/>
  <c r="O313" i="1"/>
  <c r="O314" i="1"/>
  <c r="O315" i="1"/>
  <c r="U315" i="1" s="1"/>
  <c r="O316" i="1"/>
  <c r="U316" i="1" s="1"/>
  <c r="O317" i="1"/>
  <c r="O318" i="1"/>
  <c r="O319" i="1"/>
  <c r="U319" i="1" s="1"/>
  <c r="O320" i="1"/>
  <c r="U320" i="1" s="1"/>
  <c r="O321" i="1"/>
  <c r="O322" i="1"/>
  <c r="O323" i="1"/>
  <c r="U323" i="1" s="1"/>
  <c r="O324" i="1"/>
  <c r="U324" i="1" s="1"/>
  <c r="O325" i="1"/>
  <c r="O326" i="1"/>
  <c r="O327" i="1"/>
  <c r="U327" i="1" s="1"/>
  <c r="O328" i="1"/>
  <c r="U328" i="1" s="1"/>
  <c r="O329" i="1"/>
  <c r="O330" i="1"/>
  <c r="O331" i="1"/>
  <c r="U331" i="1" s="1"/>
  <c r="O332" i="1"/>
  <c r="U332" i="1" s="1"/>
  <c r="O333" i="1"/>
  <c r="O334" i="1"/>
  <c r="O335" i="1"/>
  <c r="U335" i="1" s="1"/>
  <c r="O336" i="1"/>
  <c r="U336" i="1" s="1"/>
  <c r="O337" i="1"/>
  <c r="O338" i="1"/>
  <c r="O339" i="1"/>
  <c r="U339" i="1" s="1"/>
  <c r="O340" i="1"/>
  <c r="U340" i="1" s="1"/>
  <c r="O341" i="1"/>
  <c r="O342" i="1"/>
  <c r="O343" i="1"/>
  <c r="U343" i="1" s="1"/>
  <c r="O344" i="1"/>
  <c r="U344" i="1" s="1"/>
  <c r="O345" i="1"/>
  <c r="O346" i="1"/>
  <c r="O347" i="1"/>
  <c r="U347" i="1" s="1"/>
  <c r="O348" i="1"/>
  <c r="U348" i="1" s="1"/>
  <c r="O349" i="1"/>
  <c r="O350" i="1"/>
  <c r="O351" i="1"/>
  <c r="U351" i="1" s="1"/>
  <c r="O352" i="1"/>
  <c r="U352" i="1" s="1"/>
  <c r="O353" i="1"/>
  <c r="O354" i="1"/>
  <c r="O355" i="1"/>
  <c r="U355" i="1" s="1"/>
  <c r="O356" i="1"/>
  <c r="U356" i="1" s="1"/>
  <c r="O357" i="1"/>
  <c r="O358" i="1"/>
  <c r="O359" i="1"/>
  <c r="U359" i="1" s="1"/>
  <c r="O360" i="1"/>
  <c r="U360" i="1" s="1"/>
  <c r="O361" i="1"/>
  <c r="O362" i="1"/>
  <c r="O363" i="1"/>
  <c r="U363" i="1" s="1"/>
  <c r="O364" i="1"/>
  <c r="U364" i="1" s="1"/>
  <c r="O365" i="1"/>
  <c r="O366" i="1"/>
  <c r="O367" i="1"/>
  <c r="U367" i="1" s="1"/>
  <c r="O368" i="1"/>
  <c r="U368" i="1" s="1"/>
  <c r="O369" i="1"/>
  <c r="O370" i="1"/>
  <c r="O371" i="1"/>
  <c r="U371" i="1" s="1"/>
  <c r="O372" i="1"/>
  <c r="U372" i="1" s="1"/>
  <c r="O373" i="1"/>
  <c r="O374" i="1"/>
  <c r="O375" i="1"/>
  <c r="U375" i="1" s="1"/>
  <c r="O376" i="1"/>
  <c r="U376" i="1" s="1"/>
  <c r="O377" i="1"/>
  <c r="O378" i="1"/>
  <c r="O379" i="1"/>
  <c r="U379" i="1" s="1"/>
  <c r="O380" i="1"/>
  <c r="U380" i="1" s="1"/>
  <c r="O381" i="1"/>
  <c r="O382" i="1"/>
  <c r="O383" i="1"/>
  <c r="U383" i="1" s="1"/>
  <c r="O384" i="1"/>
  <c r="U384" i="1" s="1"/>
  <c r="O385" i="1"/>
  <c r="O386" i="1"/>
  <c r="O387" i="1"/>
  <c r="U387" i="1" s="1"/>
  <c r="O388" i="1"/>
  <c r="U388" i="1" s="1"/>
  <c r="O389" i="1"/>
  <c r="O390" i="1"/>
  <c r="O391" i="1"/>
  <c r="U391" i="1" s="1"/>
  <c r="O392" i="1"/>
  <c r="U392" i="1" s="1"/>
  <c r="O393" i="1"/>
  <c r="O394" i="1"/>
  <c r="O395" i="1"/>
  <c r="U395" i="1" s="1"/>
  <c r="O396" i="1"/>
  <c r="U396" i="1" s="1"/>
  <c r="O397" i="1"/>
  <c r="O398" i="1"/>
  <c r="O399" i="1"/>
  <c r="U399" i="1" s="1"/>
  <c r="O400" i="1"/>
  <c r="U400" i="1" s="1"/>
  <c r="O401" i="1"/>
  <c r="O402" i="1"/>
  <c r="O403" i="1"/>
  <c r="U403" i="1" s="1"/>
  <c r="O404" i="1"/>
  <c r="U404" i="1" s="1"/>
  <c r="O405" i="1"/>
  <c r="O406" i="1"/>
  <c r="O407" i="1"/>
  <c r="U407" i="1" s="1"/>
  <c r="O408" i="1"/>
  <c r="U408" i="1" s="1"/>
  <c r="O409" i="1"/>
  <c r="O410" i="1"/>
  <c r="O411" i="1"/>
  <c r="U411" i="1" s="1"/>
  <c r="O412" i="1"/>
  <c r="U412" i="1" s="1"/>
  <c r="O413" i="1"/>
  <c r="O414" i="1"/>
  <c r="O415" i="1"/>
  <c r="U415" i="1" s="1"/>
  <c r="O416" i="1"/>
  <c r="U416" i="1" s="1"/>
  <c r="O417" i="1"/>
  <c r="O418" i="1"/>
  <c r="O419" i="1"/>
  <c r="U419" i="1" s="1"/>
  <c r="O420" i="1"/>
  <c r="U420" i="1" s="1"/>
  <c r="O421" i="1"/>
  <c r="O422" i="1"/>
  <c r="O423" i="1"/>
  <c r="U423" i="1" s="1"/>
  <c r="O424" i="1"/>
  <c r="U424" i="1" s="1"/>
  <c r="O425" i="1"/>
  <c r="O426" i="1"/>
  <c r="O427" i="1"/>
  <c r="U427" i="1" s="1"/>
  <c r="O428" i="1"/>
  <c r="U428" i="1" s="1"/>
  <c r="O429" i="1"/>
  <c r="O430" i="1"/>
  <c r="O431" i="1"/>
  <c r="U431" i="1" s="1"/>
  <c r="O432" i="1"/>
  <c r="U432" i="1" s="1"/>
  <c r="O433" i="1"/>
  <c r="O434" i="1"/>
  <c r="O435" i="1"/>
  <c r="U435" i="1" s="1"/>
  <c r="O436" i="1"/>
  <c r="U436" i="1" s="1"/>
  <c r="O437" i="1"/>
  <c r="O438" i="1"/>
  <c r="O439" i="1"/>
  <c r="U439" i="1" s="1"/>
  <c r="O440" i="1"/>
  <c r="U440" i="1" s="1"/>
  <c r="O441" i="1"/>
  <c r="O442" i="1"/>
  <c r="O443" i="1"/>
  <c r="U443" i="1" s="1"/>
  <c r="O444" i="1"/>
  <c r="U444" i="1" s="1"/>
  <c r="O445" i="1"/>
  <c r="O446" i="1"/>
  <c r="O447" i="1"/>
  <c r="U447" i="1" s="1"/>
  <c r="O448" i="1"/>
  <c r="U448" i="1" s="1"/>
  <c r="O449" i="1"/>
  <c r="O450" i="1"/>
  <c r="O451" i="1"/>
  <c r="U451" i="1" s="1"/>
  <c r="O452" i="1"/>
  <c r="U452" i="1" s="1"/>
  <c r="O453" i="1"/>
  <c r="O454" i="1"/>
  <c r="O455" i="1"/>
  <c r="U455" i="1" s="1"/>
  <c r="O456" i="1"/>
  <c r="U456" i="1" s="1"/>
  <c r="O457" i="1"/>
  <c r="O458" i="1"/>
  <c r="O459" i="1"/>
  <c r="U459" i="1" s="1"/>
  <c r="O460" i="1"/>
  <c r="U460" i="1" s="1"/>
  <c r="O461" i="1"/>
  <c r="O462" i="1"/>
  <c r="O463" i="1"/>
  <c r="U463" i="1" s="1"/>
  <c r="O464" i="1"/>
  <c r="U464" i="1" s="1"/>
  <c r="O465" i="1"/>
  <c r="O466" i="1"/>
  <c r="O467" i="1"/>
  <c r="U467" i="1" s="1"/>
  <c r="O468" i="1"/>
  <c r="U468" i="1" s="1"/>
  <c r="O469" i="1"/>
  <c r="O470" i="1"/>
  <c r="O471" i="1"/>
  <c r="U471" i="1" s="1"/>
  <c r="O472" i="1"/>
  <c r="U472" i="1" s="1"/>
  <c r="O473" i="1"/>
  <c r="O474" i="1"/>
  <c r="O475" i="1"/>
  <c r="U475" i="1" s="1"/>
  <c r="O476" i="1"/>
  <c r="U476" i="1" s="1"/>
  <c r="O477" i="1"/>
  <c r="O478" i="1"/>
  <c r="O479" i="1"/>
  <c r="U479" i="1" s="1"/>
  <c r="O480" i="1"/>
  <c r="U480" i="1" s="1"/>
  <c r="O481" i="1"/>
  <c r="O482" i="1"/>
  <c r="O483" i="1"/>
  <c r="U483" i="1" s="1"/>
  <c r="O484" i="1"/>
  <c r="U484" i="1" s="1"/>
  <c r="O485" i="1"/>
  <c r="O486" i="1"/>
  <c r="O487" i="1"/>
  <c r="U487" i="1" s="1"/>
  <c r="O488" i="1"/>
  <c r="U488" i="1" s="1"/>
  <c r="O489" i="1"/>
  <c r="O490" i="1"/>
  <c r="O491" i="1"/>
  <c r="U491" i="1" s="1"/>
  <c r="O492" i="1"/>
  <c r="U492" i="1" s="1"/>
  <c r="O493" i="1"/>
  <c r="O494" i="1"/>
  <c r="O495" i="1"/>
  <c r="U495" i="1" s="1"/>
  <c r="O496" i="1"/>
  <c r="U496" i="1" s="1"/>
  <c r="O497" i="1"/>
  <c r="O498" i="1"/>
  <c r="O499" i="1"/>
  <c r="U499" i="1" s="1"/>
  <c r="O500" i="1"/>
  <c r="U500" i="1" s="1"/>
  <c r="O501" i="1"/>
  <c r="O502" i="1"/>
  <c r="O503" i="1"/>
  <c r="U503" i="1" s="1"/>
  <c r="O504" i="1"/>
  <c r="U504" i="1" s="1"/>
  <c r="O505" i="1"/>
  <c r="O506" i="1"/>
  <c r="O507" i="1"/>
  <c r="U507" i="1" s="1"/>
  <c r="O508" i="1"/>
  <c r="U508" i="1" s="1"/>
  <c r="O509" i="1"/>
  <c r="O510" i="1"/>
  <c r="O511" i="1"/>
  <c r="U511" i="1" s="1"/>
  <c r="O512" i="1"/>
  <c r="U512" i="1" s="1"/>
  <c r="O513" i="1"/>
  <c r="O514" i="1"/>
  <c r="O515" i="1"/>
  <c r="U515" i="1" s="1"/>
  <c r="O516" i="1"/>
  <c r="U516" i="1" s="1"/>
  <c r="O517" i="1"/>
  <c r="O518" i="1"/>
  <c r="O519" i="1"/>
  <c r="U519" i="1" s="1"/>
  <c r="O520" i="1"/>
  <c r="U520" i="1" s="1"/>
  <c r="O521" i="1"/>
  <c r="O522" i="1"/>
  <c r="O523" i="1"/>
  <c r="U523" i="1" s="1"/>
  <c r="O524" i="1"/>
  <c r="U524" i="1" s="1"/>
  <c r="O525" i="1"/>
  <c r="O526" i="1"/>
  <c r="O527" i="1"/>
  <c r="U527" i="1" s="1"/>
  <c r="O528" i="1"/>
  <c r="U528" i="1" s="1"/>
  <c r="O529" i="1"/>
  <c r="O530" i="1"/>
  <c r="O531" i="1"/>
  <c r="U531" i="1" s="1"/>
  <c r="O532" i="1"/>
  <c r="U532" i="1" s="1"/>
  <c r="O533" i="1"/>
  <c r="O534" i="1"/>
  <c r="O535" i="1"/>
  <c r="U535" i="1" s="1"/>
  <c r="O536" i="1"/>
  <c r="U536" i="1" s="1"/>
  <c r="O537" i="1"/>
  <c r="O538" i="1"/>
  <c r="O539" i="1"/>
  <c r="U539" i="1" s="1"/>
  <c r="O540" i="1"/>
  <c r="U540" i="1" s="1"/>
  <c r="O541" i="1"/>
  <c r="O542" i="1"/>
  <c r="O543" i="1"/>
  <c r="U543" i="1" s="1"/>
  <c r="O544" i="1"/>
  <c r="U544" i="1" s="1"/>
  <c r="O545" i="1"/>
  <c r="O546" i="1"/>
  <c r="O547" i="1"/>
  <c r="U547" i="1" s="1"/>
  <c r="O548" i="1"/>
  <c r="U548" i="1" s="1"/>
  <c r="O549" i="1"/>
  <c r="O550" i="1"/>
  <c r="O551" i="1"/>
  <c r="U551" i="1" s="1"/>
  <c r="O552" i="1"/>
  <c r="U552" i="1" s="1"/>
  <c r="O553" i="1"/>
  <c r="O554" i="1"/>
  <c r="O555" i="1"/>
  <c r="U555" i="1" s="1"/>
  <c r="O556" i="1"/>
  <c r="U556" i="1" s="1"/>
  <c r="O557" i="1"/>
  <c r="O558" i="1"/>
  <c r="O559" i="1"/>
  <c r="U559" i="1" s="1"/>
  <c r="O560" i="1"/>
  <c r="U560" i="1" s="1"/>
  <c r="O561" i="1"/>
  <c r="O562" i="1"/>
  <c r="O563" i="1"/>
  <c r="U563" i="1" s="1"/>
  <c r="O564" i="1"/>
  <c r="U564" i="1" s="1"/>
  <c r="O565" i="1"/>
  <c r="O566" i="1"/>
  <c r="O567" i="1"/>
  <c r="U567" i="1" s="1"/>
  <c r="O568" i="1"/>
  <c r="U568" i="1" s="1"/>
  <c r="O569" i="1"/>
  <c r="O570" i="1"/>
  <c r="O571" i="1"/>
  <c r="U571" i="1" s="1"/>
  <c r="O572" i="1"/>
  <c r="U572" i="1" s="1"/>
  <c r="O573" i="1"/>
  <c r="O574" i="1"/>
  <c r="O575" i="1"/>
  <c r="U575" i="1" s="1"/>
  <c r="O576" i="1"/>
  <c r="U576" i="1" s="1"/>
  <c r="O577" i="1"/>
  <c r="O578" i="1"/>
  <c r="O579" i="1"/>
  <c r="U579" i="1" s="1"/>
  <c r="O580" i="1"/>
  <c r="U580" i="1" s="1"/>
  <c r="O581" i="1"/>
  <c r="O582" i="1"/>
  <c r="O583" i="1"/>
  <c r="U583" i="1" s="1"/>
  <c r="O584" i="1"/>
  <c r="U584" i="1" s="1"/>
  <c r="O585" i="1"/>
  <c r="O586" i="1"/>
  <c r="O587" i="1"/>
  <c r="U587" i="1" s="1"/>
  <c r="O588" i="1"/>
  <c r="U588" i="1" s="1"/>
  <c r="O589" i="1"/>
  <c r="O590" i="1"/>
  <c r="O591" i="1"/>
  <c r="U591" i="1" s="1"/>
  <c r="O592" i="1"/>
  <c r="U592" i="1" s="1"/>
  <c r="O593" i="1"/>
  <c r="O594" i="1"/>
  <c r="O595" i="1"/>
  <c r="U595" i="1" s="1"/>
  <c r="O596" i="1"/>
  <c r="U596" i="1" s="1"/>
  <c r="O597" i="1"/>
  <c r="O598" i="1"/>
  <c r="O599" i="1"/>
  <c r="U599" i="1" s="1"/>
  <c r="O600" i="1"/>
  <c r="U600" i="1" s="1"/>
  <c r="O601" i="1"/>
  <c r="O602" i="1"/>
  <c r="O603" i="1"/>
  <c r="U603" i="1" s="1"/>
  <c r="O604" i="1"/>
  <c r="U604" i="1" s="1"/>
  <c r="O605" i="1"/>
  <c r="O606" i="1"/>
  <c r="O607" i="1"/>
  <c r="U607" i="1" s="1"/>
  <c r="O608" i="1"/>
  <c r="U608" i="1" s="1"/>
  <c r="O609" i="1"/>
  <c r="O610" i="1"/>
  <c r="O611" i="1"/>
  <c r="U611" i="1" s="1"/>
  <c r="O612" i="1"/>
  <c r="U612" i="1" s="1"/>
  <c r="O613" i="1"/>
  <c r="O614" i="1"/>
  <c r="O615" i="1"/>
  <c r="U615" i="1" s="1"/>
  <c r="O616" i="1"/>
  <c r="U616" i="1" s="1"/>
  <c r="O617" i="1"/>
  <c r="O618" i="1"/>
  <c r="O619" i="1"/>
  <c r="U619" i="1" s="1"/>
  <c r="O620" i="1"/>
  <c r="U620" i="1" s="1"/>
  <c r="O621" i="1"/>
  <c r="O622" i="1"/>
  <c r="O623" i="1"/>
  <c r="U623" i="1" s="1"/>
  <c r="O624" i="1"/>
  <c r="U624" i="1" s="1"/>
  <c r="O625" i="1"/>
  <c r="O626" i="1"/>
  <c r="O627" i="1"/>
  <c r="U627" i="1" s="1"/>
  <c r="O628" i="1"/>
  <c r="U628" i="1" s="1"/>
  <c r="O629" i="1"/>
  <c r="O630" i="1"/>
  <c r="O631" i="1"/>
  <c r="U631" i="1" s="1"/>
  <c r="O632" i="1"/>
  <c r="U632" i="1" s="1"/>
  <c r="O633" i="1"/>
  <c r="O634" i="1"/>
  <c r="O635" i="1"/>
  <c r="U635" i="1" s="1"/>
  <c r="O636" i="1"/>
  <c r="U636" i="1" s="1"/>
  <c r="O637" i="1"/>
  <c r="O638" i="1"/>
  <c r="O639" i="1"/>
  <c r="U639" i="1" s="1"/>
  <c r="O640" i="1"/>
  <c r="U640" i="1" s="1"/>
  <c r="O641" i="1"/>
  <c r="O642" i="1"/>
  <c r="O643" i="1"/>
  <c r="U643" i="1" s="1"/>
  <c r="O644" i="1"/>
  <c r="U644" i="1" s="1"/>
  <c r="O645" i="1"/>
  <c r="O646" i="1"/>
  <c r="O647" i="1"/>
  <c r="U647" i="1" s="1"/>
  <c r="O648" i="1"/>
  <c r="U648" i="1" s="1"/>
  <c r="O649" i="1"/>
  <c r="O650" i="1"/>
  <c r="O651" i="1"/>
  <c r="U651" i="1" s="1"/>
  <c r="O652" i="1"/>
  <c r="U652" i="1" s="1"/>
  <c r="O653" i="1"/>
  <c r="O654" i="1"/>
  <c r="O655" i="1"/>
  <c r="U655" i="1" s="1"/>
  <c r="O656" i="1"/>
  <c r="U656" i="1" s="1"/>
  <c r="O657" i="1"/>
  <c r="O658" i="1"/>
  <c r="O659" i="1"/>
  <c r="U659" i="1" s="1"/>
  <c r="O660" i="1"/>
  <c r="U660" i="1" s="1"/>
  <c r="O661" i="1"/>
  <c r="O662" i="1"/>
  <c r="O663" i="1"/>
  <c r="U663" i="1" s="1"/>
  <c r="O664" i="1"/>
  <c r="U664" i="1" s="1"/>
  <c r="O665" i="1"/>
  <c r="O666" i="1"/>
  <c r="O667" i="1"/>
  <c r="U667" i="1" s="1"/>
  <c r="O668" i="1"/>
  <c r="U668" i="1" s="1"/>
  <c r="O669" i="1"/>
  <c r="O670" i="1"/>
  <c r="O671" i="1"/>
  <c r="U671" i="1" s="1"/>
  <c r="O672" i="1"/>
  <c r="U672" i="1" s="1"/>
  <c r="O673" i="1"/>
  <c r="O674" i="1"/>
  <c r="O675" i="1"/>
  <c r="U675" i="1" s="1"/>
  <c r="O676" i="1"/>
  <c r="U676" i="1" s="1"/>
  <c r="O677" i="1"/>
  <c r="O678" i="1"/>
  <c r="O679" i="1"/>
  <c r="U679" i="1" s="1"/>
  <c r="O680" i="1"/>
  <c r="U680" i="1" s="1"/>
  <c r="O681" i="1"/>
  <c r="O682" i="1"/>
  <c r="O683" i="1"/>
  <c r="U683" i="1" s="1"/>
  <c r="O684" i="1"/>
  <c r="U684" i="1" s="1"/>
  <c r="O685" i="1"/>
  <c r="O686" i="1"/>
  <c r="O687" i="1"/>
  <c r="U687" i="1" s="1"/>
  <c r="O688" i="1"/>
  <c r="U688" i="1" s="1"/>
  <c r="O689" i="1"/>
  <c r="O690" i="1"/>
  <c r="O691" i="1"/>
  <c r="U691" i="1" s="1"/>
  <c r="O692" i="1"/>
  <c r="U692" i="1" s="1"/>
  <c r="O693" i="1"/>
  <c r="O694" i="1"/>
  <c r="O695" i="1"/>
  <c r="U695" i="1" s="1"/>
  <c r="O696" i="1"/>
  <c r="U696" i="1" s="1"/>
  <c r="O697" i="1"/>
  <c r="O698" i="1"/>
  <c r="O699" i="1"/>
  <c r="U699" i="1" s="1"/>
  <c r="O700" i="1"/>
  <c r="U700" i="1" s="1"/>
  <c r="O701" i="1"/>
  <c r="O702" i="1"/>
  <c r="O703" i="1"/>
  <c r="U703" i="1" s="1"/>
  <c r="O704" i="1"/>
  <c r="U704" i="1" s="1"/>
  <c r="O705" i="1"/>
  <c r="O706" i="1"/>
  <c r="O707" i="1"/>
  <c r="U707" i="1" s="1"/>
  <c r="O708" i="1"/>
  <c r="U708" i="1" s="1"/>
  <c r="O709" i="1"/>
  <c r="O710" i="1"/>
  <c r="O711" i="1"/>
  <c r="U711" i="1" s="1"/>
  <c r="O712" i="1"/>
  <c r="U712" i="1" s="1"/>
  <c r="O713" i="1"/>
  <c r="O714" i="1"/>
  <c r="O715" i="1"/>
  <c r="U715" i="1" s="1"/>
  <c r="O716" i="1"/>
  <c r="U716" i="1" s="1"/>
  <c r="O717" i="1"/>
  <c r="O718" i="1"/>
  <c r="O719" i="1"/>
  <c r="U719" i="1" s="1"/>
  <c r="O720" i="1"/>
  <c r="U720" i="1" s="1"/>
  <c r="O721" i="1"/>
  <c r="O722" i="1"/>
  <c r="O723" i="1"/>
  <c r="U723" i="1" s="1"/>
  <c r="O724" i="1"/>
  <c r="U724" i="1" s="1"/>
  <c r="O725" i="1"/>
  <c r="O726" i="1"/>
  <c r="O727" i="1"/>
  <c r="U727" i="1" s="1"/>
  <c r="O728" i="1"/>
  <c r="U728" i="1" s="1"/>
  <c r="O729" i="1"/>
  <c r="O730" i="1"/>
  <c r="O731" i="1"/>
  <c r="U731" i="1" s="1"/>
  <c r="O732" i="1"/>
  <c r="U732" i="1" s="1"/>
  <c r="O733" i="1"/>
  <c r="O734" i="1"/>
  <c r="O735" i="1"/>
  <c r="U735" i="1" s="1"/>
  <c r="O736" i="1"/>
  <c r="U736" i="1" s="1"/>
  <c r="O737" i="1"/>
  <c r="O738" i="1"/>
  <c r="O739" i="1"/>
  <c r="U739" i="1" s="1"/>
  <c r="O740" i="1"/>
  <c r="U740" i="1" s="1"/>
  <c r="O741" i="1"/>
  <c r="O742" i="1"/>
  <c r="O743" i="1"/>
  <c r="U743" i="1" s="1"/>
  <c r="O744" i="1"/>
  <c r="U744" i="1" s="1"/>
  <c r="O745" i="1"/>
  <c r="O746" i="1"/>
  <c r="O747" i="1"/>
  <c r="U747" i="1" s="1"/>
  <c r="O748" i="1"/>
  <c r="U748" i="1" s="1"/>
  <c r="O749" i="1"/>
  <c r="O750" i="1"/>
  <c r="O751" i="1"/>
  <c r="U751" i="1" s="1"/>
  <c r="O752" i="1"/>
  <c r="U752" i="1" s="1"/>
  <c r="O753" i="1"/>
  <c r="O754" i="1"/>
  <c r="O755" i="1"/>
  <c r="U755" i="1" s="1"/>
  <c r="O756" i="1"/>
  <c r="U756" i="1" s="1"/>
  <c r="O757" i="1"/>
  <c r="O758" i="1"/>
  <c r="O759" i="1"/>
  <c r="U759" i="1" s="1"/>
  <c r="O760" i="1"/>
  <c r="U760" i="1" s="1"/>
  <c r="O761" i="1"/>
  <c r="O762" i="1"/>
  <c r="O763" i="1"/>
  <c r="U763" i="1" s="1"/>
  <c r="O764" i="1"/>
  <c r="U764" i="1" s="1"/>
  <c r="O765" i="1"/>
  <c r="O766" i="1"/>
  <c r="O767" i="1"/>
  <c r="U767" i="1" s="1"/>
  <c r="O768" i="1"/>
  <c r="U768" i="1" s="1"/>
  <c r="O769" i="1"/>
  <c r="O770" i="1"/>
  <c r="O771" i="1"/>
  <c r="U771" i="1" s="1"/>
  <c r="O772" i="1"/>
  <c r="U772" i="1" s="1"/>
  <c r="O773" i="1"/>
  <c r="O774" i="1"/>
  <c r="O775" i="1"/>
  <c r="U775" i="1" s="1"/>
  <c r="O776" i="1"/>
  <c r="U776" i="1" s="1"/>
  <c r="O777" i="1"/>
  <c r="O778" i="1"/>
  <c r="O779" i="1"/>
  <c r="U779" i="1" s="1"/>
  <c r="O780" i="1"/>
  <c r="U780" i="1" s="1"/>
  <c r="O781" i="1"/>
  <c r="O782" i="1"/>
  <c r="O783" i="1"/>
  <c r="U783" i="1" s="1"/>
  <c r="O784" i="1"/>
  <c r="U784" i="1" s="1"/>
  <c r="O785" i="1"/>
  <c r="O786" i="1"/>
  <c r="O787" i="1"/>
  <c r="U787" i="1" s="1"/>
  <c r="O788" i="1"/>
  <c r="U788" i="1" s="1"/>
  <c r="O789" i="1"/>
  <c r="O790" i="1"/>
  <c r="O791" i="1"/>
  <c r="U791" i="1" s="1"/>
  <c r="O792" i="1"/>
  <c r="U792" i="1" s="1"/>
  <c r="O793" i="1"/>
  <c r="O794" i="1"/>
  <c r="O795" i="1"/>
  <c r="U795" i="1" s="1"/>
  <c r="O796" i="1"/>
  <c r="U796" i="1" s="1"/>
  <c r="O797" i="1"/>
  <c r="O798" i="1"/>
  <c r="O799" i="1"/>
  <c r="U799" i="1" s="1"/>
  <c r="O800" i="1"/>
  <c r="U800" i="1" s="1"/>
  <c r="O801" i="1"/>
  <c r="O802" i="1"/>
  <c r="O803" i="1"/>
  <c r="U803" i="1" s="1"/>
  <c r="O804" i="1"/>
  <c r="U804" i="1" s="1"/>
  <c r="O805" i="1"/>
  <c r="O806" i="1"/>
  <c r="O807" i="1"/>
  <c r="U807" i="1" s="1"/>
  <c r="O808" i="1"/>
  <c r="U808" i="1" s="1"/>
  <c r="O809" i="1"/>
  <c r="O810" i="1"/>
  <c r="O811" i="1"/>
  <c r="U811" i="1" s="1"/>
  <c r="O812" i="1"/>
  <c r="U812" i="1" s="1"/>
  <c r="O813" i="1"/>
  <c r="O814" i="1"/>
  <c r="O815" i="1"/>
  <c r="U815" i="1" s="1"/>
  <c r="O816" i="1"/>
  <c r="U816" i="1" s="1"/>
  <c r="O817" i="1"/>
  <c r="O818" i="1"/>
  <c r="O819" i="1"/>
  <c r="U819" i="1" s="1"/>
  <c r="O820" i="1"/>
  <c r="U820" i="1" s="1"/>
  <c r="O821" i="1"/>
  <c r="O822" i="1"/>
  <c r="O823" i="1"/>
  <c r="U823" i="1" s="1"/>
  <c r="O824" i="1"/>
  <c r="U824" i="1" s="1"/>
  <c r="O825" i="1"/>
  <c r="O826" i="1"/>
  <c r="O827" i="1"/>
  <c r="U827" i="1" s="1"/>
  <c r="O828" i="1"/>
  <c r="U828" i="1" s="1"/>
  <c r="O829" i="1"/>
  <c r="O830" i="1"/>
  <c r="O831" i="1"/>
  <c r="U831" i="1" s="1"/>
  <c r="O832" i="1"/>
  <c r="U832" i="1" s="1"/>
  <c r="O833" i="1"/>
  <c r="O834" i="1"/>
  <c r="O835" i="1"/>
  <c r="U835" i="1" s="1"/>
  <c r="O836" i="1"/>
  <c r="U836" i="1" s="1"/>
  <c r="O837" i="1"/>
  <c r="O838" i="1"/>
  <c r="O839" i="1"/>
  <c r="U839" i="1" s="1"/>
  <c r="O840" i="1"/>
  <c r="U840" i="1" s="1"/>
  <c r="O841" i="1"/>
  <c r="O842" i="1"/>
  <c r="O843" i="1"/>
  <c r="U843" i="1" s="1"/>
  <c r="O844" i="1"/>
  <c r="U844" i="1" s="1"/>
  <c r="O845" i="1"/>
  <c r="O846" i="1"/>
  <c r="O847" i="1"/>
  <c r="U847" i="1" s="1"/>
  <c r="O848" i="1"/>
  <c r="U848" i="1" s="1"/>
  <c r="O849" i="1"/>
  <c r="O850" i="1"/>
  <c r="O851" i="1"/>
  <c r="U851" i="1" s="1"/>
  <c r="O852" i="1"/>
  <c r="U852" i="1" s="1"/>
  <c r="O853" i="1"/>
  <c r="O854" i="1"/>
  <c r="O855" i="1"/>
  <c r="U855" i="1" s="1"/>
  <c r="O856" i="1"/>
  <c r="U856" i="1" s="1"/>
  <c r="O857" i="1"/>
  <c r="O858" i="1"/>
  <c r="O859" i="1"/>
  <c r="U859" i="1" s="1"/>
  <c r="O860" i="1"/>
  <c r="U860" i="1" s="1"/>
  <c r="O861" i="1"/>
  <c r="O862" i="1"/>
  <c r="O863" i="1"/>
  <c r="U863" i="1" s="1"/>
  <c r="O864" i="1"/>
  <c r="U864" i="1" s="1"/>
  <c r="O865" i="1"/>
  <c r="O866" i="1"/>
  <c r="O867" i="1"/>
  <c r="U867" i="1" s="1"/>
  <c r="O868" i="1"/>
  <c r="U868" i="1" s="1"/>
  <c r="O869" i="1"/>
  <c r="O870" i="1"/>
  <c r="O871" i="1"/>
  <c r="U871" i="1" s="1"/>
  <c r="O872" i="1"/>
  <c r="U872" i="1" s="1"/>
  <c r="O873" i="1"/>
  <c r="O874" i="1"/>
  <c r="O875" i="1"/>
  <c r="U875" i="1" s="1"/>
  <c r="O876" i="1"/>
  <c r="U876" i="1" s="1"/>
  <c r="O877" i="1"/>
  <c r="O878" i="1"/>
  <c r="O879" i="1"/>
  <c r="U879" i="1" s="1"/>
  <c r="O880" i="1"/>
  <c r="U880" i="1" s="1"/>
  <c r="O881" i="1"/>
  <c r="O882" i="1"/>
  <c r="O883" i="1"/>
  <c r="U883" i="1" s="1"/>
  <c r="O884" i="1"/>
  <c r="U884" i="1" s="1"/>
  <c r="O885" i="1"/>
  <c r="O886" i="1"/>
  <c r="O887" i="1"/>
  <c r="U887" i="1" s="1"/>
  <c r="O888" i="1"/>
  <c r="U888" i="1" s="1"/>
  <c r="O889" i="1"/>
  <c r="O890" i="1"/>
  <c r="O891" i="1"/>
  <c r="U891" i="1" s="1"/>
  <c r="O892" i="1"/>
  <c r="U892" i="1" s="1"/>
  <c r="O893" i="1"/>
  <c r="O894" i="1"/>
  <c r="O895" i="1"/>
  <c r="U895" i="1" s="1"/>
  <c r="O896" i="1"/>
  <c r="U896" i="1" s="1"/>
  <c r="O897" i="1"/>
  <c r="O898" i="1"/>
  <c r="O899" i="1"/>
  <c r="U899" i="1" s="1"/>
  <c r="O900" i="1"/>
  <c r="U900" i="1" s="1"/>
  <c r="O901" i="1"/>
  <c r="O902" i="1"/>
  <c r="O903" i="1"/>
  <c r="U903" i="1" s="1"/>
  <c r="O904" i="1"/>
  <c r="U904" i="1" s="1"/>
  <c r="O905" i="1"/>
  <c r="O906" i="1"/>
  <c r="O907" i="1"/>
  <c r="U907" i="1" s="1"/>
  <c r="O908" i="1"/>
  <c r="U908" i="1" s="1"/>
  <c r="O909" i="1"/>
  <c r="O910" i="1"/>
  <c r="O911" i="1"/>
  <c r="U911" i="1" s="1"/>
  <c r="O912" i="1"/>
  <c r="U912" i="1" s="1"/>
  <c r="O913" i="1"/>
  <c r="O914" i="1"/>
  <c r="O915" i="1"/>
  <c r="U915" i="1" s="1"/>
  <c r="O916" i="1"/>
  <c r="U916" i="1" s="1"/>
  <c r="O917" i="1"/>
  <c r="O918" i="1"/>
  <c r="O919" i="1"/>
  <c r="U919" i="1" s="1"/>
  <c r="O920" i="1"/>
  <c r="U920" i="1" s="1"/>
  <c r="O921" i="1"/>
  <c r="O922" i="1"/>
  <c r="O923" i="1"/>
  <c r="U923" i="1" s="1"/>
  <c r="O924" i="1"/>
  <c r="U924" i="1" s="1"/>
  <c r="O925" i="1"/>
  <c r="O926" i="1"/>
  <c r="O927" i="1"/>
  <c r="U927" i="1" s="1"/>
  <c r="O928" i="1"/>
  <c r="U928" i="1" s="1"/>
  <c r="O929" i="1"/>
  <c r="O930" i="1"/>
  <c r="O931" i="1"/>
  <c r="U931" i="1" s="1"/>
  <c r="O932" i="1"/>
  <c r="U932" i="1" s="1"/>
  <c r="O933" i="1"/>
  <c r="O934" i="1"/>
  <c r="O935" i="1"/>
  <c r="U935" i="1" s="1"/>
  <c r="O936" i="1"/>
  <c r="U936" i="1" s="1"/>
  <c r="O937" i="1"/>
  <c r="O938" i="1"/>
  <c r="O939" i="1"/>
  <c r="U939" i="1" s="1"/>
  <c r="O940" i="1"/>
  <c r="U940" i="1" s="1"/>
  <c r="O941" i="1"/>
  <c r="O942" i="1"/>
  <c r="O943" i="1"/>
  <c r="U943" i="1" s="1"/>
  <c r="O944" i="1"/>
  <c r="U944" i="1" s="1"/>
  <c r="O945" i="1"/>
  <c r="O946" i="1"/>
  <c r="O947" i="1"/>
  <c r="U947" i="1" s="1"/>
  <c r="O948" i="1"/>
  <c r="U948" i="1" s="1"/>
  <c r="O949" i="1"/>
  <c r="O950" i="1"/>
  <c r="O951" i="1"/>
  <c r="U951" i="1" s="1"/>
  <c r="O952" i="1"/>
  <c r="U952" i="1" s="1"/>
  <c r="O953" i="1"/>
  <c r="O954" i="1"/>
  <c r="O955" i="1"/>
  <c r="U955" i="1" s="1"/>
  <c r="O956" i="1"/>
  <c r="U956" i="1" s="1"/>
  <c r="O957" i="1"/>
  <c r="O958" i="1"/>
  <c r="O959" i="1"/>
  <c r="U959" i="1" s="1"/>
  <c r="O960" i="1"/>
  <c r="U960" i="1" s="1"/>
  <c r="O961" i="1"/>
  <c r="O962" i="1"/>
  <c r="O963" i="1"/>
  <c r="U963" i="1" s="1"/>
  <c r="O964" i="1"/>
  <c r="U964" i="1" s="1"/>
  <c r="O965" i="1"/>
  <c r="O966" i="1"/>
  <c r="O967" i="1"/>
  <c r="U967" i="1" s="1"/>
  <c r="O968" i="1"/>
  <c r="U968" i="1" s="1"/>
  <c r="O969" i="1"/>
  <c r="O970" i="1"/>
  <c r="O971" i="1"/>
  <c r="U971" i="1" s="1"/>
  <c r="O972" i="1"/>
  <c r="U972" i="1" s="1"/>
  <c r="O973" i="1"/>
  <c r="O974" i="1"/>
  <c r="O975" i="1"/>
  <c r="U975" i="1" s="1"/>
  <c r="O976" i="1"/>
  <c r="U976" i="1" s="1"/>
  <c r="O977" i="1"/>
  <c r="O978" i="1"/>
  <c r="O979" i="1"/>
  <c r="U979" i="1" s="1"/>
  <c r="O980" i="1"/>
  <c r="U980" i="1" s="1"/>
  <c r="O981" i="1"/>
  <c r="O982" i="1"/>
  <c r="O983" i="1"/>
  <c r="U983" i="1" s="1"/>
  <c r="O984" i="1"/>
  <c r="U984" i="1" s="1"/>
  <c r="O985" i="1"/>
  <c r="O986" i="1"/>
  <c r="O987" i="1"/>
  <c r="U987" i="1" s="1"/>
  <c r="O988" i="1"/>
  <c r="U988" i="1" s="1"/>
  <c r="O989" i="1"/>
  <c r="O990" i="1"/>
  <c r="O991" i="1"/>
  <c r="U991" i="1" s="1"/>
  <c r="O992" i="1"/>
  <c r="U992" i="1" s="1"/>
  <c r="O993" i="1"/>
  <c r="O994" i="1"/>
  <c r="O995" i="1"/>
  <c r="U995" i="1" s="1"/>
  <c r="O996" i="1"/>
  <c r="U996" i="1" s="1"/>
  <c r="O997" i="1"/>
  <c r="O998" i="1"/>
  <c r="O999" i="1"/>
  <c r="U999" i="1" s="1"/>
  <c r="O1000" i="1"/>
  <c r="U1000" i="1" s="1"/>
  <c r="O1001" i="1"/>
  <c r="O1002" i="1"/>
  <c r="O1003" i="1"/>
  <c r="U1003" i="1" s="1"/>
  <c r="O1004" i="1"/>
  <c r="U1004" i="1" s="1"/>
  <c r="O1005" i="1"/>
  <c r="O1006" i="1"/>
  <c r="O1007" i="1"/>
  <c r="U1007" i="1" s="1"/>
  <c r="O1008" i="1"/>
  <c r="U1008" i="1" s="1"/>
  <c r="O1009" i="1"/>
  <c r="O1010" i="1"/>
  <c r="O1011" i="1"/>
  <c r="U1011" i="1" s="1"/>
  <c r="O1012" i="1"/>
  <c r="U1012" i="1" s="1"/>
  <c r="O1013" i="1"/>
  <c r="O1014" i="1"/>
  <c r="O1015" i="1"/>
  <c r="U1015" i="1" s="1"/>
  <c r="O1016" i="1"/>
  <c r="U1016" i="1" s="1"/>
  <c r="O1017" i="1"/>
  <c r="O1018" i="1"/>
  <c r="O1019" i="1"/>
  <c r="U1019" i="1" s="1"/>
  <c r="O1020" i="1"/>
  <c r="U1020" i="1" s="1"/>
  <c r="O1021" i="1"/>
  <c r="O1022" i="1"/>
  <c r="O1023" i="1"/>
  <c r="U1023" i="1" s="1"/>
  <c r="O1024" i="1"/>
  <c r="U1024" i="1" s="1"/>
  <c r="O1025" i="1"/>
  <c r="O1026" i="1"/>
  <c r="O1027" i="1"/>
  <c r="U1027" i="1" s="1"/>
  <c r="O1028" i="1"/>
  <c r="U1028" i="1" s="1"/>
  <c r="O1029" i="1"/>
  <c r="O1030" i="1"/>
  <c r="O1031" i="1"/>
  <c r="U1031" i="1" s="1"/>
  <c r="O1032" i="1"/>
  <c r="U1032" i="1" s="1"/>
  <c r="O1033" i="1"/>
  <c r="O1034" i="1"/>
  <c r="O1035" i="1"/>
  <c r="U1035" i="1" s="1"/>
  <c r="O1036" i="1"/>
  <c r="U1036" i="1" s="1"/>
  <c r="O1037" i="1"/>
  <c r="O1038" i="1"/>
  <c r="O1039" i="1"/>
  <c r="U1039" i="1" s="1"/>
  <c r="O1040" i="1"/>
  <c r="U1040" i="1" s="1"/>
  <c r="O1041" i="1"/>
  <c r="O1042" i="1"/>
  <c r="O1043" i="1"/>
  <c r="U1043" i="1" s="1"/>
  <c r="O1044" i="1"/>
  <c r="U1044" i="1" s="1"/>
  <c r="O1045" i="1"/>
  <c r="O1046" i="1"/>
  <c r="O1047" i="1"/>
  <c r="U1047" i="1" s="1"/>
  <c r="O1048" i="1"/>
  <c r="U1048" i="1" s="1"/>
  <c r="O1049" i="1"/>
  <c r="O1050" i="1"/>
  <c r="O1051" i="1"/>
  <c r="U1051" i="1" s="1"/>
  <c r="O1052" i="1"/>
  <c r="U1052" i="1" s="1"/>
  <c r="O1053" i="1"/>
  <c r="O1054" i="1"/>
  <c r="O1055" i="1"/>
  <c r="U1055" i="1" s="1"/>
  <c r="O1056" i="1"/>
  <c r="U1056" i="1" s="1"/>
  <c r="O1057" i="1"/>
  <c r="O1058" i="1"/>
  <c r="O1059" i="1"/>
  <c r="U1059" i="1" s="1"/>
  <c r="O1060" i="1"/>
  <c r="U1060" i="1" s="1"/>
  <c r="O1061" i="1"/>
  <c r="O1062" i="1"/>
  <c r="O1063" i="1"/>
  <c r="U1063" i="1" s="1"/>
  <c r="O1064" i="1"/>
  <c r="U1064" i="1" s="1"/>
  <c r="O1065" i="1"/>
  <c r="O1066" i="1"/>
  <c r="O1067" i="1"/>
  <c r="U1067" i="1" s="1"/>
  <c r="O1068" i="1"/>
  <c r="U1068" i="1" s="1"/>
  <c r="O1069" i="1"/>
  <c r="O1070" i="1"/>
  <c r="O1071" i="1"/>
  <c r="U1071" i="1" s="1"/>
  <c r="O1072" i="1"/>
  <c r="U1072" i="1" s="1"/>
  <c r="O1073" i="1"/>
  <c r="O1074" i="1"/>
  <c r="O1075" i="1"/>
  <c r="U1075" i="1" s="1"/>
  <c r="O1076" i="1"/>
  <c r="U1076" i="1" s="1"/>
  <c r="O1077" i="1"/>
  <c r="O1078" i="1"/>
  <c r="O1079" i="1"/>
  <c r="U1079" i="1" s="1"/>
  <c r="O1080" i="1"/>
  <c r="U1080" i="1" s="1"/>
  <c r="O1081" i="1"/>
  <c r="O1082" i="1"/>
  <c r="O1083" i="1"/>
  <c r="U1083" i="1" s="1"/>
  <c r="O1084" i="1"/>
  <c r="U1084" i="1" s="1"/>
  <c r="O1085" i="1"/>
  <c r="O1086" i="1"/>
  <c r="O1087" i="1"/>
  <c r="U1087" i="1" s="1"/>
  <c r="O1088" i="1"/>
  <c r="U1088" i="1" s="1"/>
  <c r="O1089" i="1"/>
  <c r="O1090" i="1"/>
  <c r="O1091" i="1"/>
  <c r="U1091" i="1" s="1"/>
  <c r="O1092" i="1"/>
  <c r="U1092" i="1" s="1"/>
  <c r="O1093" i="1"/>
  <c r="O1094" i="1"/>
  <c r="O1095" i="1"/>
  <c r="U1095" i="1" s="1"/>
  <c r="O1096" i="1"/>
  <c r="U1096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F2" i="1"/>
  <c r="E2" i="1"/>
  <c r="I2" i="1" s="1"/>
  <c r="D2" i="1"/>
  <c r="O2" i="1"/>
  <c r="R2" i="1"/>
  <c r="T2" i="1" s="1"/>
  <c r="U2" i="1" l="1"/>
  <c r="U1090" i="1"/>
  <c r="U1082" i="1"/>
  <c r="U1074" i="1"/>
  <c r="U1066" i="1"/>
  <c r="U1058" i="1"/>
  <c r="U1050" i="1"/>
  <c r="U1042" i="1"/>
  <c r="U1034" i="1"/>
  <c r="U1026" i="1"/>
  <c r="U1018" i="1"/>
  <c r="U1010" i="1"/>
  <c r="U1002" i="1"/>
  <c r="U994" i="1"/>
  <c r="U986" i="1"/>
  <c r="U978" i="1"/>
  <c r="U970" i="1"/>
  <c r="U962" i="1"/>
  <c r="U954" i="1"/>
  <c r="U946" i="1"/>
  <c r="U934" i="1"/>
  <c r="U926" i="1"/>
  <c r="U918" i="1"/>
  <c r="U910" i="1"/>
  <c r="U902" i="1"/>
  <c r="U894" i="1"/>
  <c r="U886" i="1"/>
  <c r="U878" i="1"/>
  <c r="U870" i="1"/>
  <c r="U862" i="1"/>
  <c r="U850" i="1"/>
  <c r="U842" i="1"/>
  <c r="U834" i="1"/>
  <c r="U826" i="1"/>
  <c r="U818" i="1"/>
  <c r="U810" i="1"/>
  <c r="U802" i="1"/>
  <c r="U794" i="1"/>
  <c r="U786" i="1"/>
  <c r="U778" i="1"/>
  <c r="U770" i="1"/>
  <c r="U762" i="1"/>
  <c r="U754" i="1"/>
  <c r="U746" i="1"/>
  <c r="U738" i="1"/>
  <c r="U730" i="1"/>
  <c r="U722" i="1"/>
  <c r="U714" i="1"/>
  <c r="U706" i="1"/>
  <c r="U698" i="1"/>
  <c r="U690" i="1"/>
  <c r="U682" i="1"/>
  <c r="U674" i="1"/>
  <c r="U666" i="1"/>
  <c r="U658" i="1"/>
  <c r="U650" i="1"/>
  <c r="U642" i="1"/>
  <c r="U634" i="1"/>
  <c r="U626" i="1"/>
  <c r="U618" i="1"/>
  <c r="U610" i="1"/>
  <c r="U602" i="1"/>
  <c r="U594" i="1"/>
  <c r="U586" i="1"/>
  <c r="U578" i="1"/>
  <c r="U570" i="1"/>
  <c r="U562" i="1"/>
  <c r="U554" i="1"/>
  <c r="U546" i="1"/>
  <c r="U534" i="1"/>
  <c r="U526" i="1"/>
  <c r="U518" i="1"/>
  <c r="U510" i="1"/>
  <c r="U502" i="1"/>
  <c r="U494" i="1"/>
  <c r="U486" i="1"/>
  <c r="U478" i="1"/>
  <c r="U470" i="1"/>
  <c r="U462" i="1"/>
  <c r="U454" i="1"/>
  <c r="U446" i="1"/>
  <c r="U438" i="1"/>
  <c r="U430" i="1"/>
  <c r="U418" i="1"/>
  <c r="U410" i="1"/>
  <c r="U402" i="1"/>
  <c r="U394" i="1"/>
  <c r="U386" i="1"/>
  <c r="U378" i="1"/>
  <c r="U370" i="1"/>
  <c r="U362" i="1"/>
  <c r="U354" i="1"/>
  <c r="U346" i="1"/>
  <c r="U338" i="1"/>
  <c r="U330" i="1"/>
  <c r="U322" i="1"/>
  <c r="U314" i="1"/>
  <c r="U302" i="1"/>
  <c r="U294" i="1"/>
  <c r="U286" i="1"/>
  <c r="U278" i="1"/>
  <c r="U270" i="1"/>
  <c r="U262" i="1"/>
  <c r="U254" i="1"/>
  <c r="U246" i="1"/>
  <c r="U238" i="1"/>
  <c r="U230" i="1"/>
  <c r="U218" i="1"/>
  <c r="U210" i="1"/>
  <c r="U202" i="1"/>
  <c r="U194" i="1"/>
  <c r="U186" i="1"/>
  <c r="U178" i="1"/>
  <c r="U170" i="1"/>
  <c r="U162" i="1"/>
  <c r="U154" i="1"/>
  <c r="U146" i="1"/>
  <c r="U138" i="1"/>
  <c r="U126" i="1"/>
  <c r="U118" i="1"/>
  <c r="U110" i="1"/>
  <c r="U102" i="1"/>
  <c r="U98" i="1"/>
  <c r="U90" i="1"/>
  <c r="U82" i="1"/>
  <c r="U70" i="1"/>
  <c r="U62" i="1"/>
  <c r="U54" i="1"/>
  <c r="U46" i="1"/>
  <c r="U38" i="1"/>
  <c r="U30" i="1"/>
  <c r="U18" i="1"/>
  <c r="U10" i="1"/>
  <c r="U1094" i="1"/>
  <c r="U1086" i="1"/>
  <c r="U1078" i="1"/>
  <c r="U1070" i="1"/>
  <c r="U1062" i="1"/>
  <c r="U1054" i="1"/>
  <c r="U1046" i="1"/>
  <c r="U1038" i="1"/>
  <c r="U1030" i="1"/>
  <c r="U1022" i="1"/>
  <c r="U1014" i="1"/>
  <c r="U1006" i="1"/>
  <c r="U998" i="1"/>
  <c r="U990" i="1"/>
  <c r="U982" i="1"/>
  <c r="U974" i="1"/>
  <c r="U966" i="1"/>
  <c r="U958" i="1"/>
  <c r="U950" i="1"/>
  <c r="U942" i="1"/>
  <c r="U938" i="1"/>
  <c r="U930" i="1"/>
  <c r="U922" i="1"/>
  <c r="U914" i="1"/>
  <c r="U906" i="1"/>
  <c r="U898" i="1"/>
  <c r="U890" i="1"/>
  <c r="U882" i="1"/>
  <c r="U874" i="1"/>
  <c r="U866" i="1"/>
  <c r="U858" i="1"/>
  <c r="U854" i="1"/>
  <c r="U846" i="1"/>
  <c r="U838" i="1"/>
  <c r="U830" i="1"/>
  <c r="U822" i="1"/>
  <c r="U814" i="1"/>
  <c r="U806" i="1"/>
  <c r="U798" i="1"/>
  <c r="U790" i="1"/>
  <c r="U782" i="1"/>
  <c r="U774" i="1"/>
  <c r="U766" i="1"/>
  <c r="U758" i="1"/>
  <c r="U750" i="1"/>
  <c r="U742" i="1"/>
  <c r="U734" i="1"/>
  <c r="U726" i="1"/>
  <c r="U718" i="1"/>
  <c r="U710" i="1"/>
  <c r="U702" i="1"/>
  <c r="U694" i="1"/>
  <c r="U686" i="1"/>
  <c r="U678" i="1"/>
  <c r="U670" i="1"/>
  <c r="U662" i="1"/>
  <c r="U654" i="1"/>
  <c r="U646" i="1"/>
  <c r="U638" i="1"/>
  <c r="U630" i="1"/>
  <c r="U622" i="1"/>
  <c r="U614" i="1"/>
  <c r="U606" i="1"/>
  <c r="U598" i="1"/>
  <c r="U590" i="1"/>
  <c r="U582" i="1"/>
  <c r="U574" i="1"/>
  <c r="U566" i="1"/>
  <c r="U558" i="1"/>
  <c r="U550" i="1"/>
  <c r="U542" i="1"/>
  <c r="U538" i="1"/>
  <c r="U530" i="1"/>
  <c r="U522" i="1"/>
  <c r="U514" i="1"/>
  <c r="U506" i="1"/>
  <c r="U498" i="1"/>
  <c r="U490" i="1"/>
  <c r="U482" i="1"/>
  <c r="U474" i="1"/>
  <c r="U466" i="1"/>
  <c r="U458" i="1"/>
  <c r="U450" i="1"/>
  <c r="U442" i="1"/>
  <c r="U434" i="1"/>
  <c r="U426" i="1"/>
  <c r="U422" i="1"/>
  <c r="U414" i="1"/>
  <c r="U406" i="1"/>
  <c r="U398" i="1"/>
  <c r="U390" i="1"/>
  <c r="U382" i="1"/>
  <c r="U374" i="1"/>
  <c r="U366" i="1"/>
  <c r="U358" i="1"/>
  <c r="U350" i="1"/>
  <c r="U342" i="1"/>
  <c r="U334" i="1"/>
  <c r="U326" i="1"/>
  <c r="U318" i="1"/>
  <c r="U310" i="1"/>
  <c r="U306" i="1"/>
  <c r="U298" i="1"/>
  <c r="U290" i="1"/>
  <c r="U282" i="1"/>
  <c r="U274" i="1"/>
  <c r="U266" i="1"/>
  <c r="U258" i="1"/>
  <c r="U250" i="1"/>
  <c r="U242" i="1"/>
  <c r="U234" i="1"/>
  <c r="U226" i="1"/>
  <c r="U222" i="1"/>
  <c r="U214" i="1"/>
  <c r="U206" i="1"/>
  <c r="U198" i="1"/>
  <c r="U190" i="1"/>
  <c r="U182" i="1"/>
  <c r="U174" i="1"/>
  <c r="U166" i="1"/>
  <c r="U158" i="1"/>
  <c r="U150" i="1"/>
  <c r="U142" i="1"/>
  <c r="U134" i="1"/>
  <c r="U130" i="1"/>
  <c r="U122" i="1"/>
  <c r="U114" i="1"/>
  <c r="U106" i="1"/>
  <c r="U94" i="1"/>
  <c r="U86" i="1"/>
  <c r="U78" i="1"/>
  <c r="U74" i="1"/>
  <c r="U66" i="1"/>
  <c r="U58" i="1"/>
  <c r="U50" i="1"/>
  <c r="U42" i="1"/>
  <c r="U34" i="1"/>
  <c r="U26" i="1"/>
  <c r="U22" i="1"/>
  <c r="U14" i="1"/>
  <c r="U6" i="1"/>
  <c r="U1093" i="1"/>
  <c r="U1089" i="1"/>
  <c r="U1085" i="1"/>
  <c r="U1081" i="1"/>
  <c r="U1077" i="1"/>
  <c r="U1073" i="1"/>
  <c r="U1069" i="1"/>
  <c r="U1065" i="1"/>
  <c r="U1061" i="1"/>
  <c r="U1057" i="1"/>
  <c r="U1053" i="1"/>
  <c r="U1049" i="1"/>
  <c r="U1045" i="1"/>
  <c r="U1041" i="1"/>
  <c r="U1037" i="1"/>
  <c r="U1033" i="1"/>
  <c r="U1029" i="1"/>
  <c r="U1025" i="1"/>
  <c r="U1021" i="1"/>
  <c r="U1017" i="1"/>
  <c r="U1013" i="1"/>
  <c r="U1009" i="1"/>
  <c r="U1005" i="1"/>
  <c r="U1001" i="1"/>
  <c r="U997" i="1"/>
  <c r="U993" i="1"/>
  <c r="U989" i="1"/>
  <c r="U985" i="1"/>
  <c r="U981" i="1"/>
  <c r="U977" i="1"/>
  <c r="U973" i="1"/>
  <c r="U969" i="1"/>
  <c r="U965" i="1"/>
  <c r="U961" i="1"/>
  <c r="U957" i="1"/>
  <c r="U953" i="1"/>
  <c r="U949" i="1"/>
  <c r="U945" i="1"/>
  <c r="U941" i="1"/>
  <c r="U937" i="1"/>
  <c r="U933" i="1"/>
  <c r="U929" i="1"/>
  <c r="U925" i="1"/>
  <c r="U921" i="1"/>
  <c r="U917" i="1"/>
  <c r="U913" i="1"/>
  <c r="U909" i="1"/>
  <c r="U905" i="1"/>
  <c r="U901" i="1"/>
  <c r="U897" i="1"/>
  <c r="U893" i="1"/>
  <c r="U889" i="1"/>
  <c r="U885" i="1"/>
  <c r="U881" i="1"/>
  <c r="U877" i="1"/>
  <c r="U873" i="1"/>
  <c r="U869" i="1"/>
  <c r="U865" i="1"/>
  <c r="U861" i="1"/>
  <c r="U857" i="1"/>
  <c r="U853" i="1"/>
  <c r="U849" i="1"/>
  <c r="U845" i="1"/>
  <c r="U841" i="1"/>
  <c r="U837" i="1"/>
  <c r="U833" i="1"/>
  <c r="U829" i="1"/>
  <c r="U825" i="1"/>
  <c r="U821" i="1"/>
  <c r="U817" i="1"/>
  <c r="U813" i="1"/>
  <c r="U809" i="1"/>
  <c r="U805" i="1"/>
  <c r="U801" i="1"/>
  <c r="U797" i="1"/>
  <c r="U793" i="1"/>
  <c r="U789" i="1"/>
  <c r="U785" i="1"/>
  <c r="U781" i="1"/>
  <c r="U777" i="1"/>
  <c r="U773" i="1"/>
  <c r="U769" i="1"/>
  <c r="U765" i="1"/>
  <c r="U761" i="1"/>
  <c r="U757" i="1"/>
  <c r="U753" i="1"/>
  <c r="U749" i="1"/>
  <c r="U745" i="1"/>
  <c r="U741" i="1"/>
  <c r="U737" i="1"/>
  <c r="U733" i="1"/>
  <c r="U729" i="1"/>
  <c r="U725" i="1"/>
  <c r="U721" i="1"/>
  <c r="U717" i="1"/>
  <c r="U713" i="1"/>
  <c r="U709" i="1"/>
  <c r="U705" i="1"/>
  <c r="U701" i="1"/>
  <c r="U697" i="1"/>
  <c r="U693" i="1"/>
  <c r="U689" i="1"/>
  <c r="U685" i="1"/>
  <c r="U681" i="1"/>
  <c r="U677" i="1"/>
  <c r="U673" i="1"/>
  <c r="U669" i="1"/>
  <c r="U665" i="1"/>
  <c r="U661" i="1"/>
  <c r="U657" i="1"/>
  <c r="U653" i="1"/>
  <c r="U649" i="1"/>
  <c r="U645" i="1"/>
  <c r="U641" i="1"/>
  <c r="U637" i="1"/>
  <c r="U633" i="1"/>
  <c r="U629" i="1"/>
  <c r="U625" i="1"/>
  <c r="U621" i="1"/>
  <c r="U617" i="1"/>
  <c r="U613" i="1"/>
  <c r="U609" i="1"/>
  <c r="U605" i="1"/>
  <c r="U601" i="1"/>
  <c r="U597" i="1"/>
  <c r="U593" i="1"/>
  <c r="U589" i="1"/>
  <c r="U585" i="1"/>
  <c r="U581" i="1"/>
  <c r="U577" i="1"/>
  <c r="U573" i="1"/>
  <c r="U569" i="1"/>
  <c r="U565" i="1"/>
  <c r="U561" i="1"/>
  <c r="U557" i="1"/>
  <c r="U553" i="1"/>
  <c r="U549" i="1"/>
  <c r="U545" i="1"/>
  <c r="U541" i="1"/>
  <c r="U537" i="1"/>
  <c r="U533" i="1"/>
  <c r="U529" i="1"/>
  <c r="U525" i="1"/>
  <c r="U521" i="1"/>
  <c r="U517" i="1"/>
  <c r="U513" i="1"/>
  <c r="U509" i="1"/>
  <c r="U505" i="1"/>
  <c r="U501" i="1"/>
  <c r="U497" i="1"/>
  <c r="U493" i="1"/>
  <c r="U489" i="1"/>
  <c r="U485" i="1"/>
  <c r="U481" i="1"/>
  <c r="U477" i="1"/>
  <c r="U473" i="1"/>
  <c r="U469" i="1"/>
  <c r="U465" i="1"/>
  <c r="U461" i="1"/>
  <c r="U457" i="1"/>
  <c r="U453" i="1"/>
  <c r="U449" i="1"/>
  <c r="U445" i="1"/>
  <c r="U441" i="1"/>
  <c r="U437" i="1"/>
  <c r="U433" i="1"/>
  <c r="U429" i="1"/>
  <c r="U425" i="1"/>
  <c r="U421" i="1"/>
  <c r="U417" i="1"/>
  <c r="U413" i="1"/>
  <c r="U409" i="1"/>
  <c r="U405" i="1"/>
  <c r="U401" i="1"/>
  <c r="U397" i="1"/>
  <c r="U393" i="1"/>
  <c r="U389" i="1"/>
  <c r="U385" i="1"/>
  <c r="U381" i="1"/>
  <c r="U377" i="1"/>
  <c r="U373" i="1"/>
  <c r="U369" i="1"/>
  <c r="U365" i="1"/>
  <c r="U361" i="1"/>
  <c r="U357" i="1"/>
  <c r="U353" i="1"/>
  <c r="U349" i="1"/>
  <c r="U345" i="1"/>
  <c r="U341" i="1"/>
  <c r="U337" i="1"/>
  <c r="U333" i="1"/>
  <c r="U329" i="1"/>
  <c r="U325" i="1"/>
  <c r="U321" i="1"/>
  <c r="U317" i="1"/>
  <c r="U313" i="1"/>
  <c r="U309" i="1"/>
  <c r="U305" i="1"/>
  <c r="U301" i="1"/>
  <c r="U297" i="1"/>
  <c r="U293" i="1"/>
  <c r="U289" i="1"/>
  <c r="U285" i="1"/>
  <c r="U281" i="1"/>
  <c r="U277" i="1"/>
  <c r="U273" i="1"/>
  <c r="U269" i="1"/>
  <c r="U265" i="1"/>
  <c r="U261" i="1"/>
  <c r="U257" i="1"/>
  <c r="U253" i="1"/>
  <c r="U249" i="1"/>
  <c r="U245" i="1"/>
  <c r="U241" i="1"/>
  <c r="U237" i="1"/>
  <c r="U233" i="1"/>
  <c r="U229" i="1"/>
  <c r="U225" i="1"/>
  <c r="U221" i="1"/>
  <c r="U217" i="1"/>
  <c r="U213" i="1"/>
  <c r="U209" i="1"/>
  <c r="U205" i="1"/>
  <c r="U201" i="1"/>
  <c r="U197" i="1"/>
  <c r="U193" i="1"/>
  <c r="U189" i="1"/>
  <c r="U185" i="1"/>
  <c r="U181" i="1"/>
  <c r="U177" i="1"/>
  <c r="U173" i="1"/>
  <c r="U169" i="1"/>
  <c r="U165" i="1"/>
  <c r="U161" i="1"/>
  <c r="U157" i="1"/>
  <c r="U153" i="1"/>
  <c r="U149" i="1"/>
  <c r="U145" i="1"/>
  <c r="U141" i="1"/>
  <c r="U137" i="1"/>
  <c r="U133" i="1"/>
  <c r="U129" i="1"/>
  <c r="U125" i="1"/>
  <c r="U121" i="1"/>
  <c r="U117" i="1"/>
  <c r="U113" i="1"/>
  <c r="U109" i="1"/>
  <c r="U105" i="1"/>
  <c r="U101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5" i="1"/>
</calcChain>
</file>

<file path=xl/sharedStrings.xml><?xml version="1.0" encoding="utf-8"?>
<sst xmlns="http://schemas.openxmlformats.org/spreadsheetml/2006/main" count="1272" uniqueCount="83">
  <si>
    <t>date</t>
  </si>
  <si>
    <t>cake</t>
  </si>
  <si>
    <t>pie</t>
  </si>
  <si>
    <t>cookie</t>
  </si>
  <si>
    <t>smoothie</t>
  </si>
  <si>
    <t>coffee</t>
  </si>
  <si>
    <t>promotion</t>
  </si>
  <si>
    <t>없음</t>
  </si>
  <si>
    <t>프로모션</t>
  </si>
  <si>
    <t>중앙값</t>
  </si>
  <si>
    <t>하한</t>
  </si>
  <si>
    <t>상한</t>
  </si>
  <si>
    <t>도수</t>
  </si>
  <si>
    <t>beverage</t>
    <phoneticPr fontId="1" type="noConversion"/>
  </si>
  <si>
    <t>snack</t>
    <phoneticPr fontId="1" type="noConversion"/>
  </si>
  <si>
    <t>beverageBS</t>
    <phoneticPr fontId="1" type="noConversion"/>
  </si>
  <si>
    <t>year</t>
    <phoneticPr fontId="1" type="noConversion"/>
  </si>
  <si>
    <t>month</t>
  </si>
  <si>
    <t>month</t>
    <phoneticPr fontId="1" type="noConversion"/>
  </si>
  <si>
    <t>day</t>
    <phoneticPr fontId="1" type="noConversion"/>
  </si>
  <si>
    <t>season</t>
  </si>
  <si>
    <t>season</t>
    <phoneticPr fontId="1" type="noConversion"/>
  </si>
  <si>
    <t>weekday</t>
    <phoneticPr fontId="1" type="noConversion"/>
  </si>
  <si>
    <t>weekend</t>
  </si>
  <si>
    <t>weekend</t>
    <phoneticPr fontId="1" type="noConversion"/>
  </si>
  <si>
    <t>total</t>
    <phoneticPr fontId="1" type="noConversion"/>
  </si>
  <si>
    <t>mdindex</t>
    <phoneticPr fontId="1" type="noConversion"/>
  </si>
  <si>
    <t>mdindex</t>
    <phoneticPr fontId="19" type="noConversion"/>
  </si>
  <si>
    <t>공휴일여부</t>
    <phoneticPr fontId="19" type="noConversion"/>
  </si>
  <si>
    <t>공휴일</t>
  </si>
  <si>
    <t>공휴일</t>
    <phoneticPr fontId="19" type="noConversion"/>
  </si>
  <si>
    <t>holiday</t>
  </si>
  <si>
    <t>holiday</t>
    <phoneticPr fontId="1" type="noConversion"/>
  </si>
  <si>
    <t>날짜</t>
  </si>
  <si>
    <t>지점</t>
  </si>
  <si>
    <t>평균기온(℃)</t>
  </si>
  <si>
    <t>최저기온(℃)</t>
  </si>
  <si>
    <t>최고기온(℃)</t>
  </si>
  <si>
    <t>강수량(mm)</t>
  </si>
  <si>
    <t>temp</t>
  </si>
  <si>
    <t>temp</t>
    <phoneticPr fontId="1" type="noConversion"/>
  </si>
  <si>
    <t>rain</t>
    <phoneticPr fontId="1" type="noConversion"/>
  </si>
  <si>
    <t>총합계</t>
  </si>
  <si>
    <t>주말</t>
  </si>
  <si>
    <t>평일</t>
  </si>
  <si>
    <t>평균 : total</t>
  </si>
  <si>
    <t>겨울</t>
  </si>
  <si>
    <t>요약</t>
  </si>
  <si>
    <t>가을</t>
  </si>
  <si>
    <t>봄</t>
  </si>
  <si>
    <t>여름</t>
  </si>
  <si>
    <t>평균</t>
  </si>
  <si>
    <t>합계</t>
  </si>
  <si>
    <t>개수</t>
  </si>
  <si>
    <t>표준편차</t>
  </si>
  <si>
    <t>평균의 표준오차</t>
  </si>
  <si>
    <t>최빈값</t>
  </si>
  <si>
    <t>분산</t>
  </si>
  <si>
    <t>사분위수 범위</t>
  </si>
  <si>
    <t>범위</t>
  </si>
  <si>
    <t>변동계수</t>
  </si>
  <si>
    <t>왜도</t>
  </si>
  <si>
    <t>첨도</t>
  </si>
  <si>
    <t>snack</t>
  </si>
  <si>
    <t>beverage</t>
  </si>
  <si>
    <t>total</t>
  </si>
  <si>
    <t>rain</t>
  </si>
  <si>
    <t>상관계수
(유의확률)</t>
  </si>
  <si>
    <t>(유의확률)</t>
  </si>
  <si>
    <t>.</t>
  </si>
  <si>
    <t>번호</t>
    <phoneticPr fontId="19" type="noConversion"/>
  </si>
  <si>
    <t>분산</t>
    <phoneticPr fontId="19" type="noConversion"/>
  </si>
  <si>
    <t>평균</t>
    <phoneticPr fontId="19" type="noConversion"/>
  </si>
  <si>
    <t>temp</t>
    <phoneticPr fontId="19" type="noConversion"/>
  </si>
  <si>
    <t>rain</t>
    <phoneticPr fontId="19" type="noConversion"/>
  </si>
  <si>
    <t>cake</t>
    <phoneticPr fontId="19" type="noConversion"/>
  </si>
  <si>
    <t>pie</t>
    <phoneticPr fontId="19" type="noConversion"/>
  </si>
  <si>
    <t>cookie</t>
    <phoneticPr fontId="19" type="noConversion"/>
  </si>
  <si>
    <t>snack</t>
    <phoneticPr fontId="19" type="noConversion"/>
  </si>
  <si>
    <t>smoothie</t>
    <phoneticPr fontId="19" type="noConversion"/>
  </si>
  <si>
    <t>coffee</t>
    <phoneticPr fontId="19" type="noConversion"/>
  </si>
  <si>
    <t>beverage</t>
    <phoneticPr fontId="19" type="noConversion"/>
  </si>
  <si>
    <t>total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</si>
</sst>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_);[Red]\(0\)"/>
    <numFmt numFmtId="177" formatCode="0.000"/>
  </numFmts>
  <fonts count="23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57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굴림"/>
      <family val="3"/>
      <charset val="129"/>
    </font>
    <font>
      <sz val="9"/>
      <color indexed="9"/>
      <name val="굴림"/>
      <family val="3"/>
      <charset val="129"/>
    </font>
    <font>
      <sz val="9"/>
      <color rgb="FFFF0000"/>
      <name val="굴림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6" borderId="1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8" borderId="2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0" borderId="3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31" borderId="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6" borderId="9" applyNumberFormat="0" applyAlignment="0" applyProtection="0">
      <alignment vertical="center"/>
    </xf>
  </cellStyleXfs>
  <cellXfs count="63">
    <xf numFmtId="0" fontId="0" fillId="0" borderId="0" xfId="0">
      <alignment vertical="center"/>
    </xf>
    <xf numFmtId="14" fontId="0" fillId="0" borderId="0" xfId="0" applyNumberFormat="1">
      <alignment vertical="center"/>
    </xf>
    <xf numFmtId="41" fontId="0" fillId="0" borderId="0" xfId="32" applyFont="1">
      <alignment vertical="center"/>
    </xf>
    <xf numFmtId="0" fontId="0" fillId="0" borderId="0" xfId="32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0" xfId="0" pivotButton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176" fontId="0" fillId="0" borderId="10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16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17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3" borderId="0" xfId="0" applyFill="1">
      <alignment vertical="center"/>
    </xf>
    <xf numFmtId="176" fontId="0" fillId="33" borderId="0" xfId="0" applyNumberFormat="1" applyFill="1">
      <alignment vertical="center"/>
    </xf>
    <xf numFmtId="177" fontId="0" fillId="0" borderId="0" xfId="0" applyNumberFormat="1">
      <alignment vertical="center"/>
    </xf>
    <xf numFmtId="177" fontId="0" fillId="33" borderId="0" xfId="0" applyNumberFormat="1" applyFill="1">
      <alignment vertical="center"/>
    </xf>
    <xf numFmtId="41" fontId="0" fillId="0" borderId="16" xfId="32" applyFont="1" applyBorder="1">
      <alignment vertical="center"/>
    </xf>
    <xf numFmtId="41" fontId="0" fillId="0" borderId="17" xfId="32" applyFont="1" applyBorder="1">
      <alignment vertical="center"/>
    </xf>
    <xf numFmtId="41" fontId="0" fillId="0" borderId="19" xfId="32" applyFont="1" applyBorder="1">
      <alignment vertical="center"/>
    </xf>
    <xf numFmtId="41" fontId="0" fillId="0" borderId="10" xfId="0" applyNumberFormat="1" applyBorder="1">
      <alignment vertical="center"/>
    </xf>
    <xf numFmtId="41" fontId="0" fillId="0" borderId="15" xfId="0" applyNumberFormat="1" applyBorder="1">
      <alignment vertical="center"/>
    </xf>
    <xf numFmtId="41" fontId="0" fillId="0" borderId="16" xfId="0" applyNumberFormat="1" applyBorder="1">
      <alignment vertical="center"/>
    </xf>
    <xf numFmtId="41" fontId="0" fillId="0" borderId="13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17" xfId="0" applyNumberFormat="1" applyBorder="1">
      <alignment vertical="center"/>
    </xf>
    <xf numFmtId="41" fontId="0" fillId="0" borderId="14" xfId="0" applyNumberFormat="1" applyBorder="1">
      <alignment vertical="center"/>
    </xf>
    <xf numFmtId="41" fontId="0" fillId="0" borderId="18" xfId="0" applyNumberFormat="1" applyBorder="1">
      <alignment vertical="center"/>
    </xf>
    <xf numFmtId="41" fontId="0" fillId="0" borderId="19" xfId="0" applyNumberFormat="1" applyBorder="1">
      <alignment vertical="center"/>
    </xf>
    <xf numFmtId="0" fontId="20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0" fillId="0" borderId="20" xfId="0" applyFont="1" applyBorder="1" applyAlignment="1">
      <alignment horizontal="right" vertical="center"/>
    </xf>
    <xf numFmtId="0" fontId="22" fillId="33" borderId="20" xfId="0" applyFont="1" applyFill="1" applyBorder="1" applyAlignment="1">
      <alignment horizontal="right" vertical="center"/>
    </xf>
    <xf numFmtId="0" fontId="22" fillId="33" borderId="0" xfId="0" applyFont="1" applyFill="1" applyAlignment="1">
      <alignment horizontal="right" vertical="center"/>
    </xf>
    <xf numFmtId="0" fontId="20" fillId="34" borderId="0" xfId="0" applyFont="1" applyFill="1" applyAlignment="1">
      <alignment horizontal="right" vertical="center"/>
    </xf>
    <xf numFmtId="0" fontId="20" fillId="35" borderId="0" xfId="0" applyFont="1" applyFill="1" applyAlignment="1">
      <alignment horizontal="right" vertical="center"/>
    </xf>
    <xf numFmtId="0" fontId="0" fillId="0" borderId="21" xfId="0" applyBorder="1">
      <alignment vertical="center"/>
    </xf>
    <xf numFmtId="0" fontId="20" fillId="0" borderId="0" xfId="0" applyFont="1" applyBorder="1" applyAlignment="1">
      <alignment horizontal="right" vertical="center"/>
    </xf>
    <xf numFmtId="0" fontId="20" fillId="0" borderId="22" xfId="0" applyFont="1" applyBorder="1" applyAlignment="1">
      <alignment horizontal="right" vertical="center"/>
    </xf>
    <xf numFmtId="0" fontId="20" fillId="0" borderId="23" xfId="0" applyFont="1" applyBorder="1" applyAlignment="1">
      <alignment horizontal="right" vertical="center"/>
    </xf>
    <xf numFmtId="0" fontId="20" fillId="0" borderId="0" xfId="0" applyFont="1" applyBorder="1" applyAlignment="1">
      <alignment horizontal="left" vertical="center" wrapText="1"/>
    </xf>
    <xf numFmtId="0" fontId="20" fillId="0" borderId="24" xfId="0" applyFont="1" applyBorder="1" applyAlignment="1">
      <alignment horizontal="right" vertical="center"/>
    </xf>
    <xf numFmtId="0" fontId="20" fillId="0" borderId="25" xfId="0" applyFont="1" applyBorder="1" applyAlignment="1">
      <alignment horizontal="right" vertical="center"/>
    </xf>
    <xf numFmtId="0" fontId="20" fillId="0" borderId="26" xfId="0" applyFont="1" applyBorder="1" applyAlignment="1">
      <alignment horizontal="right" vertical="center"/>
    </xf>
    <xf numFmtId="0" fontId="20" fillId="0" borderId="27" xfId="0" applyFont="1" applyBorder="1" applyAlignment="1">
      <alignment horizontal="right" vertical="center"/>
    </xf>
    <xf numFmtId="0" fontId="20" fillId="0" borderId="28" xfId="0" applyFont="1" applyBorder="1" applyAlignment="1">
      <alignment horizontal="right" vertical="center"/>
    </xf>
    <xf numFmtId="0" fontId="20" fillId="0" borderId="29" xfId="0" applyFont="1" applyBorder="1" applyAlignment="1">
      <alignment horizontal="right" vertical="center"/>
    </xf>
    <xf numFmtId="0" fontId="22" fillId="33" borderId="25" xfId="0" applyFont="1" applyFill="1" applyBorder="1" applyAlignment="1">
      <alignment horizontal="right"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" xfId="32" builtinId="6"/>
    <cellStyle name="연결된 셀" xfId="33" builtinId="24" customBuiltin="1"/>
    <cellStyle name="요약" xfId="34" builtinId="25" customBuiltin="1"/>
    <cellStyle name="입력" xfId="35" builtinId="20" customBuiltin="1"/>
    <cellStyle name="제목" xfId="36" builtinId="15" customBuiltin="1"/>
    <cellStyle name="제목 1" xfId="37" builtinId="16" customBuiltin="1"/>
    <cellStyle name="제목 2" xfId="38" builtinId="17" customBuiltin="1"/>
    <cellStyle name="제목 3" xfId="39" builtinId="18" customBuiltin="1"/>
    <cellStyle name="제목 4" xfId="40" builtinId="19" customBuiltin="1"/>
    <cellStyle name="좋음" xfId="41" builtinId="26" customBuiltin="1"/>
    <cellStyle name="출력" xfId="42" builtinId="21" customBuiltin="1"/>
    <cellStyle name="표준" xfId="0" builtinId="0"/>
  </cellStyles>
  <dxfs count="6">
    <dxf>
      <numFmt numFmtId="33" formatCode="_-* #,##0_-;\-* #,##0_-;_-* &quot;-&quot;_-;_-@_-"/>
    </dxf>
    <dxf>
      <numFmt numFmtId="176" formatCode="0_);[Red]\(0\)"/>
    </dxf>
    <dxf>
      <numFmt numFmtId="176" formatCode="0_);[Red]\(0\)"/>
    </dxf>
    <dxf>
      <numFmt numFmtId="176" formatCode="0_);[Red]\(0\)"/>
    </dxf>
    <dxf>
      <numFmt numFmtId="178" formatCode="0_ "/>
    </dxf>
    <dxf>
      <numFmt numFmtId="176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ko-KR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rgbClr val="4646FF"/>
              </a:solidFill>
              <a:prstDash val="solid"/>
            </a:ln>
          </c:spPr>
          <c:invertIfNegative val="0"/>
          <c:cat>
            <c:numRef>
              <c:f>_TempHistogram_!$C$40:$C$75</c:f>
              <c:numCache>
                <c:formatCode>General</c:formatCode>
                <c:ptCount val="36"/>
                <c:pt idx="0">
                  <c:v>769</c:v>
                </c:pt>
                <c:pt idx="1">
                  <c:v>812</c:v>
                </c:pt>
                <c:pt idx="2">
                  <c:v>855</c:v>
                </c:pt>
                <c:pt idx="3">
                  <c:v>898</c:v>
                </c:pt>
                <c:pt idx="4">
                  <c:v>941</c:v>
                </c:pt>
                <c:pt idx="5">
                  <c:v>984</c:v>
                </c:pt>
                <c:pt idx="6">
                  <c:v>1027</c:v>
                </c:pt>
                <c:pt idx="7">
                  <c:v>1070</c:v>
                </c:pt>
                <c:pt idx="8">
                  <c:v>1113</c:v>
                </c:pt>
                <c:pt idx="9">
                  <c:v>1156</c:v>
                </c:pt>
                <c:pt idx="10">
                  <c:v>1199</c:v>
                </c:pt>
                <c:pt idx="11">
                  <c:v>1242</c:v>
                </c:pt>
                <c:pt idx="12">
                  <c:v>1285</c:v>
                </c:pt>
                <c:pt idx="13">
                  <c:v>1328</c:v>
                </c:pt>
                <c:pt idx="14">
                  <c:v>1371</c:v>
                </c:pt>
                <c:pt idx="15">
                  <c:v>1414</c:v>
                </c:pt>
                <c:pt idx="16">
                  <c:v>1457</c:v>
                </c:pt>
                <c:pt idx="17">
                  <c:v>1500</c:v>
                </c:pt>
                <c:pt idx="18">
                  <c:v>1543</c:v>
                </c:pt>
                <c:pt idx="19">
                  <c:v>1586</c:v>
                </c:pt>
                <c:pt idx="20">
                  <c:v>1629</c:v>
                </c:pt>
                <c:pt idx="21">
                  <c:v>1672</c:v>
                </c:pt>
                <c:pt idx="22">
                  <c:v>1715</c:v>
                </c:pt>
                <c:pt idx="23">
                  <c:v>1758</c:v>
                </c:pt>
                <c:pt idx="24">
                  <c:v>1801</c:v>
                </c:pt>
                <c:pt idx="25">
                  <c:v>1844</c:v>
                </c:pt>
                <c:pt idx="26">
                  <c:v>1887</c:v>
                </c:pt>
                <c:pt idx="27">
                  <c:v>1930</c:v>
                </c:pt>
                <c:pt idx="28">
                  <c:v>1973</c:v>
                </c:pt>
                <c:pt idx="29">
                  <c:v>2016</c:v>
                </c:pt>
                <c:pt idx="30">
                  <c:v>2059</c:v>
                </c:pt>
                <c:pt idx="31">
                  <c:v>2102</c:v>
                </c:pt>
                <c:pt idx="32">
                  <c:v>2145</c:v>
                </c:pt>
                <c:pt idx="33">
                  <c:v>2188</c:v>
                </c:pt>
                <c:pt idx="34">
                  <c:v>2231</c:v>
                </c:pt>
                <c:pt idx="35">
                  <c:v>2274</c:v>
                </c:pt>
              </c:numCache>
            </c:numRef>
          </c:cat>
          <c:val>
            <c:numRef>
              <c:f>_TempHistogram_!$D$40:$D$75</c:f>
              <c:numCache>
                <c:formatCode>General</c:formatCode>
                <c:ptCount val="36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16</c:v>
                </c:pt>
                <c:pt idx="4">
                  <c:v>38</c:v>
                </c:pt>
                <c:pt idx="5">
                  <c:v>33</c:v>
                </c:pt>
                <c:pt idx="6">
                  <c:v>66</c:v>
                </c:pt>
                <c:pt idx="7">
                  <c:v>63</c:v>
                </c:pt>
                <c:pt idx="8">
                  <c:v>72</c:v>
                </c:pt>
                <c:pt idx="9">
                  <c:v>80</c:v>
                </c:pt>
                <c:pt idx="10">
                  <c:v>90</c:v>
                </c:pt>
                <c:pt idx="11">
                  <c:v>69</c:v>
                </c:pt>
                <c:pt idx="12">
                  <c:v>82</c:v>
                </c:pt>
                <c:pt idx="13">
                  <c:v>64</c:v>
                </c:pt>
                <c:pt idx="14">
                  <c:v>66</c:v>
                </c:pt>
                <c:pt idx="15">
                  <c:v>56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31</c:v>
                </c:pt>
                <c:pt idx="20">
                  <c:v>24</c:v>
                </c:pt>
                <c:pt idx="21">
                  <c:v>22</c:v>
                </c:pt>
                <c:pt idx="22">
                  <c:v>26</c:v>
                </c:pt>
                <c:pt idx="23">
                  <c:v>12</c:v>
                </c:pt>
                <c:pt idx="24">
                  <c:v>8</c:v>
                </c:pt>
                <c:pt idx="25">
                  <c:v>6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0-4F9B-89BE-DD11DB0AA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8905480"/>
        <c:axId val="454500120"/>
      </c:barChart>
      <c:catAx>
        <c:axId val="40890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/>
                  <a:t>계급값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454500120"/>
        <c:crosses val="autoZero"/>
        <c:auto val="1"/>
        <c:lblAlgn val="ctr"/>
        <c:lblOffset val="100"/>
        <c:noMultiLvlLbl val="0"/>
      </c:catAx>
      <c:valAx>
        <c:axId val="45450012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/>
                  <a:t>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905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000" b="1"/>
            </a:pPr>
            <a:r>
              <a:rPr lang="ko-KR"/>
              <a:t>산점도</a:t>
            </a:r>
            <a:r>
              <a:rPr lang="en-US"/>
              <a:t>(Scatter Plot)
</a:t>
            </a:r>
            <a:r>
              <a:rPr lang="en-US" b="0"/>
              <a:t>r=0.52
H0:</a:t>
            </a:r>
            <a:r>
              <a:rPr lang="el-GR" b="0"/>
              <a:t>ρ=0 ; </a:t>
            </a:r>
            <a:r>
              <a:rPr lang="ko-KR" b="0"/>
              <a:t>유의확률</a:t>
            </a:r>
            <a:r>
              <a:rPr lang="en-US" b="0"/>
              <a:t>=0.0000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</c:marker>
          <c:trendline>
            <c:trendlineType val="log"/>
            <c:dispRSqr val="1"/>
            <c:dispEq val="1"/>
            <c:trendlineLbl>
              <c:layout>
                <c:manualLayout>
                  <c:x val="0.15615994382878007"/>
                  <c:y val="-0.47181438419106264"/>
                </c:manualLayout>
              </c:layout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log"/>
            <c:dispRSqr val="1"/>
            <c:dispEq val="1"/>
            <c:trendlineLbl>
              <c:layout>
                <c:manualLayout>
                  <c:x val="-0.28674640530929629"/>
                  <c:y val="-0.22015544150539601"/>
                </c:manualLayout>
              </c:layout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28305551906647897"/>
                  <c:y val="-0.21622327052593251"/>
                </c:manualLayout>
              </c:layout>
              <c:numFmt formatCode="General" sourceLinked="0"/>
            </c:trendlineLbl>
          </c:trendline>
          <c:xVal>
            <c:numRef>
              <c:f>example_bakery2!$B$2:$B$1096</c:f>
              <c:numCache>
                <c:formatCode>General</c:formatCode>
                <c:ptCount val="1095"/>
                <c:pt idx="0">
                  <c:v>-6.7</c:v>
                </c:pt>
                <c:pt idx="1">
                  <c:v>-10.1</c:v>
                </c:pt>
                <c:pt idx="2">
                  <c:v>-12.9</c:v>
                </c:pt>
                <c:pt idx="3">
                  <c:v>-14.5</c:v>
                </c:pt>
                <c:pt idx="4">
                  <c:v>-12</c:v>
                </c:pt>
                <c:pt idx="5">
                  <c:v>-9.3000000000000007</c:v>
                </c:pt>
                <c:pt idx="6">
                  <c:v>-7.7</c:v>
                </c:pt>
                <c:pt idx="7">
                  <c:v>-6.2</c:v>
                </c:pt>
                <c:pt idx="8">
                  <c:v>-9.1999999999999993</c:v>
                </c:pt>
                <c:pt idx="9">
                  <c:v>-10.5</c:v>
                </c:pt>
                <c:pt idx="10">
                  <c:v>-6.2</c:v>
                </c:pt>
                <c:pt idx="11">
                  <c:v>-2.8</c:v>
                </c:pt>
                <c:pt idx="12">
                  <c:v>-3.8</c:v>
                </c:pt>
                <c:pt idx="13">
                  <c:v>-4.2</c:v>
                </c:pt>
                <c:pt idx="14">
                  <c:v>-5</c:v>
                </c:pt>
                <c:pt idx="15">
                  <c:v>-2.9</c:v>
                </c:pt>
                <c:pt idx="16">
                  <c:v>-4.5</c:v>
                </c:pt>
                <c:pt idx="17">
                  <c:v>-7.2</c:v>
                </c:pt>
                <c:pt idx="18">
                  <c:v>-2.7</c:v>
                </c:pt>
                <c:pt idx="19">
                  <c:v>-1.1000000000000001</c:v>
                </c:pt>
                <c:pt idx="20">
                  <c:v>1.5</c:v>
                </c:pt>
                <c:pt idx="21">
                  <c:v>2.8</c:v>
                </c:pt>
                <c:pt idx="22">
                  <c:v>1.3</c:v>
                </c:pt>
                <c:pt idx="23">
                  <c:v>-0.6</c:v>
                </c:pt>
                <c:pt idx="24">
                  <c:v>-8</c:v>
                </c:pt>
                <c:pt idx="25">
                  <c:v>-9.1</c:v>
                </c:pt>
                <c:pt idx="26">
                  <c:v>-8.5</c:v>
                </c:pt>
                <c:pt idx="27">
                  <c:v>-5.5</c:v>
                </c:pt>
                <c:pt idx="28">
                  <c:v>0.6</c:v>
                </c:pt>
                <c:pt idx="29">
                  <c:v>3.2</c:v>
                </c:pt>
                <c:pt idx="30">
                  <c:v>4.3</c:v>
                </c:pt>
                <c:pt idx="31">
                  <c:v>6.4</c:v>
                </c:pt>
                <c:pt idx="32">
                  <c:v>1.3</c:v>
                </c:pt>
                <c:pt idx="33">
                  <c:v>-3.1</c:v>
                </c:pt>
                <c:pt idx="34">
                  <c:v>0</c:v>
                </c:pt>
                <c:pt idx="35">
                  <c:v>-2.1</c:v>
                </c:pt>
                <c:pt idx="36">
                  <c:v>-0.1</c:v>
                </c:pt>
                <c:pt idx="37">
                  <c:v>-9.1999999999999993</c:v>
                </c:pt>
                <c:pt idx="38">
                  <c:v>-11.8</c:v>
                </c:pt>
                <c:pt idx="39">
                  <c:v>-9.5</c:v>
                </c:pt>
                <c:pt idx="40">
                  <c:v>-4.5</c:v>
                </c:pt>
                <c:pt idx="41">
                  <c:v>-6.2</c:v>
                </c:pt>
                <c:pt idx="42">
                  <c:v>-3.8</c:v>
                </c:pt>
                <c:pt idx="43">
                  <c:v>-3.5</c:v>
                </c:pt>
                <c:pt idx="44">
                  <c:v>-0.5</c:v>
                </c:pt>
                <c:pt idx="45">
                  <c:v>-0.5</c:v>
                </c:pt>
                <c:pt idx="46">
                  <c:v>-3.7</c:v>
                </c:pt>
                <c:pt idx="47">
                  <c:v>1.5</c:v>
                </c:pt>
                <c:pt idx="48">
                  <c:v>2.6</c:v>
                </c:pt>
                <c:pt idx="49">
                  <c:v>-1.3</c:v>
                </c:pt>
                <c:pt idx="50">
                  <c:v>-3.7</c:v>
                </c:pt>
                <c:pt idx="51">
                  <c:v>-1.7</c:v>
                </c:pt>
                <c:pt idx="52">
                  <c:v>-0.2</c:v>
                </c:pt>
                <c:pt idx="53">
                  <c:v>-1</c:v>
                </c:pt>
                <c:pt idx="54">
                  <c:v>0</c:v>
                </c:pt>
                <c:pt idx="55">
                  <c:v>1</c:v>
                </c:pt>
                <c:pt idx="56">
                  <c:v>2.9</c:v>
                </c:pt>
                <c:pt idx="57">
                  <c:v>5.4</c:v>
                </c:pt>
                <c:pt idx="58">
                  <c:v>4.7</c:v>
                </c:pt>
                <c:pt idx="59">
                  <c:v>2.2999999999999998</c:v>
                </c:pt>
                <c:pt idx="60">
                  <c:v>0.3</c:v>
                </c:pt>
                <c:pt idx="61">
                  <c:v>0.3</c:v>
                </c:pt>
                <c:pt idx="62">
                  <c:v>2</c:v>
                </c:pt>
                <c:pt idx="63">
                  <c:v>2.6</c:v>
                </c:pt>
                <c:pt idx="64">
                  <c:v>4.5</c:v>
                </c:pt>
                <c:pt idx="65">
                  <c:v>5.5</c:v>
                </c:pt>
                <c:pt idx="66">
                  <c:v>8.1</c:v>
                </c:pt>
                <c:pt idx="67">
                  <c:v>12.2</c:v>
                </c:pt>
                <c:pt idx="68">
                  <c:v>3.7</c:v>
                </c:pt>
                <c:pt idx="69">
                  <c:v>3</c:v>
                </c:pt>
                <c:pt idx="70">
                  <c:v>5.4</c:v>
                </c:pt>
                <c:pt idx="71">
                  <c:v>7.1</c:v>
                </c:pt>
                <c:pt idx="72">
                  <c:v>5.2</c:v>
                </c:pt>
                <c:pt idx="73">
                  <c:v>4.5</c:v>
                </c:pt>
                <c:pt idx="74">
                  <c:v>6.2</c:v>
                </c:pt>
                <c:pt idx="75">
                  <c:v>7.3</c:v>
                </c:pt>
                <c:pt idx="76">
                  <c:v>9</c:v>
                </c:pt>
                <c:pt idx="77">
                  <c:v>9.6</c:v>
                </c:pt>
                <c:pt idx="78">
                  <c:v>4.5</c:v>
                </c:pt>
                <c:pt idx="79">
                  <c:v>1.9</c:v>
                </c:pt>
                <c:pt idx="80">
                  <c:v>2.5</c:v>
                </c:pt>
                <c:pt idx="81">
                  <c:v>5.2</c:v>
                </c:pt>
                <c:pt idx="82">
                  <c:v>6.1</c:v>
                </c:pt>
                <c:pt idx="83">
                  <c:v>4.0999999999999996</c:v>
                </c:pt>
                <c:pt idx="84">
                  <c:v>4.2</c:v>
                </c:pt>
                <c:pt idx="85">
                  <c:v>7.4</c:v>
                </c:pt>
                <c:pt idx="86">
                  <c:v>7.4</c:v>
                </c:pt>
                <c:pt idx="87">
                  <c:v>6.8</c:v>
                </c:pt>
                <c:pt idx="88">
                  <c:v>5.3</c:v>
                </c:pt>
                <c:pt idx="89">
                  <c:v>6.5</c:v>
                </c:pt>
                <c:pt idx="90">
                  <c:v>8.6</c:v>
                </c:pt>
                <c:pt idx="91">
                  <c:v>7.1</c:v>
                </c:pt>
                <c:pt idx="92">
                  <c:v>8.6</c:v>
                </c:pt>
                <c:pt idx="93">
                  <c:v>11.1</c:v>
                </c:pt>
                <c:pt idx="94">
                  <c:v>14.2</c:v>
                </c:pt>
                <c:pt idx="95">
                  <c:v>9</c:v>
                </c:pt>
                <c:pt idx="96">
                  <c:v>5.7</c:v>
                </c:pt>
                <c:pt idx="97">
                  <c:v>7</c:v>
                </c:pt>
                <c:pt idx="98">
                  <c:v>7.3</c:v>
                </c:pt>
                <c:pt idx="99">
                  <c:v>4.8</c:v>
                </c:pt>
                <c:pt idx="100">
                  <c:v>5.9</c:v>
                </c:pt>
                <c:pt idx="101">
                  <c:v>5.7</c:v>
                </c:pt>
                <c:pt idx="102">
                  <c:v>11</c:v>
                </c:pt>
                <c:pt idx="103">
                  <c:v>9.6999999999999993</c:v>
                </c:pt>
                <c:pt idx="104">
                  <c:v>5.2</c:v>
                </c:pt>
                <c:pt idx="105">
                  <c:v>13.8</c:v>
                </c:pt>
                <c:pt idx="106">
                  <c:v>13.1</c:v>
                </c:pt>
                <c:pt idx="107">
                  <c:v>12.8</c:v>
                </c:pt>
                <c:pt idx="108">
                  <c:v>10.8</c:v>
                </c:pt>
                <c:pt idx="109">
                  <c:v>6.5</c:v>
                </c:pt>
                <c:pt idx="110">
                  <c:v>9.6999999999999993</c:v>
                </c:pt>
                <c:pt idx="111">
                  <c:v>11.3</c:v>
                </c:pt>
                <c:pt idx="112">
                  <c:v>10.4</c:v>
                </c:pt>
                <c:pt idx="113">
                  <c:v>13.9</c:v>
                </c:pt>
                <c:pt idx="114">
                  <c:v>9.6999999999999993</c:v>
                </c:pt>
                <c:pt idx="115">
                  <c:v>10.9</c:v>
                </c:pt>
                <c:pt idx="116">
                  <c:v>11.1</c:v>
                </c:pt>
                <c:pt idx="117">
                  <c:v>14.5</c:v>
                </c:pt>
                <c:pt idx="118">
                  <c:v>14.3</c:v>
                </c:pt>
                <c:pt idx="119">
                  <c:v>13.2</c:v>
                </c:pt>
                <c:pt idx="120">
                  <c:v>13.5</c:v>
                </c:pt>
                <c:pt idx="121">
                  <c:v>11.5</c:v>
                </c:pt>
                <c:pt idx="122">
                  <c:v>12.5</c:v>
                </c:pt>
                <c:pt idx="123">
                  <c:v>13.4</c:v>
                </c:pt>
                <c:pt idx="124">
                  <c:v>14.7</c:v>
                </c:pt>
                <c:pt idx="125">
                  <c:v>15.3</c:v>
                </c:pt>
                <c:pt idx="126">
                  <c:v>18.2</c:v>
                </c:pt>
                <c:pt idx="127">
                  <c:v>18.8</c:v>
                </c:pt>
                <c:pt idx="128">
                  <c:v>16.8</c:v>
                </c:pt>
                <c:pt idx="129">
                  <c:v>15.2</c:v>
                </c:pt>
                <c:pt idx="130">
                  <c:v>17.2</c:v>
                </c:pt>
                <c:pt idx="131">
                  <c:v>19.5</c:v>
                </c:pt>
                <c:pt idx="132">
                  <c:v>21.3</c:v>
                </c:pt>
                <c:pt idx="133">
                  <c:v>19.2</c:v>
                </c:pt>
                <c:pt idx="134">
                  <c:v>20.9</c:v>
                </c:pt>
                <c:pt idx="135">
                  <c:v>21</c:v>
                </c:pt>
                <c:pt idx="136">
                  <c:v>18.100000000000001</c:v>
                </c:pt>
                <c:pt idx="137">
                  <c:v>17.8</c:v>
                </c:pt>
                <c:pt idx="138">
                  <c:v>17</c:v>
                </c:pt>
                <c:pt idx="139">
                  <c:v>15.8</c:v>
                </c:pt>
                <c:pt idx="140">
                  <c:v>16.399999999999999</c:v>
                </c:pt>
                <c:pt idx="141">
                  <c:v>17.2</c:v>
                </c:pt>
                <c:pt idx="142">
                  <c:v>21.6</c:v>
                </c:pt>
                <c:pt idx="143">
                  <c:v>21.5</c:v>
                </c:pt>
                <c:pt idx="144">
                  <c:v>23.4</c:v>
                </c:pt>
                <c:pt idx="145">
                  <c:v>23.8</c:v>
                </c:pt>
                <c:pt idx="146">
                  <c:v>19.7</c:v>
                </c:pt>
                <c:pt idx="147">
                  <c:v>19.2</c:v>
                </c:pt>
                <c:pt idx="148">
                  <c:v>17</c:v>
                </c:pt>
                <c:pt idx="149">
                  <c:v>18.5</c:v>
                </c:pt>
                <c:pt idx="150">
                  <c:v>19.899999999999999</c:v>
                </c:pt>
                <c:pt idx="151">
                  <c:v>20.8</c:v>
                </c:pt>
                <c:pt idx="152">
                  <c:v>21.8</c:v>
                </c:pt>
                <c:pt idx="153">
                  <c:v>21.7</c:v>
                </c:pt>
                <c:pt idx="154">
                  <c:v>21.8</c:v>
                </c:pt>
                <c:pt idx="155">
                  <c:v>23.9</c:v>
                </c:pt>
                <c:pt idx="156">
                  <c:v>23.9</c:v>
                </c:pt>
                <c:pt idx="157">
                  <c:v>24.5</c:v>
                </c:pt>
                <c:pt idx="158">
                  <c:v>24.3</c:v>
                </c:pt>
                <c:pt idx="159">
                  <c:v>24.5</c:v>
                </c:pt>
                <c:pt idx="160">
                  <c:v>24.8</c:v>
                </c:pt>
                <c:pt idx="161">
                  <c:v>22.5</c:v>
                </c:pt>
                <c:pt idx="162">
                  <c:v>20.6</c:v>
                </c:pt>
                <c:pt idx="163">
                  <c:v>23.5</c:v>
                </c:pt>
                <c:pt idx="164">
                  <c:v>24.9</c:v>
                </c:pt>
                <c:pt idx="165">
                  <c:v>25.1</c:v>
                </c:pt>
                <c:pt idx="166">
                  <c:v>24.1</c:v>
                </c:pt>
                <c:pt idx="167">
                  <c:v>22.9</c:v>
                </c:pt>
                <c:pt idx="168">
                  <c:v>21.5</c:v>
                </c:pt>
                <c:pt idx="169">
                  <c:v>23.7</c:v>
                </c:pt>
                <c:pt idx="170">
                  <c:v>25.4</c:v>
                </c:pt>
                <c:pt idx="171">
                  <c:v>25.2</c:v>
                </c:pt>
                <c:pt idx="172">
                  <c:v>24.4</c:v>
                </c:pt>
                <c:pt idx="173">
                  <c:v>23.3</c:v>
                </c:pt>
                <c:pt idx="174">
                  <c:v>23.6</c:v>
                </c:pt>
                <c:pt idx="175">
                  <c:v>23.8</c:v>
                </c:pt>
                <c:pt idx="176">
                  <c:v>24.8</c:v>
                </c:pt>
                <c:pt idx="177">
                  <c:v>24.6</c:v>
                </c:pt>
                <c:pt idx="178">
                  <c:v>23.5</c:v>
                </c:pt>
                <c:pt idx="179">
                  <c:v>24.9</c:v>
                </c:pt>
                <c:pt idx="180">
                  <c:v>26.3</c:v>
                </c:pt>
                <c:pt idx="181">
                  <c:v>26</c:v>
                </c:pt>
                <c:pt idx="182">
                  <c:v>24.7</c:v>
                </c:pt>
                <c:pt idx="183">
                  <c:v>26</c:v>
                </c:pt>
                <c:pt idx="184">
                  <c:v>25.3</c:v>
                </c:pt>
                <c:pt idx="185">
                  <c:v>25.1</c:v>
                </c:pt>
                <c:pt idx="186">
                  <c:v>26.3</c:v>
                </c:pt>
                <c:pt idx="187">
                  <c:v>24.6</c:v>
                </c:pt>
                <c:pt idx="188">
                  <c:v>24.7</c:v>
                </c:pt>
                <c:pt idx="189">
                  <c:v>26.1</c:v>
                </c:pt>
                <c:pt idx="190">
                  <c:v>25.7</c:v>
                </c:pt>
                <c:pt idx="191">
                  <c:v>24.9</c:v>
                </c:pt>
                <c:pt idx="192">
                  <c:v>23.8</c:v>
                </c:pt>
                <c:pt idx="193">
                  <c:v>24</c:v>
                </c:pt>
                <c:pt idx="194">
                  <c:v>24.6</c:v>
                </c:pt>
                <c:pt idx="195">
                  <c:v>24.9</c:v>
                </c:pt>
                <c:pt idx="196">
                  <c:v>27.1</c:v>
                </c:pt>
                <c:pt idx="197">
                  <c:v>24.6</c:v>
                </c:pt>
                <c:pt idx="198">
                  <c:v>24.4</c:v>
                </c:pt>
                <c:pt idx="199">
                  <c:v>26.3</c:v>
                </c:pt>
                <c:pt idx="200">
                  <c:v>26.9</c:v>
                </c:pt>
                <c:pt idx="201">
                  <c:v>26.8</c:v>
                </c:pt>
                <c:pt idx="202">
                  <c:v>25.3</c:v>
                </c:pt>
                <c:pt idx="203">
                  <c:v>25.3</c:v>
                </c:pt>
                <c:pt idx="204">
                  <c:v>25.9</c:v>
                </c:pt>
                <c:pt idx="205">
                  <c:v>25.4</c:v>
                </c:pt>
                <c:pt idx="206">
                  <c:v>26.6</c:v>
                </c:pt>
                <c:pt idx="207">
                  <c:v>25.8</c:v>
                </c:pt>
                <c:pt idx="208">
                  <c:v>24.5</c:v>
                </c:pt>
                <c:pt idx="209">
                  <c:v>27.3</c:v>
                </c:pt>
                <c:pt idx="210">
                  <c:v>25.7</c:v>
                </c:pt>
                <c:pt idx="211">
                  <c:v>27.1</c:v>
                </c:pt>
                <c:pt idx="212">
                  <c:v>26.8</c:v>
                </c:pt>
                <c:pt idx="213">
                  <c:v>25.8</c:v>
                </c:pt>
                <c:pt idx="214">
                  <c:v>26.4</c:v>
                </c:pt>
                <c:pt idx="215">
                  <c:v>26.1</c:v>
                </c:pt>
                <c:pt idx="216">
                  <c:v>25.7</c:v>
                </c:pt>
                <c:pt idx="217">
                  <c:v>24.9</c:v>
                </c:pt>
                <c:pt idx="218">
                  <c:v>27.4</c:v>
                </c:pt>
                <c:pt idx="219">
                  <c:v>28.4</c:v>
                </c:pt>
                <c:pt idx="220">
                  <c:v>28.8</c:v>
                </c:pt>
                <c:pt idx="221">
                  <c:v>25.7</c:v>
                </c:pt>
                <c:pt idx="222">
                  <c:v>26.7</c:v>
                </c:pt>
                <c:pt idx="223">
                  <c:v>28.3</c:v>
                </c:pt>
                <c:pt idx="224">
                  <c:v>28.1</c:v>
                </c:pt>
                <c:pt idx="225">
                  <c:v>27.5</c:v>
                </c:pt>
                <c:pt idx="226">
                  <c:v>27.4</c:v>
                </c:pt>
                <c:pt idx="227">
                  <c:v>27.5</c:v>
                </c:pt>
                <c:pt idx="228">
                  <c:v>27.7</c:v>
                </c:pt>
                <c:pt idx="229">
                  <c:v>27.9</c:v>
                </c:pt>
                <c:pt idx="230">
                  <c:v>27.3</c:v>
                </c:pt>
                <c:pt idx="231">
                  <c:v>25.4</c:v>
                </c:pt>
                <c:pt idx="232">
                  <c:v>27.2</c:v>
                </c:pt>
                <c:pt idx="233">
                  <c:v>28.7</c:v>
                </c:pt>
                <c:pt idx="234">
                  <c:v>24.8</c:v>
                </c:pt>
                <c:pt idx="235">
                  <c:v>25.6</c:v>
                </c:pt>
                <c:pt idx="236">
                  <c:v>24.7</c:v>
                </c:pt>
                <c:pt idx="237">
                  <c:v>25.5</c:v>
                </c:pt>
                <c:pt idx="238">
                  <c:v>23.9</c:v>
                </c:pt>
                <c:pt idx="239">
                  <c:v>24.7</c:v>
                </c:pt>
                <c:pt idx="240">
                  <c:v>23.9</c:v>
                </c:pt>
                <c:pt idx="241">
                  <c:v>25.1</c:v>
                </c:pt>
                <c:pt idx="242">
                  <c:v>23.4</c:v>
                </c:pt>
                <c:pt idx="243">
                  <c:v>22.5</c:v>
                </c:pt>
                <c:pt idx="244">
                  <c:v>20.6</c:v>
                </c:pt>
                <c:pt idx="245">
                  <c:v>19.5</c:v>
                </c:pt>
                <c:pt idx="246">
                  <c:v>20.7</c:v>
                </c:pt>
                <c:pt idx="247">
                  <c:v>19.3</c:v>
                </c:pt>
                <c:pt idx="248">
                  <c:v>19.600000000000001</c:v>
                </c:pt>
                <c:pt idx="249">
                  <c:v>20.7</c:v>
                </c:pt>
                <c:pt idx="250">
                  <c:v>20.399999999999999</c:v>
                </c:pt>
                <c:pt idx="251">
                  <c:v>21.4</c:v>
                </c:pt>
                <c:pt idx="252">
                  <c:v>20.8</c:v>
                </c:pt>
                <c:pt idx="253">
                  <c:v>20</c:v>
                </c:pt>
                <c:pt idx="254">
                  <c:v>22.9</c:v>
                </c:pt>
                <c:pt idx="255">
                  <c:v>22.4</c:v>
                </c:pt>
                <c:pt idx="256">
                  <c:v>22.1</c:v>
                </c:pt>
                <c:pt idx="257">
                  <c:v>22.6</c:v>
                </c:pt>
                <c:pt idx="258">
                  <c:v>19.5</c:v>
                </c:pt>
                <c:pt idx="259">
                  <c:v>20.5</c:v>
                </c:pt>
                <c:pt idx="260">
                  <c:v>21.8</c:v>
                </c:pt>
                <c:pt idx="261">
                  <c:v>22.1</c:v>
                </c:pt>
                <c:pt idx="262">
                  <c:v>21.2</c:v>
                </c:pt>
                <c:pt idx="263">
                  <c:v>22.2</c:v>
                </c:pt>
                <c:pt idx="264">
                  <c:v>21.7</c:v>
                </c:pt>
                <c:pt idx="265">
                  <c:v>21.2</c:v>
                </c:pt>
                <c:pt idx="266">
                  <c:v>20.8</c:v>
                </c:pt>
                <c:pt idx="267">
                  <c:v>21</c:v>
                </c:pt>
                <c:pt idx="268">
                  <c:v>16.100000000000001</c:v>
                </c:pt>
                <c:pt idx="269">
                  <c:v>15.5</c:v>
                </c:pt>
                <c:pt idx="270">
                  <c:v>15.4</c:v>
                </c:pt>
                <c:pt idx="271">
                  <c:v>16.5</c:v>
                </c:pt>
                <c:pt idx="272">
                  <c:v>20.2</c:v>
                </c:pt>
                <c:pt idx="273">
                  <c:v>19.7</c:v>
                </c:pt>
                <c:pt idx="274">
                  <c:v>19</c:v>
                </c:pt>
                <c:pt idx="275">
                  <c:v>15.1</c:v>
                </c:pt>
                <c:pt idx="276">
                  <c:v>14.8</c:v>
                </c:pt>
                <c:pt idx="277">
                  <c:v>17.5</c:v>
                </c:pt>
                <c:pt idx="278">
                  <c:v>19.2</c:v>
                </c:pt>
                <c:pt idx="279">
                  <c:v>21.4</c:v>
                </c:pt>
                <c:pt idx="280">
                  <c:v>20.2</c:v>
                </c:pt>
                <c:pt idx="281">
                  <c:v>20.100000000000001</c:v>
                </c:pt>
                <c:pt idx="282">
                  <c:v>19.3</c:v>
                </c:pt>
                <c:pt idx="283">
                  <c:v>17.8</c:v>
                </c:pt>
                <c:pt idx="284">
                  <c:v>14.6</c:v>
                </c:pt>
                <c:pt idx="285">
                  <c:v>14.2</c:v>
                </c:pt>
                <c:pt idx="286">
                  <c:v>15.6</c:v>
                </c:pt>
                <c:pt idx="287">
                  <c:v>13.1</c:v>
                </c:pt>
                <c:pt idx="288">
                  <c:v>10.8</c:v>
                </c:pt>
                <c:pt idx="289">
                  <c:v>9.5</c:v>
                </c:pt>
                <c:pt idx="290">
                  <c:v>11</c:v>
                </c:pt>
                <c:pt idx="291">
                  <c:v>12.6</c:v>
                </c:pt>
                <c:pt idx="292">
                  <c:v>15</c:v>
                </c:pt>
                <c:pt idx="293">
                  <c:v>14.8</c:v>
                </c:pt>
                <c:pt idx="294">
                  <c:v>14.6</c:v>
                </c:pt>
                <c:pt idx="295">
                  <c:v>14</c:v>
                </c:pt>
                <c:pt idx="296">
                  <c:v>12.8</c:v>
                </c:pt>
                <c:pt idx="297">
                  <c:v>9.6999999999999993</c:v>
                </c:pt>
                <c:pt idx="298">
                  <c:v>8.1</c:v>
                </c:pt>
                <c:pt idx="299">
                  <c:v>7.9</c:v>
                </c:pt>
                <c:pt idx="300">
                  <c:v>8.3000000000000007</c:v>
                </c:pt>
                <c:pt idx="301">
                  <c:v>10.3</c:v>
                </c:pt>
                <c:pt idx="302">
                  <c:v>10.3</c:v>
                </c:pt>
                <c:pt idx="303">
                  <c:v>9.5</c:v>
                </c:pt>
                <c:pt idx="304">
                  <c:v>12.3</c:v>
                </c:pt>
                <c:pt idx="305">
                  <c:v>11.3</c:v>
                </c:pt>
                <c:pt idx="306">
                  <c:v>10.4</c:v>
                </c:pt>
                <c:pt idx="307">
                  <c:v>11.4</c:v>
                </c:pt>
                <c:pt idx="308">
                  <c:v>8.8000000000000007</c:v>
                </c:pt>
                <c:pt idx="309">
                  <c:v>9.1</c:v>
                </c:pt>
                <c:pt idx="310">
                  <c:v>11.9</c:v>
                </c:pt>
                <c:pt idx="311">
                  <c:v>6.6</c:v>
                </c:pt>
                <c:pt idx="312">
                  <c:v>10.199999999999999</c:v>
                </c:pt>
                <c:pt idx="313">
                  <c:v>7</c:v>
                </c:pt>
                <c:pt idx="314">
                  <c:v>3.5</c:v>
                </c:pt>
                <c:pt idx="315">
                  <c:v>3.2</c:v>
                </c:pt>
                <c:pt idx="316">
                  <c:v>2.7</c:v>
                </c:pt>
                <c:pt idx="317">
                  <c:v>4</c:v>
                </c:pt>
                <c:pt idx="318">
                  <c:v>6.5</c:v>
                </c:pt>
                <c:pt idx="319">
                  <c:v>4.5</c:v>
                </c:pt>
                <c:pt idx="320">
                  <c:v>6</c:v>
                </c:pt>
                <c:pt idx="321">
                  <c:v>2.1</c:v>
                </c:pt>
                <c:pt idx="322">
                  <c:v>1.6</c:v>
                </c:pt>
                <c:pt idx="323">
                  <c:v>0.9</c:v>
                </c:pt>
                <c:pt idx="324">
                  <c:v>0.7</c:v>
                </c:pt>
                <c:pt idx="325">
                  <c:v>2.2000000000000002</c:v>
                </c:pt>
                <c:pt idx="326">
                  <c:v>3.1</c:v>
                </c:pt>
                <c:pt idx="327">
                  <c:v>5.2</c:v>
                </c:pt>
                <c:pt idx="328">
                  <c:v>5.4</c:v>
                </c:pt>
                <c:pt idx="329">
                  <c:v>1.4</c:v>
                </c:pt>
                <c:pt idx="330">
                  <c:v>-0.2</c:v>
                </c:pt>
                <c:pt idx="331">
                  <c:v>-3.5</c:v>
                </c:pt>
                <c:pt idx="332">
                  <c:v>-1.6</c:v>
                </c:pt>
                <c:pt idx="333">
                  <c:v>1.6</c:v>
                </c:pt>
                <c:pt idx="334">
                  <c:v>2.2000000000000002</c:v>
                </c:pt>
                <c:pt idx="335">
                  <c:v>0.1</c:v>
                </c:pt>
                <c:pt idx="336">
                  <c:v>4.0999999999999996</c:v>
                </c:pt>
                <c:pt idx="337">
                  <c:v>1.4</c:v>
                </c:pt>
                <c:pt idx="338">
                  <c:v>2</c:v>
                </c:pt>
                <c:pt idx="339">
                  <c:v>2.6</c:v>
                </c:pt>
                <c:pt idx="340">
                  <c:v>3.4</c:v>
                </c:pt>
                <c:pt idx="341">
                  <c:v>1.9</c:v>
                </c:pt>
                <c:pt idx="342">
                  <c:v>3.1</c:v>
                </c:pt>
                <c:pt idx="343">
                  <c:v>0.9</c:v>
                </c:pt>
                <c:pt idx="344">
                  <c:v>-1.2</c:v>
                </c:pt>
                <c:pt idx="345">
                  <c:v>-2.9</c:v>
                </c:pt>
                <c:pt idx="346">
                  <c:v>-6.7</c:v>
                </c:pt>
                <c:pt idx="347">
                  <c:v>-6.6</c:v>
                </c:pt>
                <c:pt idx="348">
                  <c:v>-6.3</c:v>
                </c:pt>
                <c:pt idx="349">
                  <c:v>-5.3</c:v>
                </c:pt>
                <c:pt idx="350">
                  <c:v>-1.7</c:v>
                </c:pt>
                <c:pt idx="351">
                  <c:v>1.8</c:v>
                </c:pt>
                <c:pt idx="352">
                  <c:v>-2.2999999999999998</c:v>
                </c:pt>
                <c:pt idx="353">
                  <c:v>-4.4000000000000004</c:v>
                </c:pt>
                <c:pt idx="354">
                  <c:v>-4.0999999999999996</c:v>
                </c:pt>
                <c:pt idx="355">
                  <c:v>-4.0999999999999996</c:v>
                </c:pt>
                <c:pt idx="356">
                  <c:v>-0.8</c:v>
                </c:pt>
                <c:pt idx="357">
                  <c:v>-3.7</c:v>
                </c:pt>
                <c:pt idx="358">
                  <c:v>-2.9</c:v>
                </c:pt>
                <c:pt idx="359">
                  <c:v>-0.4</c:v>
                </c:pt>
                <c:pt idx="360">
                  <c:v>-4.5999999999999996</c:v>
                </c:pt>
                <c:pt idx="361">
                  <c:v>-6.9</c:v>
                </c:pt>
                <c:pt idx="362">
                  <c:v>-4.7</c:v>
                </c:pt>
                <c:pt idx="363">
                  <c:v>-0.4</c:v>
                </c:pt>
                <c:pt idx="364">
                  <c:v>2.4</c:v>
                </c:pt>
                <c:pt idx="365">
                  <c:v>3.6</c:v>
                </c:pt>
                <c:pt idx="366">
                  <c:v>0.8</c:v>
                </c:pt>
                <c:pt idx="367">
                  <c:v>-0.1</c:v>
                </c:pt>
                <c:pt idx="368">
                  <c:v>-0.3</c:v>
                </c:pt>
                <c:pt idx="369">
                  <c:v>-0.7</c:v>
                </c:pt>
                <c:pt idx="370">
                  <c:v>-1.5</c:v>
                </c:pt>
                <c:pt idx="371">
                  <c:v>-0.2</c:v>
                </c:pt>
                <c:pt idx="372">
                  <c:v>1.1000000000000001</c:v>
                </c:pt>
                <c:pt idx="373">
                  <c:v>-6.6</c:v>
                </c:pt>
                <c:pt idx="374">
                  <c:v>-6.3</c:v>
                </c:pt>
                <c:pt idx="375">
                  <c:v>-2.5</c:v>
                </c:pt>
                <c:pt idx="376">
                  <c:v>-3</c:v>
                </c:pt>
                <c:pt idx="377">
                  <c:v>-5.7</c:v>
                </c:pt>
                <c:pt idx="378">
                  <c:v>-5.5</c:v>
                </c:pt>
                <c:pt idx="379">
                  <c:v>-4.5</c:v>
                </c:pt>
                <c:pt idx="380">
                  <c:v>-3.1</c:v>
                </c:pt>
                <c:pt idx="381">
                  <c:v>-2.8</c:v>
                </c:pt>
                <c:pt idx="382">
                  <c:v>-1.9</c:v>
                </c:pt>
                <c:pt idx="383">
                  <c:v>-4</c:v>
                </c:pt>
                <c:pt idx="384">
                  <c:v>-2.1</c:v>
                </c:pt>
                <c:pt idx="385">
                  <c:v>-4.5</c:v>
                </c:pt>
                <c:pt idx="386">
                  <c:v>-5.7</c:v>
                </c:pt>
                <c:pt idx="387">
                  <c:v>-4.8</c:v>
                </c:pt>
                <c:pt idx="388">
                  <c:v>-0.5</c:v>
                </c:pt>
                <c:pt idx="389">
                  <c:v>2.5</c:v>
                </c:pt>
                <c:pt idx="390">
                  <c:v>-1.1000000000000001</c:v>
                </c:pt>
                <c:pt idx="391">
                  <c:v>-2.7</c:v>
                </c:pt>
                <c:pt idx="392">
                  <c:v>1.1000000000000001</c:v>
                </c:pt>
                <c:pt idx="393">
                  <c:v>-0.7</c:v>
                </c:pt>
                <c:pt idx="394">
                  <c:v>1.4</c:v>
                </c:pt>
                <c:pt idx="395">
                  <c:v>-0.3</c:v>
                </c:pt>
                <c:pt idx="396">
                  <c:v>2.2000000000000002</c:v>
                </c:pt>
                <c:pt idx="397">
                  <c:v>4.4000000000000004</c:v>
                </c:pt>
                <c:pt idx="398">
                  <c:v>-1.7</c:v>
                </c:pt>
                <c:pt idx="399">
                  <c:v>-6.5</c:v>
                </c:pt>
                <c:pt idx="400">
                  <c:v>-5.7</c:v>
                </c:pt>
                <c:pt idx="401">
                  <c:v>-2.4</c:v>
                </c:pt>
                <c:pt idx="402">
                  <c:v>1.6</c:v>
                </c:pt>
                <c:pt idx="403">
                  <c:v>1.4</c:v>
                </c:pt>
                <c:pt idx="404">
                  <c:v>0</c:v>
                </c:pt>
                <c:pt idx="405">
                  <c:v>0</c:v>
                </c:pt>
                <c:pt idx="406">
                  <c:v>-1.3</c:v>
                </c:pt>
                <c:pt idx="407">
                  <c:v>0.2</c:v>
                </c:pt>
                <c:pt idx="408">
                  <c:v>1.6</c:v>
                </c:pt>
                <c:pt idx="409">
                  <c:v>1.6</c:v>
                </c:pt>
                <c:pt idx="410">
                  <c:v>1.8</c:v>
                </c:pt>
                <c:pt idx="411">
                  <c:v>1.9</c:v>
                </c:pt>
                <c:pt idx="412">
                  <c:v>4.0999999999999996</c:v>
                </c:pt>
                <c:pt idx="413">
                  <c:v>2.5</c:v>
                </c:pt>
                <c:pt idx="414">
                  <c:v>0.6</c:v>
                </c:pt>
                <c:pt idx="415">
                  <c:v>0.2</c:v>
                </c:pt>
                <c:pt idx="416">
                  <c:v>0.4</c:v>
                </c:pt>
                <c:pt idx="417">
                  <c:v>0.8</c:v>
                </c:pt>
                <c:pt idx="418">
                  <c:v>1.9</c:v>
                </c:pt>
                <c:pt idx="419">
                  <c:v>2.7</c:v>
                </c:pt>
                <c:pt idx="420">
                  <c:v>4</c:v>
                </c:pt>
                <c:pt idx="421">
                  <c:v>5</c:v>
                </c:pt>
                <c:pt idx="422">
                  <c:v>6.8</c:v>
                </c:pt>
                <c:pt idx="423">
                  <c:v>6.6</c:v>
                </c:pt>
                <c:pt idx="424">
                  <c:v>7.5</c:v>
                </c:pt>
                <c:pt idx="425">
                  <c:v>5</c:v>
                </c:pt>
                <c:pt idx="426">
                  <c:v>3.8</c:v>
                </c:pt>
                <c:pt idx="427">
                  <c:v>4.9000000000000004</c:v>
                </c:pt>
                <c:pt idx="428">
                  <c:v>2.9</c:v>
                </c:pt>
                <c:pt idx="429">
                  <c:v>0.8</c:v>
                </c:pt>
                <c:pt idx="430">
                  <c:v>0</c:v>
                </c:pt>
                <c:pt idx="431">
                  <c:v>0.9</c:v>
                </c:pt>
                <c:pt idx="432">
                  <c:v>1.8</c:v>
                </c:pt>
                <c:pt idx="433">
                  <c:v>1.6</c:v>
                </c:pt>
                <c:pt idx="434">
                  <c:v>2.9</c:v>
                </c:pt>
                <c:pt idx="435">
                  <c:v>3.8</c:v>
                </c:pt>
                <c:pt idx="436">
                  <c:v>5</c:v>
                </c:pt>
                <c:pt idx="437">
                  <c:v>2.9</c:v>
                </c:pt>
                <c:pt idx="438">
                  <c:v>5.2</c:v>
                </c:pt>
                <c:pt idx="439">
                  <c:v>10</c:v>
                </c:pt>
                <c:pt idx="440">
                  <c:v>11.7</c:v>
                </c:pt>
                <c:pt idx="441">
                  <c:v>12.5</c:v>
                </c:pt>
                <c:pt idx="442">
                  <c:v>8.1999999999999993</c:v>
                </c:pt>
                <c:pt idx="443">
                  <c:v>5.9</c:v>
                </c:pt>
                <c:pt idx="444">
                  <c:v>5.0999999999999996</c:v>
                </c:pt>
                <c:pt idx="445">
                  <c:v>6.7</c:v>
                </c:pt>
                <c:pt idx="446">
                  <c:v>8.8000000000000007</c:v>
                </c:pt>
                <c:pt idx="447">
                  <c:v>9.9</c:v>
                </c:pt>
                <c:pt idx="448">
                  <c:v>14.7</c:v>
                </c:pt>
                <c:pt idx="449">
                  <c:v>15.4</c:v>
                </c:pt>
                <c:pt idx="450">
                  <c:v>13.3</c:v>
                </c:pt>
                <c:pt idx="451">
                  <c:v>15.7</c:v>
                </c:pt>
                <c:pt idx="452">
                  <c:v>13.3</c:v>
                </c:pt>
                <c:pt idx="453">
                  <c:v>14.1</c:v>
                </c:pt>
                <c:pt idx="454">
                  <c:v>12.8</c:v>
                </c:pt>
                <c:pt idx="455">
                  <c:v>14.3</c:v>
                </c:pt>
                <c:pt idx="456">
                  <c:v>15</c:v>
                </c:pt>
                <c:pt idx="457">
                  <c:v>9.4</c:v>
                </c:pt>
                <c:pt idx="458">
                  <c:v>7.3</c:v>
                </c:pt>
                <c:pt idx="459">
                  <c:v>4.8</c:v>
                </c:pt>
                <c:pt idx="460">
                  <c:v>7.6</c:v>
                </c:pt>
                <c:pt idx="461">
                  <c:v>9.8000000000000007</c:v>
                </c:pt>
                <c:pt idx="462">
                  <c:v>12</c:v>
                </c:pt>
                <c:pt idx="463">
                  <c:v>11.8</c:v>
                </c:pt>
                <c:pt idx="464">
                  <c:v>12.6</c:v>
                </c:pt>
                <c:pt idx="465">
                  <c:v>14.1</c:v>
                </c:pt>
                <c:pt idx="466">
                  <c:v>14.2</c:v>
                </c:pt>
                <c:pt idx="467">
                  <c:v>15.7</c:v>
                </c:pt>
                <c:pt idx="468">
                  <c:v>15.3</c:v>
                </c:pt>
                <c:pt idx="469">
                  <c:v>14.5</c:v>
                </c:pt>
                <c:pt idx="470">
                  <c:v>14.1</c:v>
                </c:pt>
                <c:pt idx="471">
                  <c:v>13.8</c:v>
                </c:pt>
                <c:pt idx="472">
                  <c:v>15.4</c:v>
                </c:pt>
                <c:pt idx="473">
                  <c:v>13.6</c:v>
                </c:pt>
                <c:pt idx="474">
                  <c:v>14.5</c:v>
                </c:pt>
                <c:pt idx="475">
                  <c:v>14.9</c:v>
                </c:pt>
                <c:pt idx="476">
                  <c:v>15.3</c:v>
                </c:pt>
                <c:pt idx="477">
                  <c:v>16</c:v>
                </c:pt>
                <c:pt idx="478">
                  <c:v>17</c:v>
                </c:pt>
                <c:pt idx="479">
                  <c:v>17</c:v>
                </c:pt>
                <c:pt idx="480">
                  <c:v>17.2</c:v>
                </c:pt>
                <c:pt idx="481">
                  <c:v>15.6</c:v>
                </c:pt>
                <c:pt idx="482">
                  <c:v>14.3</c:v>
                </c:pt>
                <c:pt idx="483">
                  <c:v>15.8</c:v>
                </c:pt>
                <c:pt idx="484">
                  <c:v>16.2</c:v>
                </c:pt>
                <c:pt idx="485">
                  <c:v>16.3</c:v>
                </c:pt>
                <c:pt idx="486">
                  <c:v>15.2</c:v>
                </c:pt>
                <c:pt idx="487">
                  <c:v>14.3</c:v>
                </c:pt>
                <c:pt idx="488">
                  <c:v>11.7</c:v>
                </c:pt>
                <c:pt idx="489">
                  <c:v>11.2</c:v>
                </c:pt>
                <c:pt idx="490">
                  <c:v>12.3</c:v>
                </c:pt>
                <c:pt idx="491">
                  <c:v>14.7</c:v>
                </c:pt>
                <c:pt idx="492">
                  <c:v>15</c:v>
                </c:pt>
                <c:pt idx="493">
                  <c:v>15.1</c:v>
                </c:pt>
                <c:pt idx="494">
                  <c:v>17.899999999999999</c:v>
                </c:pt>
                <c:pt idx="495">
                  <c:v>17.5</c:v>
                </c:pt>
                <c:pt idx="496">
                  <c:v>17.399999999999999</c:v>
                </c:pt>
                <c:pt idx="497">
                  <c:v>18.899999999999999</c:v>
                </c:pt>
                <c:pt idx="498">
                  <c:v>20</c:v>
                </c:pt>
                <c:pt idx="499">
                  <c:v>19.2</c:v>
                </c:pt>
                <c:pt idx="500">
                  <c:v>18.5</c:v>
                </c:pt>
                <c:pt idx="501">
                  <c:v>19.100000000000001</c:v>
                </c:pt>
                <c:pt idx="502">
                  <c:v>19.3</c:v>
                </c:pt>
                <c:pt idx="503">
                  <c:v>19.399999999999999</c:v>
                </c:pt>
                <c:pt idx="504">
                  <c:v>20.3</c:v>
                </c:pt>
                <c:pt idx="505">
                  <c:v>20.399999999999999</c:v>
                </c:pt>
                <c:pt idx="506">
                  <c:v>20.8</c:v>
                </c:pt>
                <c:pt idx="507">
                  <c:v>22</c:v>
                </c:pt>
                <c:pt idx="508">
                  <c:v>21.4</c:v>
                </c:pt>
                <c:pt idx="509">
                  <c:v>19.899999999999999</c:v>
                </c:pt>
                <c:pt idx="510">
                  <c:v>20.2</c:v>
                </c:pt>
                <c:pt idx="511">
                  <c:v>21.4</c:v>
                </c:pt>
                <c:pt idx="512">
                  <c:v>23.6</c:v>
                </c:pt>
                <c:pt idx="513">
                  <c:v>23.4</c:v>
                </c:pt>
                <c:pt idx="514">
                  <c:v>23.3</c:v>
                </c:pt>
                <c:pt idx="515">
                  <c:v>25.4</c:v>
                </c:pt>
                <c:pt idx="516">
                  <c:v>24.2</c:v>
                </c:pt>
                <c:pt idx="517">
                  <c:v>21.7</c:v>
                </c:pt>
                <c:pt idx="518">
                  <c:v>19.7</c:v>
                </c:pt>
                <c:pt idx="519">
                  <c:v>23</c:v>
                </c:pt>
                <c:pt idx="520">
                  <c:v>22.1</c:v>
                </c:pt>
                <c:pt idx="521">
                  <c:v>23.6</c:v>
                </c:pt>
                <c:pt idx="522">
                  <c:v>23.5</c:v>
                </c:pt>
                <c:pt idx="523">
                  <c:v>22.2</c:v>
                </c:pt>
                <c:pt idx="524">
                  <c:v>23.3</c:v>
                </c:pt>
                <c:pt idx="525">
                  <c:v>22.7</c:v>
                </c:pt>
                <c:pt idx="526">
                  <c:v>20.7</c:v>
                </c:pt>
                <c:pt idx="527">
                  <c:v>21.1</c:v>
                </c:pt>
                <c:pt idx="528">
                  <c:v>20.3</c:v>
                </c:pt>
                <c:pt idx="529">
                  <c:v>22.6</c:v>
                </c:pt>
                <c:pt idx="530">
                  <c:v>23.1</c:v>
                </c:pt>
                <c:pt idx="531">
                  <c:v>23.5</c:v>
                </c:pt>
                <c:pt idx="532">
                  <c:v>23.6</c:v>
                </c:pt>
                <c:pt idx="533">
                  <c:v>24.4</c:v>
                </c:pt>
                <c:pt idx="534">
                  <c:v>22.8</c:v>
                </c:pt>
                <c:pt idx="535">
                  <c:v>23.5</c:v>
                </c:pt>
                <c:pt idx="536">
                  <c:v>21.5</c:v>
                </c:pt>
                <c:pt idx="537">
                  <c:v>22.4</c:v>
                </c:pt>
                <c:pt idx="538">
                  <c:v>20.9</c:v>
                </c:pt>
                <c:pt idx="539">
                  <c:v>22.4</c:v>
                </c:pt>
                <c:pt idx="540">
                  <c:v>23.2</c:v>
                </c:pt>
                <c:pt idx="541">
                  <c:v>24.7</c:v>
                </c:pt>
                <c:pt idx="542">
                  <c:v>24.9</c:v>
                </c:pt>
                <c:pt idx="543">
                  <c:v>23.8</c:v>
                </c:pt>
                <c:pt idx="544">
                  <c:v>24.5</c:v>
                </c:pt>
                <c:pt idx="545">
                  <c:v>24.7</c:v>
                </c:pt>
                <c:pt idx="546">
                  <c:v>25.4</c:v>
                </c:pt>
                <c:pt idx="547">
                  <c:v>25.6</c:v>
                </c:pt>
                <c:pt idx="548">
                  <c:v>23</c:v>
                </c:pt>
                <c:pt idx="549">
                  <c:v>26.2</c:v>
                </c:pt>
                <c:pt idx="550">
                  <c:v>24.8</c:v>
                </c:pt>
                <c:pt idx="551">
                  <c:v>23.4</c:v>
                </c:pt>
                <c:pt idx="552">
                  <c:v>25.9</c:v>
                </c:pt>
                <c:pt idx="553">
                  <c:v>26.7</c:v>
                </c:pt>
                <c:pt idx="554">
                  <c:v>26.2</c:v>
                </c:pt>
                <c:pt idx="555">
                  <c:v>28.3</c:v>
                </c:pt>
                <c:pt idx="556">
                  <c:v>27</c:v>
                </c:pt>
                <c:pt idx="557">
                  <c:v>25.2</c:v>
                </c:pt>
                <c:pt idx="558">
                  <c:v>25.7</c:v>
                </c:pt>
                <c:pt idx="559">
                  <c:v>26.3</c:v>
                </c:pt>
                <c:pt idx="560">
                  <c:v>25.7</c:v>
                </c:pt>
                <c:pt idx="561">
                  <c:v>26.2</c:v>
                </c:pt>
                <c:pt idx="562">
                  <c:v>26.2</c:v>
                </c:pt>
                <c:pt idx="563">
                  <c:v>25.5</c:v>
                </c:pt>
                <c:pt idx="564">
                  <c:v>27.3</c:v>
                </c:pt>
                <c:pt idx="565">
                  <c:v>28</c:v>
                </c:pt>
                <c:pt idx="566">
                  <c:v>27.5</c:v>
                </c:pt>
                <c:pt idx="567">
                  <c:v>25.8</c:v>
                </c:pt>
                <c:pt idx="568">
                  <c:v>23.1</c:v>
                </c:pt>
                <c:pt idx="569">
                  <c:v>21.5</c:v>
                </c:pt>
                <c:pt idx="570">
                  <c:v>27.2</c:v>
                </c:pt>
                <c:pt idx="571">
                  <c:v>23.8</c:v>
                </c:pt>
                <c:pt idx="572">
                  <c:v>23.9</c:v>
                </c:pt>
                <c:pt idx="573">
                  <c:v>25</c:v>
                </c:pt>
                <c:pt idx="574">
                  <c:v>24.3</c:v>
                </c:pt>
                <c:pt idx="575">
                  <c:v>26.7</c:v>
                </c:pt>
                <c:pt idx="576">
                  <c:v>26.6</c:v>
                </c:pt>
                <c:pt idx="577">
                  <c:v>28.2</c:v>
                </c:pt>
                <c:pt idx="578">
                  <c:v>29.9</c:v>
                </c:pt>
                <c:pt idx="579">
                  <c:v>26.2</c:v>
                </c:pt>
                <c:pt idx="580">
                  <c:v>26.1</c:v>
                </c:pt>
                <c:pt idx="581">
                  <c:v>27.3</c:v>
                </c:pt>
                <c:pt idx="582">
                  <c:v>24.7</c:v>
                </c:pt>
                <c:pt idx="583">
                  <c:v>23.4</c:v>
                </c:pt>
                <c:pt idx="584">
                  <c:v>25</c:v>
                </c:pt>
                <c:pt idx="585">
                  <c:v>25.4</c:v>
                </c:pt>
                <c:pt idx="586">
                  <c:v>24.1</c:v>
                </c:pt>
                <c:pt idx="587">
                  <c:v>23.1</c:v>
                </c:pt>
                <c:pt idx="588">
                  <c:v>25.1</c:v>
                </c:pt>
                <c:pt idx="589">
                  <c:v>22.7</c:v>
                </c:pt>
                <c:pt idx="590">
                  <c:v>20.7</c:v>
                </c:pt>
                <c:pt idx="591">
                  <c:v>24.6</c:v>
                </c:pt>
                <c:pt idx="592">
                  <c:v>25.5</c:v>
                </c:pt>
                <c:pt idx="593">
                  <c:v>22.8</c:v>
                </c:pt>
                <c:pt idx="594">
                  <c:v>22</c:v>
                </c:pt>
                <c:pt idx="595">
                  <c:v>22.3</c:v>
                </c:pt>
                <c:pt idx="596">
                  <c:v>24.6</c:v>
                </c:pt>
                <c:pt idx="597">
                  <c:v>22.4</c:v>
                </c:pt>
                <c:pt idx="598">
                  <c:v>24.4</c:v>
                </c:pt>
                <c:pt idx="599">
                  <c:v>24.4</c:v>
                </c:pt>
                <c:pt idx="600">
                  <c:v>24.5</c:v>
                </c:pt>
                <c:pt idx="601">
                  <c:v>25</c:v>
                </c:pt>
                <c:pt idx="602">
                  <c:v>24.1</c:v>
                </c:pt>
                <c:pt idx="603">
                  <c:v>23.2</c:v>
                </c:pt>
                <c:pt idx="604">
                  <c:v>22.7</c:v>
                </c:pt>
                <c:pt idx="605">
                  <c:v>23.2</c:v>
                </c:pt>
                <c:pt idx="606">
                  <c:v>23.1</c:v>
                </c:pt>
                <c:pt idx="607">
                  <c:v>21.3</c:v>
                </c:pt>
                <c:pt idx="608">
                  <c:v>22.8</c:v>
                </c:pt>
                <c:pt idx="609">
                  <c:v>22.2</c:v>
                </c:pt>
                <c:pt idx="610">
                  <c:v>19.8</c:v>
                </c:pt>
                <c:pt idx="611">
                  <c:v>22.7</c:v>
                </c:pt>
                <c:pt idx="612">
                  <c:v>22.5</c:v>
                </c:pt>
                <c:pt idx="613">
                  <c:v>23.4</c:v>
                </c:pt>
                <c:pt idx="614">
                  <c:v>23.2</c:v>
                </c:pt>
                <c:pt idx="615">
                  <c:v>22.9</c:v>
                </c:pt>
                <c:pt idx="616">
                  <c:v>21.4</c:v>
                </c:pt>
                <c:pt idx="617">
                  <c:v>20</c:v>
                </c:pt>
                <c:pt idx="618">
                  <c:v>20.5</c:v>
                </c:pt>
                <c:pt idx="619">
                  <c:v>20.100000000000001</c:v>
                </c:pt>
                <c:pt idx="620">
                  <c:v>21.4</c:v>
                </c:pt>
                <c:pt idx="621">
                  <c:v>20.7</c:v>
                </c:pt>
                <c:pt idx="622">
                  <c:v>22</c:v>
                </c:pt>
                <c:pt idx="623">
                  <c:v>20.2</c:v>
                </c:pt>
                <c:pt idx="624">
                  <c:v>19.2</c:v>
                </c:pt>
                <c:pt idx="625">
                  <c:v>17.899999999999999</c:v>
                </c:pt>
                <c:pt idx="626">
                  <c:v>17.600000000000001</c:v>
                </c:pt>
                <c:pt idx="627">
                  <c:v>18</c:v>
                </c:pt>
                <c:pt idx="628">
                  <c:v>17.399999999999999</c:v>
                </c:pt>
                <c:pt idx="629">
                  <c:v>18.8</c:v>
                </c:pt>
                <c:pt idx="630">
                  <c:v>20.5</c:v>
                </c:pt>
                <c:pt idx="631">
                  <c:v>18.3</c:v>
                </c:pt>
                <c:pt idx="632">
                  <c:v>19.899999999999999</c:v>
                </c:pt>
                <c:pt idx="633">
                  <c:v>19.899999999999999</c:v>
                </c:pt>
                <c:pt idx="634">
                  <c:v>20.399999999999999</c:v>
                </c:pt>
                <c:pt idx="635">
                  <c:v>20.5</c:v>
                </c:pt>
                <c:pt idx="636">
                  <c:v>19.2</c:v>
                </c:pt>
                <c:pt idx="637">
                  <c:v>18.8</c:v>
                </c:pt>
                <c:pt idx="638">
                  <c:v>18.100000000000001</c:v>
                </c:pt>
                <c:pt idx="639">
                  <c:v>18</c:v>
                </c:pt>
                <c:pt idx="640">
                  <c:v>16.399999999999999</c:v>
                </c:pt>
                <c:pt idx="641">
                  <c:v>15.8</c:v>
                </c:pt>
                <c:pt idx="642">
                  <c:v>15.6</c:v>
                </c:pt>
                <c:pt idx="643">
                  <c:v>14.7</c:v>
                </c:pt>
                <c:pt idx="644">
                  <c:v>14.2</c:v>
                </c:pt>
                <c:pt idx="645">
                  <c:v>13.7</c:v>
                </c:pt>
                <c:pt idx="646">
                  <c:v>15.4</c:v>
                </c:pt>
                <c:pt idx="647">
                  <c:v>17.600000000000001</c:v>
                </c:pt>
                <c:pt idx="648">
                  <c:v>17.600000000000001</c:v>
                </c:pt>
                <c:pt idx="649">
                  <c:v>18</c:v>
                </c:pt>
                <c:pt idx="650">
                  <c:v>16.8</c:v>
                </c:pt>
                <c:pt idx="651">
                  <c:v>11.7</c:v>
                </c:pt>
                <c:pt idx="652">
                  <c:v>11.2</c:v>
                </c:pt>
                <c:pt idx="653">
                  <c:v>11.7</c:v>
                </c:pt>
                <c:pt idx="654">
                  <c:v>9.8000000000000007</c:v>
                </c:pt>
                <c:pt idx="655">
                  <c:v>11.5</c:v>
                </c:pt>
                <c:pt idx="656">
                  <c:v>13.7</c:v>
                </c:pt>
                <c:pt idx="657">
                  <c:v>13.5</c:v>
                </c:pt>
                <c:pt idx="658">
                  <c:v>13.9</c:v>
                </c:pt>
                <c:pt idx="659">
                  <c:v>12.8</c:v>
                </c:pt>
                <c:pt idx="660">
                  <c:v>10.9</c:v>
                </c:pt>
                <c:pt idx="661">
                  <c:v>11.6</c:v>
                </c:pt>
                <c:pt idx="662">
                  <c:v>11.9</c:v>
                </c:pt>
                <c:pt idx="663">
                  <c:v>13.5</c:v>
                </c:pt>
                <c:pt idx="664">
                  <c:v>11</c:v>
                </c:pt>
                <c:pt idx="665">
                  <c:v>7.6</c:v>
                </c:pt>
                <c:pt idx="666">
                  <c:v>8.6999999999999993</c:v>
                </c:pt>
                <c:pt idx="667">
                  <c:v>11.1</c:v>
                </c:pt>
                <c:pt idx="668">
                  <c:v>12.1</c:v>
                </c:pt>
                <c:pt idx="669">
                  <c:v>14.5</c:v>
                </c:pt>
                <c:pt idx="670">
                  <c:v>11.7</c:v>
                </c:pt>
                <c:pt idx="671">
                  <c:v>7.8</c:v>
                </c:pt>
                <c:pt idx="672">
                  <c:v>7.5</c:v>
                </c:pt>
                <c:pt idx="673">
                  <c:v>8.5</c:v>
                </c:pt>
                <c:pt idx="674">
                  <c:v>11.2</c:v>
                </c:pt>
                <c:pt idx="675">
                  <c:v>7.9</c:v>
                </c:pt>
                <c:pt idx="676">
                  <c:v>8.9</c:v>
                </c:pt>
                <c:pt idx="677">
                  <c:v>8.1999999999999993</c:v>
                </c:pt>
                <c:pt idx="678">
                  <c:v>6.1</c:v>
                </c:pt>
                <c:pt idx="679">
                  <c:v>6.5</c:v>
                </c:pt>
                <c:pt idx="680">
                  <c:v>6.7</c:v>
                </c:pt>
                <c:pt idx="681">
                  <c:v>0.3</c:v>
                </c:pt>
                <c:pt idx="682">
                  <c:v>2.9</c:v>
                </c:pt>
                <c:pt idx="683">
                  <c:v>3.2</c:v>
                </c:pt>
                <c:pt idx="684">
                  <c:v>5.2</c:v>
                </c:pt>
                <c:pt idx="685">
                  <c:v>5.4</c:v>
                </c:pt>
                <c:pt idx="686">
                  <c:v>2.5</c:v>
                </c:pt>
                <c:pt idx="687">
                  <c:v>2.2999999999999998</c:v>
                </c:pt>
                <c:pt idx="688">
                  <c:v>3.8</c:v>
                </c:pt>
                <c:pt idx="689">
                  <c:v>7</c:v>
                </c:pt>
                <c:pt idx="690">
                  <c:v>7.8</c:v>
                </c:pt>
                <c:pt idx="691">
                  <c:v>7.2</c:v>
                </c:pt>
                <c:pt idx="692">
                  <c:v>7.6</c:v>
                </c:pt>
                <c:pt idx="693">
                  <c:v>9.4</c:v>
                </c:pt>
                <c:pt idx="694">
                  <c:v>8.6</c:v>
                </c:pt>
                <c:pt idx="695">
                  <c:v>7.3</c:v>
                </c:pt>
                <c:pt idx="696">
                  <c:v>6.9</c:v>
                </c:pt>
                <c:pt idx="697">
                  <c:v>6.8</c:v>
                </c:pt>
                <c:pt idx="698">
                  <c:v>7.7</c:v>
                </c:pt>
                <c:pt idx="699">
                  <c:v>0.1</c:v>
                </c:pt>
                <c:pt idx="700">
                  <c:v>-5.3</c:v>
                </c:pt>
                <c:pt idx="701">
                  <c:v>-3.1</c:v>
                </c:pt>
                <c:pt idx="702">
                  <c:v>-3.1</c:v>
                </c:pt>
                <c:pt idx="703">
                  <c:v>-5.5</c:v>
                </c:pt>
                <c:pt idx="704">
                  <c:v>-4.9000000000000004</c:v>
                </c:pt>
                <c:pt idx="705">
                  <c:v>-4.4000000000000004</c:v>
                </c:pt>
                <c:pt idx="706">
                  <c:v>-1</c:v>
                </c:pt>
                <c:pt idx="707">
                  <c:v>-3.7</c:v>
                </c:pt>
                <c:pt idx="708">
                  <c:v>-0.7</c:v>
                </c:pt>
                <c:pt idx="709">
                  <c:v>-0.4</c:v>
                </c:pt>
                <c:pt idx="710">
                  <c:v>-3.2</c:v>
                </c:pt>
                <c:pt idx="711">
                  <c:v>-3.9</c:v>
                </c:pt>
                <c:pt idx="712">
                  <c:v>-4.5</c:v>
                </c:pt>
                <c:pt idx="713">
                  <c:v>0.1</c:v>
                </c:pt>
                <c:pt idx="714">
                  <c:v>-4</c:v>
                </c:pt>
                <c:pt idx="715">
                  <c:v>-8.1999999999999993</c:v>
                </c:pt>
                <c:pt idx="716">
                  <c:v>-9.1999999999999993</c:v>
                </c:pt>
                <c:pt idx="717">
                  <c:v>-6.6</c:v>
                </c:pt>
                <c:pt idx="718">
                  <c:v>-2</c:v>
                </c:pt>
                <c:pt idx="719">
                  <c:v>-7.8</c:v>
                </c:pt>
                <c:pt idx="720">
                  <c:v>-8.3000000000000007</c:v>
                </c:pt>
                <c:pt idx="721">
                  <c:v>-5.0999999999999996</c:v>
                </c:pt>
                <c:pt idx="722">
                  <c:v>1.1000000000000001</c:v>
                </c:pt>
                <c:pt idx="723">
                  <c:v>-1.7</c:v>
                </c:pt>
                <c:pt idx="724">
                  <c:v>-5.2</c:v>
                </c:pt>
                <c:pt idx="725">
                  <c:v>-4.8</c:v>
                </c:pt>
                <c:pt idx="726">
                  <c:v>-3.5</c:v>
                </c:pt>
                <c:pt idx="727">
                  <c:v>0.1</c:v>
                </c:pt>
                <c:pt idx="728">
                  <c:v>-0.9</c:v>
                </c:pt>
                <c:pt idx="729">
                  <c:v>-1.8</c:v>
                </c:pt>
                <c:pt idx="730">
                  <c:v>-6.9</c:v>
                </c:pt>
                <c:pt idx="731">
                  <c:v>-6.1</c:v>
                </c:pt>
                <c:pt idx="732">
                  <c:v>-5.8</c:v>
                </c:pt>
                <c:pt idx="733">
                  <c:v>-0.1</c:v>
                </c:pt>
                <c:pt idx="734">
                  <c:v>0.7</c:v>
                </c:pt>
                <c:pt idx="735">
                  <c:v>-1.1000000000000001</c:v>
                </c:pt>
                <c:pt idx="736">
                  <c:v>-5.3</c:v>
                </c:pt>
                <c:pt idx="737">
                  <c:v>-6.6</c:v>
                </c:pt>
                <c:pt idx="738">
                  <c:v>-4.7</c:v>
                </c:pt>
                <c:pt idx="739">
                  <c:v>-2.1</c:v>
                </c:pt>
                <c:pt idx="740">
                  <c:v>0.3</c:v>
                </c:pt>
                <c:pt idx="741">
                  <c:v>-3.5</c:v>
                </c:pt>
                <c:pt idx="742">
                  <c:v>-2.4</c:v>
                </c:pt>
                <c:pt idx="743">
                  <c:v>1.1000000000000001</c:v>
                </c:pt>
                <c:pt idx="744">
                  <c:v>2.5</c:v>
                </c:pt>
                <c:pt idx="745">
                  <c:v>-0.2</c:v>
                </c:pt>
                <c:pt idx="746">
                  <c:v>-3.3</c:v>
                </c:pt>
                <c:pt idx="747">
                  <c:v>-3.4</c:v>
                </c:pt>
                <c:pt idx="748">
                  <c:v>1</c:v>
                </c:pt>
                <c:pt idx="749">
                  <c:v>-2.2000000000000002</c:v>
                </c:pt>
                <c:pt idx="750">
                  <c:v>1.1000000000000001</c:v>
                </c:pt>
                <c:pt idx="751">
                  <c:v>2.1</c:v>
                </c:pt>
                <c:pt idx="752">
                  <c:v>-0.8</c:v>
                </c:pt>
                <c:pt idx="753">
                  <c:v>1.5</c:v>
                </c:pt>
                <c:pt idx="754">
                  <c:v>1.2</c:v>
                </c:pt>
                <c:pt idx="755">
                  <c:v>3.9</c:v>
                </c:pt>
                <c:pt idx="756">
                  <c:v>-0.9</c:v>
                </c:pt>
                <c:pt idx="757">
                  <c:v>-3.4</c:v>
                </c:pt>
                <c:pt idx="758">
                  <c:v>-1</c:v>
                </c:pt>
                <c:pt idx="759">
                  <c:v>-1.1000000000000001</c:v>
                </c:pt>
                <c:pt idx="760">
                  <c:v>-3.7</c:v>
                </c:pt>
                <c:pt idx="761">
                  <c:v>-3.6</c:v>
                </c:pt>
                <c:pt idx="762">
                  <c:v>-2.6</c:v>
                </c:pt>
                <c:pt idx="763">
                  <c:v>-1.3</c:v>
                </c:pt>
                <c:pt idx="764">
                  <c:v>-0.8</c:v>
                </c:pt>
                <c:pt idx="765">
                  <c:v>-0.7</c:v>
                </c:pt>
                <c:pt idx="766">
                  <c:v>-1</c:v>
                </c:pt>
                <c:pt idx="767">
                  <c:v>0.1</c:v>
                </c:pt>
                <c:pt idx="768">
                  <c:v>-7.8</c:v>
                </c:pt>
                <c:pt idx="769">
                  <c:v>-4.8</c:v>
                </c:pt>
                <c:pt idx="770">
                  <c:v>1.2</c:v>
                </c:pt>
                <c:pt idx="771">
                  <c:v>2.5</c:v>
                </c:pt>
                <c:pt idx="772">
                  <c:v>-1.3</c:v>
                </c:pt>
                <c:pt idx="773">
                  <c:v>-1.1000000000000001</c:v>
                </c:pt>
                <c:pt idx="774">
                  <c:v>-1.4</c:v>
                </c:pt>
                <c:pt idx="775">
                  <c:v>6.5</c:v>
                </c:pt>
                <c:pt idx="776">
                  <c:v>4.5999999999999996</c:v>
                </c:pt>
                <c:pt idx="777">
                  <c:v>2.9</c:v>
                </c:pt>
                <c:pt idx="778">
                  <c:v>1.2</c:v>
                </c:pt>
                <c:pt idx="779">
                  <c:v>0.1</c:v>
                </c:pt>
                <c:pt idx="780">
                  <c:v>3</c:v>
                </c:pt>
                <c:pt idx="781">
                  <c:v>5</c:v>
                </c:pt>
                <c:pt idx="782">
                  <c:v>4.7</c:v>
                </c:pt>
                <c:pt idx="783">
                  <c:v>1.8</c:v>
                </c:pt>
                <c:pt idx="784">
                  <c:v>1.7</c:v>
                </c:pt>
                <c:pt idx="785">
                  <c:v>5</c:v>
                </c:pt>
                <c:pt idx="786">
                  <c:v>2.4</c:v>
                </c:pt>
                <c:pt idx="787">
                  <c:v>-0.8</c:v>
                </c:pt>
                <c:pt idx="788">
                  <c:v>1.5</c:v>
                </c:pt>
                <c:pt idx="789">
                  <c:v>3.3</c:v>
                </c:pt>
                <c:pt idx="790">
                  <c:v>2.7</c:v>
                </c:pt>
                <c:pt idx="791">
                  <c:v>3.1</c:v>
                </c:pt>
                <c:pt idx="792">
                  <c:v>-1</c:v>
                </c:pt>
                <c:pt idx="793">
                  <c:v>-1</c:v>
                </c:pt>
                <c:pt idx="794">
                  <c:v>1.9</c:v>
                </c:pt>
                <c:pt idx="795">
                  <c:v>3.8</c:v>
                </c:pt>
                <c:pt idx="796">
                  <c:v>6.7</c:v>
                </c:pt>
                <c:pt idx="797">
                  <c:v>3.5</c:v>
                </c:pt>
                <c:pt idx="798">
                  <c:v>-2.4</c:v>
                </c:pt>
                <c:pt idx="799">
                  <c:v>0.3</c:v>
                </c:pt>
                <c:pt idx="800">
                  <c:v>1.6</c:v>
                </c:pt>
                <c:pt idx="801">
                  <c:v>5.0999999999999996</c:v>
                </c:pt>
                <c:pt idx="802">
                  <c:v>3.9</c:v>
                </c:pt>
                <c:pt idx="803">
                  <c:v>4.7</c:v>
                </c:pt>
                <c:pt idx="804">
                  <c:v>7.6</c:v>
                </c:pt>
                <c:pt idx="805">
                  <c:v>9.1999999999999993</c:v>
                </c:pt>
                <c:pt idx="806">
                  <c:v>8.9</c:v>
                </c:pt>
                <c:pt idx="807">
                  <c:v>12.4</c:v>
                </c:pt>
                <c:pt idx="808">
                  <c:v>12.4</c:v>
                </c:pt>
                <c:pt idx="809">
                  <c:v>10.8</c:v>
                </c:pt>
                <c:pt idx="810">
                  <c:v>8.5</c:v>
                </c:pt>
                <c:pt idx="811">
                  <c:v>5.6</c:v>
                </c:pt>
                <c:pt idx="812">
                  <c:v>5.0999999999999996</c:v>
                </c:pt>
                <c:pt idx="813">
                  <c:v>6.2</c:v>
                </c:pt>
                <c:pt idx="814">
                  <c:v>8.1</c:v>
                </c:pt>
                <c:pt idx="815">
                  <c:v>8.6</c:v>
                </c:pt>
                <c:pt idx="816">
                  <c:v>9.6</c:v>
                </c:pt>
                <c:pt idx="817">
                  <c:v>11.8</c:v>
                </c:pt>
                <c:pt idx="818">
                  <c:v>13.1</c:v>
                </c:pt>
                <c:pt idx="819">
                  <c:v>11.8</c:v>
                </c:pt>
                <c:pt idx="820">
                  <c:v>12.5</c:v>
                </c:pt>
                <c:pt idx="821">
                  <c:v>14.2</c:v>
                </c:pt>
                <c:pt idx="822">
                  <c:v>11.8</c:v>
                </c:pt>
                <c:pt idx="823">
                  <c:v>13.3</c:v>
                </c:pt>
                <c:pt idx="824">
                  <c:v>9.8000000000000007</c:v>
                </c:pt>
                <c:pt idx="825">
                  <c:v>11.3</c:v>
                </c:pt>
                <c:pt idx="826">
                  <c:v>8.3000000000000007</c:v>
                </c:pt>
                <c:pt idx="827">
                  <c:v>8.8000000000000007</c:v>
                </c:pt>
                <c:pt idx="828">
                  <c:v>9.4</c:v>
                </c:pt>
                <c:pt idx="829">
                  <c:v>11.4</c:v>
                </c:pt>
                <c:pt idx="830">
                  <c:v>12.8</c:v>
                </c:pt>
                <c:pt idx="831">
                  <c:v>13.5</c:v>
                </c:pt>
                <c:pt idx="832">
                  <c:v>11.7</c:v>
                </c:pt>
                <c:pt idx="833">
                  <c:v>6.7</c:v>
                </c:pt>
                <c:pt idx="834">
                  <c:v>10.8</c:v>
                </c:pt>
                <c:pt idx="835">
                  <c:v>9.1</c:v>
                </c:pt>
                <c:pt idx="836">
                  <c:v>9.6999999999999993</c:v>
                </c:pt>
                <c:pt idx="837">
                  <c:v>13.3</c:v>
                </c:pt>
                <c:pt idx="838">
                  <c:v>13.3</c:v>
                </c:pt>
                <c:pt idx="839">
                  <c:v>11.5</c:v>
                </c:pt>
                <c:pt idx="840">
                  <c:v>12</c:v>
                </c:pt>
                <c:pt idx="841">
                  <c:v>13.4</c:v>
                </c:pt>
                <c:pt idx="842">
                  <c:v>13.6</c:v>
                </c:pt>
                <c:pt idx="843">
                  <c:v>16</c:v>
                </c:pt>
                <c:pt idx="844">
                  <c:v>15.2</c:v>
                </c:pt>
                <c:pt idx="845">
                  <c:v>16.899999999999999</c:v>
                </c:pt>
                <c:pt idx="846">
                  <c:v>18.399999999999999</c:v>
                </c:pt>
                <c:pt idx="847">
                  <c:v>18.899999999999999</c:v>
                </c:pt>
                <c:pt idx="848">
                  <c:v>16.5</c:v>
                </c:pt>
                <c:pt idx="849">
                  <c:v>20</c:v>
                </c:pt>
                <c:pt idx="850">
                  <c:v>21.1</c:v>
                </c:pt>
                <c:pt idx="851">
                  <c:v>20.8</c:v>
                </c:pt>
                <c:pt idx="852">
                  <c:v>18.3</c:v>
                </c:pt>
                <c:pt idx="853">
                  <c:v>17.2</c:v>
                </c:pt>
                <c:pt idx="854">
                  <c:v>13.4</c:v>
                </c:pt>
                <c:pt idx="855">
                  <c:v>14.2</c:v>
                </c:pt>
                <c:pt idx="856">
                  <c:v>16.5</c:v>
                </c:pt>
                <c:pt idx="857">
                  <c:v>16.399999999999999</c:v>
                </c:pt>
                <c:pt idx="858">
                  <c:v>19.2</c:v>
                </c:pt>
                <c:pt idx="859">
                  <c:v>19.3</c:v>
                </c:pt>
                <c:pt idx="860">
                  <c:v>17.8</c:v>
                </c:pt>
                <c:pt idx="861">
                  <c:v>14.8</c:v>
                </c:pt>
                <c:pt idx="862">
                  <c:v>18.3</c:v>
                </c:pt>
                <c:pt idx="863">
                  <c:v>20.8</c:v>
                </c:pt>
                <c:pt idx="864">
                  <c:v>20.5</c:v>
                </c:pt>
                <c:pt idx="865">
                  <c:v>18.3</c:v>
                </c:pt>
                <c:pt idx="866">
                  <c:v>17.100000000000001</c:v>
                </c:pt>
                <c:pt idx="867">
                  <c:v>17.2</c:v>
                </c:pt>
                <c:pt idx="868">
                  <c:v>16.3</c:v>
                </c:pt>
                <c:pt idx="869">
                  <c:v>16.3</c:v>
                </c:pt>
                <c:pt idx="870">
                  <c:v>18.2</c:v>
                </c:pt>
                <c:pt idx="871">
                  <c:v>19.7</c:v>
                </c:pt>
                <c:pt idx="872">
                  <c:v>20.2</c:v>
                </c:pt>
                <c:pt idx="873">
                  <c:v>20.6</c:v>
                </c:pt>
                <c:pt idx="874">
                  <c:v>20.7</c:v>
                </c:pt>
                <c:pt idx="875">
                  <c:v>21.1</c:v>
                </c:pt>
                <c:pt idx="876">
                  <c:v>22.4</c:v>
                </c:pt>
                <c:pt idx="877">
                  <c:v>23.4</c:v>
                </c:pt>
                <c:pt idx="878">
                  <c:v>23.4</c:v>
                </c:pt>
                <c:pt idx="879">
                  <c:v>20</c:v>
                </c:pt>
                <c:pt idx="880">
                  <c:v>20.9</c:v>
                </c:pt>
                <c:pt idx="881">
                  <c:v>21.4</c:v>
                </c:pt>
                <c:pt idx="882">
                  <c:v>23.3</c:v>
                </c:pt>
                <c:pt idx="883">
                  <c:v>23.3</c:v>
                </c:pt>
                <c:pt idx="884">
                  <c:v>22.4</c:v>
                </c:pt>
                <c:pt idx="885">
                  <c:v>17.3</c:v>
                </c:pt>
                <c:pt idx="886">
                  <c:v>19.600000000000001</c:v>
                </c:pt>
                <c:pt idx="887">
                  <c:v>22.7</c:v>
                </c:pt>
                <c:pt idx="888">
                  <c:v>21.8</c:v>
                </c:pt>
                <c:pt idx="889">
                  <c:v>23</c:v>
                </c:pt>
                <c:pt idx="890">
                  <c:v>24.9</c:v>
                </c:pt>
                <c:pt idx="891">
                  <c:v>24</c:v>
                </c:pt>
                <c:pt idx="892">
                  <c:v>24.6</c:v>
                </c:pt>
                <c:pt idx="893">
                  <c:v>24</c:v>
                </c:pt>
                <c:pt idx="894">
                  <c:v>23</c:v>
                </c:pt>
                <c:pt idx="895">
                  <c:v>24.7</c:v>
                </c:pt>
                <c:pt idx="896">
                  <c:v>23.8</c:v>
                </c:pt>
                <c:pt idx="897">
                  <c:v>23.7</c:v>
                </c:pt>
                <c:pt idx="898">
                  <c:v>24.1</c:v>
                </c:pt>
                <c:pt idx="899">
                  <c:v>24.2</c:v>
                </c:pt>
                <c:pt idx="900">
                  <c:v>19.399999999999999</c:v>
                </c:pt>
                <c:pt idx="901">
                  <c:v>22.6</c:v>
                </c:pt>
                <c:pt idx="902">
                  <c:v>24.4</c:v>
                </c:pt>
                <c:pt idx="903">
                  <c:v>25.1</c:v>
                </c:pt>
                <c:pt idx="904">
                  <c:v>24.8</c:v>
                </c:pt>
                <c:pt idx="905">
                  <c:v>23.6</c:v>
                </c:pt>
                <c:pt idx="906">
                  <c:v>21.8</c:v>
                </c:pt>
                <c:pt idx="907">
                  <c:v>24.1</c:v>
                </c:pt>
                <c:pt idx="908">
                  <c:v>25.2</c:v>
                </c:pt>
                <c:pt idx="909">
                  <c:v>25.5</c:v>
                </c:pt>
                <c:pt idx="910">
                  <c:v>24.1</c:v>
                </c:pt>
                <c:pt idx="911">
                  <c:v>23.9</c:v>
                </c:pt>
                <c:pt idx="912">
                  <c:v>23.8</c:v>
                </c:pt>
                <c:pt idx="913">
                  <c:v>22.3</c:v>
                </c:pt>
                <c:pt idx="914">
                  <c:v>22.6</c:v>
                </c:pt>
                <c:pt idx="915">
                  <c:v>23.5</c:v>
                </c:pt>
                <c:pt idx="916">
                  <c:v>24.7</c:v>
                </c:pt>
                <c:pt idx="917">
                  <c:v>22.7</c:v>
                </c:pt>
                <c:pt idx="918">
                  <c:v>22.8</c:v>
                </c:pt>
                <c:pt idx="919">
                  <c:v>25.4</c:v>
                </c:pt>
                <c:pt idx="920">
                  <c:v>27</c:v>
                </c:pt>
                <c:pt idx="921">
                  <c:v>29</c:v>
                </c:pt>
                <c:pt idx="922">
                  <c:v>25.2</c:v>
                </c:pt>
                <c:pt idx="923">
                  <c:v>24</c:v>
                </c:pt>
                <c:pt idx="924">
                  <c:v>26.1</c:v>
                </c:pt>
                <c:pt idx="925">
                  <c:v>26.5</c:v>
                </c:pt>
                <c:pt idx="926">
                  <c:v>23.8</c:v>
                </c:pt>
                <c:pt idx="927">
                  <c:v>23</c:v>
                </c:pt>
                <c:pt idx="928">
                  <c:v>24.1</c:v>
                </c:pt>
                <c:pt idx="929">
                  <c:v>24.4</c:v>
                </c:pt>
                <c:pt idx="930">
                  <c:v>26.2</c:v>
                </c:pt>
                <c:pt idx="931">
                  <c:v>26.3</c:v>
                </c:pt>
                <c:pt idx="932">
                  <c:v>28</c:v>
                </c:pt>
                <c:pt idx="933">
                  <c:v>26.9</c:v>
                </c:pt>
                <c:pt idx="934">
                  <c:v>24.8</c:v>
                </c:pt>
                <c:pt idx="935">
                  <c:v>25.4</c:v>
                </c:pt>
                <c:pt idx="936">
                  <c:v>27.7</c:v>
                </c:pt>
                <c:pt idx="937">
                  <c:v>26.3</c:v>
                </c:pt>
                <c:pt idx="938">
                  <c:v>27.7</c:v>
                </c:pt>
                <c:pt idx="939">
                  <c:v>25.7</c:v>
                </c:pt>
                <c:pt idx="940">
                  <c:v>29</c:v>
                </c:pt>
                <c:pt idx="941">
                  <c:v>28.7</c:v>
                </c:pt>
                <c:pt idx="942">
                  <c:v>28.2</c:v>
                </c:pt>
                <c:pt idx="943">
                  <c:v>26</c:v>
                </c:pt>
                <c:pt idx="944">
                  <c:v>27.8</c:v>
                </c:pt>
                <c:pt idx="945">
                  <c:v>27.6</c:v>
                </c:pt>
                <c:pt idx="946">
                  <c:v>28.5</c:v>
                </c:pt>
                <c:pt idx="947">
                  <c:v>29.3</c:v>
                </c:pt>
                <c:pt idx="948">
                  <c:v>29.1</c:v>
                </c:pt>
                <c:pt idx="949">
                  <c:v>26</c:v>
                </c:pt>
                <c:pt idx="950">
                  <c:v>27.2</c:v>
                </c:pt>
                <c:pt idx="951">
                  <c:v>26.7</c:v>
                </c:pt>
                <c:pt idx="952">
                  <c:v>25.9</c:v>
                </c:pt>
                <c:pt idx="953">
                  <c:v>27.1</c:v>
                </c:pt>
                <c:pt idx="954">
                  <c:v>24.8</c:v>
                </c:pt>
                <c:pt idx="955">
                  <c:v>26</c:v>
                </c:pt>
                <c:pt idx="956">
                  <c:v>26.5</c:v>
                </c:pt>
                <c:pt idx="957">
                  <c:v>25.2</c:v>
                </c:pt>
                <c:pt idx="958">
                  <c:v>25.2</c:v>
                </c:pt>
                <c:pt idx="959">
                  <c:v>26.5</c:v>
                </c:pt>
                <c:pt idx="960">
                  <c:v>25.4</c:v>
                </c:pt>
                <c:pt idx="961">
                  <c:v>24.1</c:v>
                </c:pt>
                <c:pt idx="962">
                  <c:v>24.8</c:v>
                </c:pt>
                <c:pt idx="963">
                  <c:v>23.6</c:v>
                </c:pt>
                <c:pt idx="964">
                  <c:v>24.7</c:v>
                </c:pt>
                <c:pt idx="965">
                  <c:v>25.5</c:v>
                </c:pt>
                <c:pt idx="966">
                  <c:v>22.9</c:v>
                </c:pt>
                <c:pt idx="967">
                  <c:v>22.5</c:v>
                </c:pt>
                <c:pt idx="968">
                  <c:v>23.8</c:v>
                </c:pt>
                <c:pt idx="969">
                  <c:v>20.9</c:v>
                </c:pt>
                <c:pt idx="970">
                  <c:v>22.6</c:v>
                </c:pt>
                <c:pt idx="971">
                  <c:v>23.3</c:v>
                </c:pt>
                <c:pt idx="972">
                  <c:v>24.5</c:v>
                </c:pt>
                <c:pt idx="973">
                  <c:v>24.7</c:v>
                </c:pt>
                <c:pt idx="974">
                  <c:v>22.1</c:v>
                </c:pt>
                <c:pt idx="975">
                  <c:v>22.8</c:v>
                </c:pt>
                <c:pt idx="976">
                  <c:v>23.9</c:v>
                </c:pt>
                <c:pt idx="977">
                  <c:v>22</c:v>
                </c:pt>
                <c:pt idx="978">
                  <c:v>21.5</c:v>
                </c:pt>
                <c:pt idx="979">
                  <c:v>21.1</c:v>
                </c:pt>
                <c:pt idx="980">
                  <c:v>20.100000000000001</c:v>
                </c:pt>
                <c:pt idx="981">
                  <c:v>20.5</c:v>
                </c:pt>
                <c:pt idx="982">
                  <c:v>21</c:v>
                </c:pt>
                <c:pt idx="983">
                  <c:v>20</c:v>
                </c:pt>
                <c:pt idx="984">
                  <c:v>18.2</c:v>
                </c:pt>
                <c:pt idx="985">
                  <c:v>18.100000000000001</c:v>
                </c:pt>
                <c:pt idx="986">
                  <c:v>19.399999999999999</c:v>
                </c:pt>
                <c:pt idx="987">
                  <c:v>20.2</c:v>
                </c:pt>
                <c:pt idx="988">
                  <c:v>19.2</c:v>
                </c:pt>
                <c:pt idx="989">
                  <c:v>19.899999999999999</c:v>
                </c:pt>
                <c:pt idx="990">
                  <c:v>19.8</c:v>
                </c:pt>
                <c:pt idx="991">
                  <c:v>20.3</c:v>
                </c:pt>
                <c:pt idx="992">
                  <c:v>19.8</c:v>
                </c:pt>
                <c:pt idx="993">
                  <c:v>20</c:v>
                </c:pt>
                <c:pt idx="994">
                  <c:v>20.3</c:v>
                </c:pt>
                <c:pt idx="995">
                  <c:v>18.7</c:v>
                </c:pt>
                <c:pt idx="996">
                  <c:v>20.8</c:v>
                </c:pt>
                <c:pt idx="997">
                  <c:v>20.5</c:v>
                </c:pt>
                <c:pt idx="998">
                  <c:v>19.100000000000001</c:v>
                </c:pt>
                <c:pt idx="999">
                  <c:v>18.7</c:v>
                </c:pt>
                <c:pt idx="1000">
                  <c:v>18.899999999999999</c:v>
                </c:pt>
                <c:pt idx="1001">
                  <c:v>20.399999999999999</c:v>
                </c:pt>
                <c:pt idx="1002">
                  <c:v>19.7</c:v>
                </c:pt>
                <c:pt idx="1003">
                  <c:v>16</c:v>
                </c:pt>
                <c:pt idx="1004">
                  <c:v>14.8</c:v>
                </c:pt>
                <c:pt idx="1005">
                  <c:v>18.2</c:v>
                </c:pt>
                <c:pt idx="1006">
                  <c:v>14.8</c:v>
                </c:pt>
                <c:pt idx="1007">
                  <c:v>15.2</c:v>
                </c:pt>
                <c:pt idx="1008">
                  <c:v>15.6</c:v>
                </c:pt>
                <c:pt idx="1009">
                  <c:v>17.2</c:v>
                </c:pt>
                <c:pt idx="1010">
                  <c:v>18</c:v>
                </c:pt>
                <c:pt idx="1011">
                  <c:v>15.2</c:v>
                </c:pt>
                <c:pt idx="1012">
                  <c:v>10.9</c:v>
                </c:pt>
                <c:pt idx="1013">
                  <c:v>9.4</c:v>
                </c:pt>
                <c:pt idx="1014">
                  <c:v>11.5</c:v>
                </c:pt>
                <c:pt idx="1015">
                  <c:v>12.5</c:v>
                </c:pt>
                <c:pt idx="1016">
                  <c:v>14.3</c:v>
                </c:pt>
                <c:pt idx="1017">
                  <c:v>14.7</c:v>
                </c:pt>
                <c:pt idx="1018">
                  <c:v>15.6</c:v>
                </c:pt>
                <c:pt idx="1019">
                  <c:v>15.4</c:v>
                </c:pt>
                <c:pt idx="1020">
                  <c:v>14.7</c:v>
                </c:pt>
                <c:pt idx="1021">
                  <c:v>15.3</c:v>
                </c:pt>
                <c:pt idx="1022">
                  <c:v>16.3</c:v>
                </c:pt>
                <c:pt idx="1023">
                  <c:v>16.100000000000001</c:v>
                </c:pt>
                <c:pt idx="1024">
                  <c:v>16.100000000000001</c:v>
                </c:pt>
                <c:pt idx="1025">
                  <c:v>15.6</c:v>
                </c:pt>
                <c:pt idx="1026">
                  <c:v>15.5</c:v>
                </c:pt>
                <c:pt idx="1027">
                  <c:v>13.3</c:v>
                </c:pt>
                <c:pt idx="1028">
                  <c:v>13.2</c:v>
                </c:pt>
                <c:pt idx="1029">
                  <c:v>12.7</c:v>
                </c:pt>
                <c:pt idx="1030">
                  <c:v>9.6</c:v>
                </c:pt>
                <c:pt idx="1031">
                  <c:v>7.9</c:v>
                </c:pt>
                <c:pt idx="1032">
                  <c:v>5.5</c:v>
                </c:pt>
                <c:pt idx="1033">
                  <c:v>4.4000000000000004</c:v>
                </c:pt>
                <c:pt idx="1034">
                  <c:v>4.9000000000000004</c:v>
                </c:pt>
                <c:pt idx="1035">
                  <c:v>9.1999999999999993</c:v>
                </c:pt>
                <c:pt idx="1036">
                  <c:v>8.1999999999999993</c:v>
                </c:pt>
                <c:pt idx="1037">
                  <c:v>8.3000000000000007</c:v>
                </c:pt>
                <c:pt idx="1038">
                  <c:v>10.5</c:v>
                </c:pt>
                <c:pt idx="1039">
                  <c:v>12.1</c:v>
                </c:pt>
                <c:pt idx="1040">
                  <c:v>12.1</c:v>
                </c:pt>
                <c:pt idx="1041">
                  <c:v>12.2</c:v>
                </c:pt>
                <c:pt idx="1042">
                  <c:v>11.7</c:v>
                </c:pt>
                <c:pt idx="1043">
                  <c:v>10.8</c:v>
                </c:pt>
                <c:pt idx="1044">
                  <c:v>10.5</c:v>
                </c:pt>
                <c:pt idx="1045">
                  <c:v>11.1</c:v>
                </c:pt>
                <c:pt idx="1046">
                  <c:v>10.5</c:v>
                </c:pt>
                <c:pt idx="1047">
                  <c:v>12.5</c:v>
                </c:pt>
                <c:pt idx="1048">
                  <c:v>13.7</c:v>
                </c:pt>
                <c:pt idx="1049">
                  <c:v>10.8</c:v>
                </c:pt>
                <c:pt idx="1050">
                  <c:v>14.1</c:v>
                </c:pt>
                <c:pt idx="1051">
                  <c:v>11.5</c:v>
                </c:pt>
                <c:pt idx="1052">
                  <c:v>9.1999999999999993</c:v>
                </c:pt>
                <c:pt idx="1053">
                  <c:v>9.8000000000000007</c:v>
                </c:pt>
                <c:pt idx="1054">
                  <c:v>8.9</c:v>
                </c:pt>
                <c:pt idx="1055">
                  <c:v>10.5</c:v>
                </c:pt>
                <c:pt idx="1056">
                  <c:v>9</c:v>
                </c:pt>
                <c:pt idx="1057">
                  <c:v>7.7</c:v>
                </c:pt>
                <c:pt idx="1058">
                  <c:v>3.4</c:v>
                </c:pt>
                <c:pt idx="1059">
                  <c:v>-1.1000000000000001</c:v>
                </c:pt>
                <c:pt idx="1060">
                  <c:v>-2</c:v>
                </c:pt>
                <c:pt idx="1061">
                  <c:v>0</c:v>
                </c:pt>
                <c:pt idx="1062">
                  <c:v>2</c:v>
                </c:pt>
                <c:pt idx="1063">
                  <c:v>3.9</c:v>
                </c:pt>
                <c:pt idx="1064">
                  <c:v>1.5</c:v>
                </c:pt>
                <c:pt idx="1065">
                  <c:v>4.5999999999999996</c:v>
                </c:pt>
                <c:pt idx="1066">
                  <c:v>0.1</c:v>
                </c:pt>
                <c:pt idx="1067">
                  <c:v>-0.1</c:v>
                </c:pt>
                <c:pt idx="1068">
                  <c:v>3.1</c:v>
                </c:pt>
                <c:pt idx="1069">
                  <c:v>0.9</c:v>
                </c:pt>
                <c:pt idx="1070">
                  <c:v>0.6</c:v>
                </c:pt>
                <c:pt idx="1071">
                  <c:v>1.1000000000000001</c:v>
                </c:pt>
                <c:pt idx="1072">
                  <c:v>1.7</c:v>
                </c:pt>
                <c:pt idx="1073">
                  <c:v>5.6</c:v>
                </c:pt>
                <c:pt idx="1074">
                  <c:v>7.5</c:v>
                </c:pt>
                <c:pt idx="1075">
                  <c:v>2.4</c:v>
                </c:pt>
                <c:pt idx="1076">
                  <c:v>3.3</c:v>
                </c:pt>
                <c:pt idx="1077">
                  <c:v>3.8</c:v>
                </c:pt>
                <c:pt idx="1078">
                  <c:v>5.8</c:v>
                </c:pt>
                <c:pt idx="1079">
                  <c:v>0.7</c:v>
                </c:pt>
                <c:pt idx="1080">
                  <c:v>-4.0999999999999996</c:v>
                </c:pt>
                <c:pt idx="1081">
                  <c:v>-4.8</c:v>
                </c:pt>
                <c:pt idx="1082">
                  <c:v>-2.4</c:v>
                </c:pt>
                <c:pt idx="1083">
                  <c:v>-1.4</c:v>
                </c:pt>
                <c:pt idx="1084">
                  <c:v>0.9</c:v>
                </c:pt>
                <c:pt idx="1085">
                  <c:v>2.5</c:v>
                </c:pt>
                <c:pt idx="1086">
                  <c:v>3.8</c:v>
                </c:pt>
                <c:pt idx="1087">
                  <c:v>1.8</c:v>
                </c:pt>
                <c:pt idx="1088">
                  <c:v>-0.3</c:v>
                </c:pt>
                <c:pt idx="1089">
                  <c:v>1.4</c:v>
                </c:pt>
                <c:pt idx="1090">
                  <c:v>-3.3</c:v>
                </c:pt>
                <c:pt idx="1091">
                  <c:v>-5.5</c:v>
                </c:pt>
                <c:pt idx="1092">
                  <c:v>-6.2</c:v>
                </c:pt>
                <c:pt idx="1093">
                  <c:v>-1.7</c:v>
                </c:pt>
                <c:pt idx="1094">
                  <c:v>0.9</c:v>
                </c:pt>
              </c:numCache>
            </c:numRef>
          </c:xVal>
          <c:yVal>
            <c:numRef>
              <c:f>example_bakery2!$P$2:$P$1096</c:f>
              <c:numCache>
                <c:formatCode>General</c:formatCode>
                <c:ptCount val="1095"/>
                <c:pt idx="0">
                  <c:v>60</c:v>
                </c:pt>
                <c:pt idx="1">
                  <c:v>161</c:v>
                </c:pt>
                <c:pt idx="2">
                  <c:v>166</c:v>
                </c:pt>
                <c:pt idx="3">
                  <c:v>153</c:v>
                </c:pt>
                <c:pt idx="4">
                  <c:v>240</c:v>
                </c:pt>
                <c:pt idx="5">
                  <c:v>259</c:v>
                </c:pt>
                <c:pt idx="6">
                  <c:v>120</c:v>
                </c:pt>
                <c:pt idx="7">
                  <c:v>222</c:v>
                </c:pt>
                <c:pt idx="8">
                  <c:v>181</c:v>
                </c:pt>
                <c:pt idx="9">
                  <c:v>178</c:v>
                </c:pt>
                <c:pt idx="10">
                  <c:v>100</c:v>
                </c:pt>
                <c:pt idx="11">
                  <c:v>162</c:v>
                </c:pt>
                <c:pt idx="12">
                  <c:v>137</c:v>
                </c:pt>
                <c:pt idx="13">
                  <c:v>194</c:v>
                </c:pt>
                <c:pt idx="14">
                  <c:v>112</c:v>
                </c:pt>
                <c:pt idx="15">
                  <c:v>151</c:v>
                </c:pt>
                <c:pt idx="16">
                  <c:v>166</c:v>
                </c:pt>
                <c:pt idx="17">
                  <c:v>181</c:v>
                </c:pt>
                <c:pt idx="18">
                  <c:v>208</c:v>
                </c:pt>
                <c:pt idx="19">
                  <c:v>231</c:v>
                </c:pt>
                <c:pt idx="20">
                  <c:v>159</c:v>
                </c:pt>
                <c:pt idx="21">
                  <c:v>204</c:v>
                </c:pt>
                <c:pt idx="22">
                  <c:v>184</c:v>
                </c:pt>
                <c:pt idx="23">
                  <c:v>114</c:v>
                </c:pt>
                <c:pt idx="24">
                  <c:v>113</c:v>
                </c:pt>
                <c:pt idx="25">
                  <c:v>178</c:v>
                </c:pt>
                <c:pt idx="26">
                  <c:v>192</c:v>
                </c:pt>
                <c:pt idx="27">
                  <c:v>203</c:v>
                </c:pt>
                <c:pt idx="28">
                  <c:v>141</c:v>
                </c:pt>
                <c:pt idx="29">
                  <c:v>204</c:v>
                </c:pt>
                <c:pt idx="30">
                  <c:v>181</c:v>
                </c:pt>
                <c:pt idx="31">
                  <c:v>236</c:v>
                </c:pt>
                <c:pt idx="32">
                  <c:v>213</c:v>
                </c:pt>
                <c:pt idx="33">
                  <c:v>224</c:v>
                </c:pt>
                <c:pt idx="34">
                  <c:v>127</c:v>
                </c:pt>
                <c:pt idx="35">
                  <c:v>171</c:v>
                </c:pt>
                <c:pt idx="36">
                  <c:v>146</c:v>
                </c:pt>
                <c:pt idx="37">
                  <c:v>160</c:v>
                </c:pt>
                <c:pt idx="38">
                  <c:v>267</c:v>
                </c:pt>
                <c:pt idx="39">
                  <c:v>141</c:v>
                </c:pt>
                <c:pt idx="40">
                  <c:v>187</c:v>
                </c:pt>
                <c:pt idx="41">
                  <c:v>209</c:v>
                </c:pt>
                <c:pt idx="42">
                  <c:v>184</c:v>
                </c:pt>
                <c:pt idx="43">
                  <c:v>218</c:v>
                </c:pt>
                <c:pt idx="44">
                  <c:v>118</c:v>
                </c:pt>
                <c:pt idx="45">
                  <c:v>195</c:v>
                </c:pt>
                <c:pt idx="46">
                  <c:v>225</c:v>
                </c:pt>
                <c:pt idx="47">
                  <c:v>125</c:v>
                </c:pt>
                <c:pt idx="48">
                  <c:v>179</c:v>
                </c:pt>
                <c:pt idx="49">
                  <c:v>206</c:v>
                </c:pt>
                <c:pt idx="50">
                  <c:v>202</c:v>
                </c:pt>
                <c:pt idx="51">
                  <c:v>260</c:v>
                </c:pt>
                <c:pt idx="52">
                  <c:v>159</c:v>
                </c:pt>
                <c:pt idx="53">
                  <c:v>244</c:v>
                </c:pt>
                <c:pt idx="54">
                  <c:v>203</c:v>
                </c:pt>
                <c:pt idx="55">
                  <c:v>143</c:v>
                </c:pt>
                <c:pt idx="56">
                  <c:v>99</c:v>
                </c:pt>
                <c:pt idx="57">
                  <c:v>159</c:v>
                </c:pt>
                <c:pt idx="58">
                  <c:v>165</c:v>
                </c:pt>
                <c:pt idx="59">
                  <c:v>119</c:v>
                </c:pt>
                <c:pt idx="60">
                  <c:v>247</c:v>
                </c:pt>
                <c:pt idx="61">
                  <c:v>139</c:v>
                </c:pt>
                <c:pt idx="62">
                  <c:v>156</c:v>
                </c:pt>
                <c:pt idx="63">
                  <c:v>161</c:v>
                </c:pt>
                <c:pt idx="64">
                  <c:v>100</c:v>
                </c:pt>
                <c:pt idx="65">
                  <c:v>126</c:v>
                </c:pt>
                <c:pt idx="66">
                  <c:v>241</c:v>
                </c:pt>
                <c:pt idx="67">
                  <c:v>168</c:v>
                </c:pt>
                <c:pt idx="68">
                  <c:v>206</c:v>
                </c:pt>
                <c:pt idx="69">
                  <c:v>137</c:v>
                </c:pt>
                <c:pt idx="70">
                  <c:v>171</c:v>
                </c:pt>
                <c:pt idx="71">
                  <c:v>150</c:v>
                </c:pt>
                <c:pt idx="72">
                  <c:v>92</c:v>
                </c:pt>
                <c:pt idx="73">
                  <c:v>246</c:v>
                </c:pt>
                <c:pt idx="74">
                  <c:v>291</c:v>
                </c:pt>
                <c:pt idx="75">
                  <c:v>269</c:v>
                </c:pt>
                <c:pt idx="76">
                  <c:v>140</c:v>
                </c:pt>
                <c:pt idx="77">
                  <c:v>130</c:v>
                </c:pt>
                <c:pt idx="78">
                  <c:v>129</c:v>
                </c:pt>
                <c:pt idx="79">
                  <c:v>179</c:v>
                </c:pt>
                <c:pt idx="80">
                  <c:v>224</c:v>
                </c:pt>
                <c:pt idx="81">
                  <c:v>235</c:v>
                </c:pt>
                <c:pt idx="82">
                  <c:v>281</c:v>
                </c:pt>
                <c:pt idx="83">
                  <c:v>117</c:v>
                </c:pt>
                <c:pt idx="84">
                  <c:v>196</c:v>
                </c:pt>
                <c:pt idx="85">
                  <c:v>142</c:v>
                </c:pt>
                <c:pt idx="86">
                  <c:v>68</c:v>
                </c:pt>
                <c:pt idx="87">
                  <c:v>91</c:v>
                </c:pt>
                <c:pt idx="88">
                  <c:v>271</c:v>
                </c:pt>
                <c:pt idx="89">
                  <c:v>172</c:v>
                </c:pt>
                <c:pt idx="90">
                  <c:v>166</c:v>
                </c:pt>
                <c:pt idx="91">
                  <c:v>68</c:v>
                </c:pt>
                <c:pt idx="92">
                  <c:v>215</c:v>
                </c:pt>
                <c:pt idx="93">
                  <c:v>191</c:v>
                </c:pt>
                <c:pt idx="94">
                  <c:v>289</c:v>
                </c:pt>
                <c:pt idx="95">
                  <c:v>247</c:v>
                </c:pt>
                <c:pt idx="96">
                  <c:v>253</c:v>
                </c:pt>
                <c:pt idx="97">
                  <c:v>147</c:v>
                </c:pt>
                <c:pt idx="98">
                  <c:v>147</c:v>
                </c:pt>
                <c:pt idx="99">
                  <c:v>149</c:v>
                </c:pt>
                <c:pt idx="100">
                  <c:v>212</c:v>
                </c:pt>
                <c:pt idx="101">
                  <c:v>119</c:v>
                </c:pt>
                <c:pt idx="102">
                  <c:v>215</c:v>
                </c:pt>
                <c:pt idx="103">
                  <c:v>261</c:v>
                </c:pt>
                <c:pt idx="104">
                  <c:v>140</c:v>
                </c:pt>
                <c:pt idx="105">
                  <c:v>164</c:v>
                </c:pt>
                <c:pt idx="106">
                  <c:v>231</c:v>
                </c:pt>
                <c:pt idx="107">
                  <c:v>305</c:v>
                </c:pt>
                <c:pt idx="108">
                  <c:v>288</c:v>
                </c:pt>
                <c:pt idx="109">
                  <c:v>272</c:v>
                </c:pt>
                <c:pt idx="110">
                  <c:v>257</c:v>
                </c:pt>
                <c:pt idx="111">
                  <c:v>180</c:v>
                </c:pt>
                <c:pt idx="112">
                  <c:v>147</c:v>
                </c:pt>
                <c:pt idx="113">
                  <c:v>232</c:v>
                </c:pt>
                <c:pt idx="114">
                  <c:v>162</c:v>
                </c:pt>
                <c:pt idx="115">
                  <c:v>245</c:v>
                </c:pt>
                <c:pt idx="116">
                  <c:v>252</c:v>
                </c:pt>
                <c:pt idx="117">
                  <c:v>216</c:v>
                </c:pt>
                <c:pt idx="118">
                  <c:v>143</c:v>
                </c:pt>
                <c:pt idx="119">
                  <c:v>188</c:v>
                </c:pt>
                <c:pt idx="120">
                  <c:v>178</c:v>
                </c:pt>
                <c:pt idx="121">
                  <c:v>251</c:v>
                </c:pt>
                <c:pt idx="122">
                  <c:v>205</c:v>
                </c:pt>
                <c:pt idx="123">
                  <c:v>346</c:v>
                </c:pt>
                <c:pt idx="124">
                  <c:v>226</c:v>
                </c:pt>
                <c:pt idx="125">
                  <c:v>159</c:v>
                </c:pt>
                <c:pt idx="126">
                  <c:v>201</c:v>
                </c:pt>
                <c:pt idx="127">
                  <c:v>277</c:v>
                </c:pt>
                <c:pt idx="128">
                  <c:v>254</c:v>
                </c:pt>
                <c:pt idx="129">
                  <c:v>248</c:v>
                </c:pt>
                <c:pt idx="130">
                  <c:v>303</c:v>
                </c:pt>
                <c:pt idx="131">
                  <c:v>362</c:v>
                </c:pt>
                <c:pt idx="132">
                  <c:v>193</c:v>
                </c:pt>
                <c:pt idx="133">
                  <c:v>297</c:v>
                </c:pt>
                <c:pt idx="134">
                  <c:v>182</c:v>
                </c:pt>
                <c:pt idx="135">
                  <c:v>195</c:v>
                </c:pt>
                <c:pt idx="136">
                  <c:v>272</c:v>
                </c:pt>
                <c:pt idx="137">
                  <c:v>405</c:v>
                </c:pt>
                <c:pt idx="138">
                  <c:v>300</c:v>
                </c:pt>
                <c:pt idx="139">
                  <c:v>293</c:v>
                </c:pt>
                <c:pt idx="140">
                  <c:v>194</c:v>
                </c:pt>
                <c:pt idx="141">
                  <c:v>145</c:v>
                </c:pt>
                <c:pt idx="142">
                  <c:v>153</c:v>
                </c:pt>
                <c:pt idx="143">
                  <c:v>194</c:v>
                </c:pt>
                <c:pt idx="144">
                  <c:v>377</c:v>
                </c:pt>
                <c:pt idx="145">
                  <c:v>257</c:v>
                </c:pt>
                <c:pt idx="146">
                  <c:v>167</c:v>
                </c:pt>
                <c:pt idx="147">
                  <c:v>231</c:v>
                </c:pt>
                <c:pt idx="148">
                  <c:v>254</c:v>
                </c:pt>
                <c:pt idx="149">
                  <c:v>173</c:v>
                </c:pt>
                <c:pt idx="150">
                  <c:v>98</c:v>
                </c:pt>
                <c:pt idx="151">
                  <c:v>297</c:v>
                </c:pt>
                <c:pt idx="152">
                  <c:v>322</c:v>
                </c:pt>
                <c:pt idx="153">
                  <c:v>313</c:v>
                </c:pt>
                <c:pt idx="154">
                  <c:v>198</c:v>
                </c:pt>
                <c:pt idx="155">
                  <c:v>185</c:v>
                </c:pt>
                <c:pt idx="156">
                  <c:v>235</c:v>
                </c:pt>
                <c:pt idx="157">
                  <c:v>423</c:v>
                </c:pt>
                <c:pt idx="158">
                  <c:v>379</c:v>
                </c:pt>
                <c:pt idx="159">
                  <c:v>327</c:v>
                </c:pt>
                <c:pt idx="160">
                  <c:v>112</c:v>
                </c:pt>
                <c:pt idx="161">
                  <c:v>323</c:v>
                </c:pt>
                <c:pt idx="162">
                  <c:v>258</c:v>
                </c:pt>
                <c:pt idx="163">
                  <c:v>289</c:v>
                </c:pt>
                <c:pt idx="164">
                  <c:v>385</c:v>
                </c:pt>
                <c:pt idx="165">
                  <c:v>293</c:v>
                </c:pt>
                <c:pt idx="166">
                  <c:v>219</c:v>
                </c:pt>
                <c:pt idx="167">
                  <c:v>211</c:v>
                </c:pt>
                <c:pt idx="168">
                  <c:v>299</c:v>
                </c:pt>
                <c:pt idx="169">
                  <c:v>202</c:v>
                </c:pt>
                <c:pt idx="170">
                  <c:v>237</c:v>
                </c:pt>
                <c:pt idx="171">
                  <c:v>269</c:v>
                </c:pt>
                <c:pt idx="172">
                  <c:v>352</c:v>
                </c:pt>
                <c:pt idx="173">
                  <c:v>292</c:v>
                </c:pt>
                <c:pt idx="174">
                  <c:v>212</c:v>
                </c:pt>
                <c:pt idx="175">
                  <c:v>251</c:v>
                </c:pt>
                <c:pt idx="176">
                  <c:v>265</c:v>
                </c:pt>
                <c:pt idx="177">
                  <c:v>234</c:v>
                </c:pt>
                <c:pt idx="178">
                  <c:v>184</c:v>
                </c:pt>
                <c:pt idx="179">
                  <c:v>204</c:v>
                </c:pt>
                <c:pt idx="180">
                  <c:v>147</c:v>
                </c:pt>
                <c:pt idx="181">
                  <c:v>347</c:v>
                </c:pt>
                <c:pt idx="182">
                  <c:v>160</c:v>
                </c:pt>
                <c:pt idx="183">
                  <c:v>226</c:v>
                </c:pt>
                <c:pt idx="184">
                  <c:v>247</c:v>
                </c:pt>
                <c:pt idx="185">
                  <c:v>437</c:v>
                </c:pt>
                <c:pt idx="186">
                  <c:v>353</c:v>
                </c:pt>
                <c:pt idx="187">
                  <c:v>244</c:v>
                </c:pt>
                <c:pt idx="188">
                  <c:v>279</c:v>
                </c:pt>
                <c:pt idx="189">
                  <c:v>281</c:v>
                </c:pt>
                <c:pt idx="190">
                  <c:v>227</c:v>
                </c:pt>
                <c:pt idx="191">
                  <c:v>316</c:v>
                </c:pt>
                <c:pt idx="192">
                  <c:v>224</c:v>
                </c:pt>
                <c:pt idx="193">
                  <c:v>295</c:v>
                </c:pt>
                <c:pt idx="194">
                  <c:v>389</c:v>
                </c:pt>
                <c:pt idx="195">
                  <c:v>172</c:v>
                </c:pt>
                <c:pt idx="196">
                  <c:v>199</c:v>
                </c:pt>
                <c:pt idx="197">
                  <c:v>239</c:v>
                </c:pt>
                <c:pt idx="198">
                  <c:v>221</c:v>
                </c:pt>
                <c:pt idx="199">
                  <c:v>411</c:v>
                </c:pt>
                <c:pt idx="200">
                  <c:v>303</c:v>
                </c:pt>
                <c:pt idx="201">
                  <c:v>149</c:v>
                </c:pt>
                <c:pt idx="202">
                  <c:v>135</c:v>
                </c:pt>
                <c:pt idx="203">
                  <c:v>284</c:v>
                </c:pt>
                <c:pt idx="204">
                  <c:v>265</c:v>
                </c:pt>
                <c:pt idx="205">
                  <c:v>265</c:v>
                </c:pt>
                <c:pt idx="206">
                  <c:v>224</c:v>
                </c:pt>
                <c:pt idx="207">
                  <c:v>511</c:v>
                </c:pt>
                <c:pt idx="208">
                  <c:v>339</c:v>
                </c:pt>
                <c:pt idx="209">
                  <c:v>345</c:v>
                </c:pt>
                <c:pt idx="210">
                  <c:v>250</c:v>
                </c:pt>
                <c:pt idx="211">
                  <c:v>198</c:v>
                </c:pt>
                <c:pt idx="212">
                  <c:v>268</c:v>
                </c:pt>
                <c:pt idx="213">
                  <c:v>307</c:v>
                </c:pt>
                <c:pt idx="214">
                  <c:v>277</c:v>
                </c:pt>
                <c:pt idx="215">
                  <c:v>307</c:v>
                </c:pt>
                <c:pt idx="216">
                  <c:v>239</c:v>
                </c:pt>
                <c:pt idx="217">
                  <c:v>277</c:v>
                </c:pt>
                <c:pt idx="218">
                  <c:v>198</c:v>
                </c:pt>
                <c:pt idx="219">
                  <c:v>389</c:v>
                </c:pt>
                <c:pt idx="220">
                  <c:v>186</c:v>
                </c:pt>
                <c:pt idx="221">
                  <c:v>291</c:v>
                </c:pt>
                <c:pt idx="222">
                  <c:v>317</c:v>
                </c:pt>
                <c:pt idx="223">
                  <c:v>257</c:v>
                </c:pt>
                <c:pt idx="224">
                  <c:v>192</c:v>
                </c:pt>
                <c:pt idx="225">
                  <c:v>263</c:v>
                </c:pt>
                <c:pt idx="226">
                  <c:v>260</c:v>
                </c:pt>
                <c:pt idx="227">
                  <c:v>351</c:v>
                </c:pt>
                <c:pt idx="228">
                  <c:v>439</c:v>
                </c:pt>
                <c:pt idx="229">
                  <c:v>294</c:v>
                </c:pt>
                <c:pt idx="230">
                  <c:v>258</c:v>
                </c:pt>
                <c:pt idx="231">
                  <c:v>179</c:v>
                </c:pt>
                <c:pt idx="232">
                  <c:v>326</c:v>
                </c:pt>
                <c:pt idx="233">
                  <c:v>223</c:v>
                </c:pt>
                <c:pt idx="234">
                  <c:v>191</c:v>
                </c:pt>
                <c:pt idx="235">
                  <c:v>349</c:v>
                </c:pt>
                <c:pt idx="236">
                  <c:v>426</c:v>
                </c:pt>
                <c:pt idx="237">
                  <c:v>301</c:v>
                </c:pt>
                <c:pt idx="238">
                  <c:v>271</c:v>
                </c:pt>
                <c:pt idx="239">
                  <c:v>261</c:v>
                </c:pt>
                <c:pt idx="240">
                  <c:v>183</c:v>
                </c:pt>
                <c:pt idx="241">
                  <c:v>282</c:v>
                </c:pt>
                <c:pt idx="242">
                  <c:v>173</c:v>
                </c:pt>
                <c:pt idx="243">
                  <c:v>316</c:v>
                </c:pt>
                <c:pt idx="244">
                  <c:v>162</c:v>
                </c:pt>
                <c:pt idx="245">
                  <c:v>214</c:v>
                </c:pt>
                <c:pt idx="246">
                  <c:v>219</c:v>
                </c:pt>
                <c:pt idx="247">
                  <c:v>231</c:v>
                </c:pt>
                <c:pt idx="248">
                  <c:v>300</c:v>
                </c:pt>
                <c:pt idx="249">
                  <c:v>357</c:v>
                </c:pt>
                <c:pt idx="250">
                  <c:v>177</c:v>
                </c:pt>
                <c:pt idx="251">
                  <c:v>249</c:v>
                </c:pt>
                <c:pt idx="252">
                  <c:v>138</c:v>
                </c:pt>
                <c:pt idx="253">
                  <c:v>234</c:v>
                </c:pt>
                <c:pt idx="254">
                  <c:v>274</c:v>
                </c:pt>
                <c:pt idx="255">
                  <c:v>187</c:v>
                </c:pt>
                <c:pt idx="256">
                  <c:v>184</c:v>
                </c:pt>
                <c:pt idx="257">
                  <c:v>316</c:v>
                </c:pt>
                <c:pt idx="258">
                  <c:v>247</c:v>
                </c:pt>
                <c:pt idx="259">
                  <c:v>203</c:v>
                </c:pt>
                <c:pt idx="260">
                  <c:v>230</c:v>
                </c:pt>
                <c:pt idx="261">
                  <c:v>216</c:v>
                </c:pt>
                <c:pt idx="262">
                  <c:v>237</c:v>
                </c:pt>
                <c:pt idx="263">
                  <c:v>199</c:v>
                </c:pt>
                <c:pt idx="264">
                  <c:v>161</c:v>
                </c:pt>
                <c:pt idx="265">
                  <c:v>216</c:v>
                </c:pt>
                <c:pt idx="266">
                  <c:v>208</c:v>
                </c:pt>
                <c:pt idx="267">
                  <c:v>197</c:v>
                </c:pt>
                <c:pt idx="268">
                  <c:v>200</c:v>
                </c:pt>
                <c:pt idx="269">
                  <c:v>157</c:v>
                </c:pt>
                <c:pt idx="270">
                  <c:v>330</c:v>
                </c:pt>
                <c:pt idx="271">
                  <c:v>207</c:v>
                </c:pt>
                <c:pt idx="272">
                  <c:v>237</c:v>
                </c:pt>
                <c:pt idx="273">
                  <c:v>87</c:v>
                </c:pt>
                <c:pt idx="274">
                  <c:v>232</c:v>
                </c:pt>
                <c:pt idx="275">
                  <c:v>342</c:v>
                </c:pt>
                <c:pt idx="276">
                  <c:v>167</c:v>
                </c:pt>
                <c:pt idx="277">
                  <c:v>191</c:v>
                </c:pt>
                <c:pt idx="278">
                  <c:v>217</c:v>
                </c:pt>
                <c:pt idx="279">
                  <c:v>153</c:v>
                </c:pt>
                <c:pt idx="280">
                  <c:v>192</c:v>
                </c:pt>
                <c:pt idx="281">
                  <c:v>172</c:v>
                </c:pt>
                <c:pt idx="282">
                  <c:v>159</c:v>
                </c:pt>
                <c:pt idx="283">
                  <c:v>207</c:v>
                </c:pt>
                <c:pt idx="284">
                  <c:v>397</c:v>
                </c:pt>
                <c:pt idx="285">
                  <c:v>175</c:v>
                </c:pt>
                <c:pt idx="286">
                  <c:v>141</c:v>
                </c:pt>
                <c:pt idx="287">
                  <c:v>166</c:v>
                </c:pt>
                <c:pt idx="288">
                  <c:v>191</c:v>
                </c:pt>
                <c:pt idx="289">
                  <c:v>191</c:v>
                </c:pt>
                <c:pt idx="290">
                  <c:v>176</c:v>
                </c:pt>
                <c:pt idx="291">
                  <c:v>238</c:v>
                </c:pt>
                <c:pt idx="292">
                  <c:v>325</c:v>
                </c:pt>
                <c:pt idx="293">
                  <c:v>216</c:v>
                </c:pt>
                <c:pt idx="294">
                  <c:v>213</c:v>
                </c:pt>
                <c:pt idx="295">
                  <c:v>264</c:v>
                </c:pt>
                <c:pt idx="296">
                  <c:v>50</c:v>
                </c:pt>
                <c:pt idx="297">
                  <c:v>184</c:v>
                </c:pt>
                <c:pt idx="298">
                  <c:v>213</c:v>
                </c:pt>
                <c:pt idx="299">
                  <c:v>261</c:v>
                </c:pt>
                <c:pt idx="300">
                  <c:v>153</c:v>
                </c:pt>
                <c:pt idx="301">
                  <c:v>232</c:v>
                </c:pt>
                <c:pt idx="302">
                  <c:v>115</c:v>
                </c:pt>
                <c:pt idx="303">
                  <c:v>221</c:v>
                </c:pt>
                <c:pt idx="304">
                  <c:v>167</c:v>
                </c:pt>
                <c:pt idx="305">
                  <c:v>243</c:v>
                </c:pt>
                <c:pt idx="306">
                  <c:v>199</c:v>
                </c:pt>
                <c:pt idx="307">
                  <c:v>111</c:v>
                </c:pt>
                <c:pt idx="308">
                  <c:v>182</c:v>
                </c:pt>
                <c:pt idx="309">
                  <c:v>169</c:v>
                </c:pt>
                <c:pt idx="310">
                  <c:v>151</c:v>
                </c:pt>
                <c:pt idx="311">
                  <c:v>230</c:v>
                </c:pt>
                <c:pt idx="312">
                  <c:v>206</c:v>
                </c:pt>
                <c:pt idx="313">
                  <c:v>203</c:v>
                </c:pt>
                <c:pt idx="314">
                  <c:v>180</c:v>
                </c:pt>
                <c:pt idx="315">
                  <c:v>154</c:v>
                </c:pt>
                <c:pt idx="316">
                  <c:v>123</c:v>
                </c:pt>
                <c:pt idx="317">
                  <c:v>167</c:v>
                </c:pt>
                <c:pt idx="318">
                  <c:v>160</c:v>
                </c:pt>
                <c:pt idx="319">
                  <c:v>166</c:v>
                </c:pt>
                <c:pt idx="320">
                  <c:v>175</c:v>
                </c:pt>
                <c:pt idx="321">
                  <c:v>197</c:v>
                </c:pt>
                <c:pt idx="322">
                  <c:v>72</c:v>
                </c:pt>
                <c:pt idx="323">
                  <c:v>99</c:v>
                </c:pt>
                <c:pt idx="324">
                  <c:v>149</c:v>
                </c:pt>
                <c:pt idx="325">
                  <c:v>169</c:v>
                </c:pt>
                <c:pt idx="326">
                  <c:v>340</c:v>
                </c:pt>
                <c:pt idx="327">
                  <c:v>203</c:v>
                </c:pt>
                <c:pt idx="328">
                  <c:v>200</c:v>
                </c:pt>
                <c:pt idx="329">
                  <c:v>152</c:v>
                </c:pt>
                <c:pt idx="330">
                  <c:v>111</c:v>
                </c:pt>
                <c:pt idx="331">
                  <c:v>104</c:v>
                </c:pt>
                <c:pt idx="332">
                  <c:v>182</c:v>
                </c:pt>
                <c:pt idx="333">
                  <c:v>183</c:v>
                </c:pt>
                <c:pt idx="334">
                  <c:v>220</c:v>
                </c:pt>
                <c:pt idx="335">
                  <c:v>126</c:v>
                </c:pt>
                <c:pt idx="336">
                  <c:v>154</c:v>
                </c:pt>
                <c:pt idx="337">
                  <c:v>155</c:v>
                </c:pt>
                <c:pt idx="338">
                  <c:v>164</c:v>
                </c:pt>
                <c:pt idx="339">
                  <c:v>311</c:v>
                </c:pt>
                <c:pt idx="340">
                  <c:v>202</c:v>
                </c:pt>
                <c:pt idx="341">
                  <c:v>178</c:v>
                </c:pt>
                <c:pt idx="342">
                  <c:v>103</c:v>
                </c:pt>
                <c:pt idx="343">
                  <c:v>163</c:v>
                </c:pt>
                <c:pt idx="344">
                  <c:v>148</c:v>
                </c:pt>
                <c:pt idx="345">
                  <c:v>186</c:v>
                </c:pt>
                <c:pt idx="346">
                  <c:v>201</c:v>
                </c:pt>
                <c:pt idx="347">
                  <c:v>214</c:v>
                </c:pt>
                <c:pt idx="348">
                  <c:v>259</c:v>
                </c:pt>
                <c:pt idx="349">
                  <c:v>148</c:v>
                </c:pt>
                <c:pt idx="350">
                  <c:v>195</c:v>
                </c:pt>
                <c:pt idx="351">
                  <c:v>181</c:v>
                </c:pt>
                <c:pt idx="352">
                  <c:v>224</c:v>
                </c:pt>
                <c:pt idx="353">
                  <c:v>237</c:v>
                </c:pt>
                <c:pt idx="354">
                  <c:v>147</c:v>
                </c:pt>
                <c:pt idx="355">
                  <c:v>175</c:v>
                </c:pt>
                <c:pt idx="356">
                  <c:v>133</c:v>
                </c:pt>
                <c:pt idx="357">
                  <c:v>231</c:v>
                </c:pt>
                <c:pt idx="358">
                  <c:v>98</c:v>
                </c:pt>
                <c:pt idx="359">
                  <c:v>131</c:v>
                </c:pt>
                <c:pt idx="360">
                  <c:v>149</c:v>
                </c:pt>
                <c:pt idx="361">
                  <c:v>206</c:v>
                </c:pt>
                <c:pt idx="362">
                  <c:v>180</c:v>
                </c:pt>
                <c:pt idx="363">
                  <c:v>157</c:v>
                </c:pt>
                <c:pt idx="364">
                  <c:v>181</c:v>
                </c:pt>
                <c:pt idx="365">
                  <c:v>146</c:v>
                </c:pt>
                <c:pt idx="366">
                  <c:v>129</c:v>
                </c:pt>
                <c:pt idx="367">
                  <c:v>266</c:v>
                </c:pt>
                <c:pt idx="368">
                  <c:v>282</c:v>
                </c:pt>
                <c:pt idx="369">
                  <c:v>205</c:v>
                </c:pt>
                <c:pt idx="370">
                  <c:v>177</c:v>
                </c:pt>
                <c:pt idx="371">
                  <c:v>126</c:v>
                </c:pt>
                <c:pt idx="372">
                  <c:v>178</c:v>
                </c:pt>
                <c:pt idx="373">
                  <c:v>203</c:v>
                </c:pt>
                <c:pt idx="374">
                  <c:v>128</c:v>
                </c:pt>
                <c:pt idx="375">
                  <c:v>235</c:v>
                </c:pt>
                <c:pt idx="376">
                  <c:v>187</c:v>
                </c:pt>
                <c:pt idx="377">
                  <c:v>70</c:v>
                </c:pt>
                <c:pt idx="378">
                  <c:v>198</c:v>
                </c:pt>
                <c:pt idx="379">
                  <c:v>167</c:v>
                </c:pt>
                <c:pt idx="380">
                  <c:v>98</c:v>
                </c:pt>
                <c:pt idx="381">
                  <c:v>185</c:v>
                </c:pt>
                <c:pt idx="382">
                  <c:v>184</c:v>
                </c:pt>
                <c:pt idx="383">
                  <c:v>152</c:v>
                </c:pt>
                <c:pt idx="384">
                  <c:v>174</c:v>
                </c:pt>
                <c:pt idx="385">
                  <c:v>148</c:v>
                </c:pt>
                <c:pt idx="386">
                  <c:v>180</c:v>
                </c:pt>
                <c:pt idx="387">
                  <c:v>172</c:v>
                </c:pt>
                <c:pt idx="388">
                  <c:v>150</c:v>
                </c:pt>
                <c:pt idx="389">
                  <c:v>216</c:v>
                </c:pt>
                <c:pt idx="390">
                  <c:v>238</c:v>
                </c:pt>
                <c:pt idx="391">
                  <c:v>224</c:v>
                </c:pt>
                <c:pt idx="392">
                  <c:v>163</c:v>
                </c:pt>
                <c:pt idx="393">
                  <c:v>190</c:v>
                </c:pt>
                <c:pt idx="394">
                  <c:v>181</c:v>
                </c:pt>
                <c:pt idx="395">
                  <c:v>267</c:v>
                </c:pt>
                <c:pt idx="396">
                  <c:v>186</c:v>
                </c:pt>
                <c:pt idx="397">
                  <c:v>209</c:v>
                </c:pt>
                <c:pt idx="398">
                  <c:v>166</c:v>
                </c:pt>
                <c:pt idx="399">
                  <c:v>176</c:v>
                </c:pt>
                <c:pt idx="400">
                  <c:v>75</c:v>
                </c:pt>
                <c:pt idx="401">
                  <c:v>102</c:v>
                </c:pt>
                <c:pt idx="402">
                  <c:v>136</c:v>
                </c:pt>
                <c:pt idx="403">
                  <c:v>180</c:v>
                </c:pt>
                <c:pt idx="404">
                  <c:v>214</c:v>
                </c:pt>
                <c:pt idx="405">
                  <c:v>136</c:v>
                </c:pt>
                <c:pt idx="406">
                  <c:v>160</c:v>
                </c:pt>
                <c:pt idx="407">
                  <c:v>204</c:v>
                </c:pt>
                <c:pt idx="408">
                  <c:v>128</c:v>
                </c:pt>
                <c:pt idx="409">
                  <c:v>176</c:v>
                </c:pt>
                <c:pt idx="410">
                  <c:v>125</c:v>
                </c:pt>
                <c:pt idx="411">
                  <c:v>142</c:v>
                </c:pt>
                <c:pt idx="412">
                  <c:v>129</c:v>
                </c:pt>
                <c:pt idx="413">
                  <c:v>173</c:v>
                </c:pt>
                <c:pt idx="414">
                  <c:v>193</c:v>
                </c:pt>
                <c:pt idx="415">
                  <c:v>151</c:v>
                </c:pt>
                <c:pt idx="416">
                  <c:v>205</c:v>
                </c:pt>
                <c:pt idx="417">
                  <c:v>200</c:v>
                </c:pt>
                <c:pt idx="418">
                  <c:v>205</c:v>
                </c:pt>
                <c:pt idx="419">
                  <c:v>178</c:v>
                </c:pt>
                <c:pt idx="420">
                  <c:v>205</c:v>
                </c:pt>
                <c:pt idx="421">
                  <c:v>165</c:v>
                </c:pt>
                <c:pt idx="422">
                  <c:v>117</c:v>
                </c:pt>
                <c:pt idx="423">
                  <c:v>240</c:v>
                </c:pt>
                <c:pt idx="424">
                  <c:v>95</c:v>
                </c:pt>
                <c:pt idx="425">
                  <c:v>217</c:v>
                </c:pt>
                <c:pt idx="426">
                  <c:v>167</c:v>
                </c:pt>
                <c:pt idx="427">
                  <c:v>174</c:v>
                </c:pt>
                <c:pt idx="428">
                  <c:v>178</c:v>
                </c:pt>
                <c:pt idx="429">
                  <c:v>162</c:v>
                </c:pt>
                <c:pt idx="430">
                  <c:v>137</c:v>
                </c:pt>
                <c:pt idx="431">
                  <c:v>253</c:v>
                </c:pt>
                <c:pt idx="432">
                  <c:v>187</c:v>
                </c:pt>
                <c:pt idx="433">
                  <c:v>177</c:v>
                </c:pt>
                <c:pt idx="434">
                  <c:v>126</c:v>
                </c:pt>
                <c:pt idx="435">
                  <c:v>123</c:v>
                </c:pt>
                <c:pt idx="436">
                  <c:v>162</c:v>
                </c:pt>
                <c:pt idx="437">
                  <c:v>276</c:v>
                </c:pt>
                <c:pt idx="438">
                  <c:v>209</c:v>
                </c:pt>
                <c:pt idx="439">
                  <c:v>227</c:v>
                </c:pt>
                <c:pt idx="440">
                  <c:v>147</c:v>
                </c:pt>
                <c:pt idx="441">
                  <c:v>108</c:v>
                </c:pt>
                <c:pt idx="442">
                  <c:v>178</c:v>
                </c:pt>
                <c:pt idx="443">
                  <c:v>169</c:v>
                </c:pt>
                <c:pt idx="444">
                  <c:v>165</c:v>
                </c:pt>
                <c:pt idx="445">
                  <c:v>243</c:v>
                </c:pt>
                <c:pt idx="446">
                  <c:v>246</c:v>
                </c:pt>
                <c:pt idx="447">
                  <c:v>144</c:v>
                </c:pt>
                <c:pt idx="448">
                  <c:v>197</c:v>
                </c:pt>
                <c:pt idx="449">
                  <c:v>206</c:v>
                </c:pt>
                <c:pt idx="450">
                  <c:v>194</c:v>
                </c:pt>
                <c:pt idx="451">
                  <c:v>201</c:v>
                </c:pt>
                <c:pt idx="452">
                  <c:v>186</c:v>
                </c:pt>
                <c:pt idx="453">
                  <c:v>127</c:v>
                </c:pt>
                <c:pt idx="454">
                  <c:v>206</c:v>
                </c:pt>
                <c:pt idx="455">
                  <c:v>203</c:v>
                </c:pt>
                <c:pt idx="456">
                  <c:v>186</c:v>
                </c:pt>
                <c:pt idx="457">
                  <c:v>164</c:v>
                </c:pt>
                <c:pt idx="458">
                  <c:v>224</c:v>
                </c:pt>
                <c:pt idx="459">
                  <c:v>286</c:v>
                </c:pt>
                <c:pt idx="460">
                  <c:v>257</c:v>
                </c:pt>
                <c:pt idx="461">
                  <c:v>202</c:v>
                </c:pt>
                <c:pt idx="462">
                  <c:v>162</c:v>
                </c:pt>
                <c:pt idx="463">
                  <c:v>219</c:v>
                </c:pt>
                <c:pt idx="464">
                  <c:v>182</c:v>
                </c:pt>
                <c:pt idx="465">
                  <c:v>199</c:v>
                </c:pt>
                <c:pt idx="466">
                  <c:v>181</c:v>
                </c:pt>
                <c:pt idx="467">
                  <c:v>256</c:v>
                </c:pt>
                <c:pt idx="468">
                  <c:v>175</c:v>
                </c:pt>
                <c:pt idx="469">
                  <c:v>247</c:v>
                </c:pt>
                <c:pt idx="470">
                  <c:v>203</c:v>
                </c:pt>
                <c:pt idx="471">
                  <c:v>183</c:v>
                </c:pt>
                <c:pt idx="472">
                  <c:v>218</c:v>
                </c:pt>
                <c:pt idx="473">
                  <c:v>291</c:v>
                </c:pt>
                <c:pt idx="474">
                  <c:v>265</c:v>
                </c:pt>
                <c:pt idx="475">
                  <c:v>115</c:v>
                </c:pt>
                <c:pt idx="476">
                  <c:v>320</c:v>
                </c:pt>
                <c:pt idx="477">
                  <c:v>215</c:v>
                </c:pt>
                <c:pt idx="478">
                  <c:v>210</c:v>
                </c:pt>
                <c:pt idx="479">
                  <c:v>177</c:v>
                </c:pt>
                <c:pt idx="480">
                  <c:v>311</c:v>
                </c:pt>
                <c:pt idx="481">
                  <c:v>147</c:v>
                </c:pt>
                <c:pt idx="482">
                  <c:v>173</c:v>
                </c:pt>
                <c:pt idx="483">
                  <c:v>143</c:v>
                </c:pt>
                <c:pt idx="484">
                  <c:v>93</c:v>
                </c:pt>
                <c:pt idx="485">
                  <c:v>270</c:v>
                </c:pt>
                <c:pt idx="486">
                  <c:v>136</c:v>
                </c:pt>
                <c:pt idx="487">
                  <c:v>449</c:v>
                </c:pt>
                <c:pt idx="488">
                  <c:v>334</c:v>
                </c:pt>
                <c:pt idx="489">
                  <c:v>202</c:v>
                </c:pt>
                <c:pt idx="490">
                  <c:v>205</c:v>
                </c:pt>
                <c:pt idx="491">
                  <c:v>302</c:v>
                </c:pt>
                <c:pt idx="492">
                  <c:v>288</c:v>
                </c:pt>
                <c:pt idx="493">
                  <c:v>249</c:v>
                </c:pt>
                <c:pt idx="494">
                  <c:v>271</c:v>
                </c:pt>
                <c:pt idx="495">
                  <c:v>184</c:v>
                </c:pt>
                <c:pt idx="496">
                  <c:v>120</c:v>
                </c:pt>
                <c:pt idx="497">
                  <c:v>196</c:v>
                </c:pt>
                <c:pt idx="498">
                  <c:v>231</c:v>
                </c:pt>
                <c:pt idx="499">
                  <c:v>128</c:v>
                </c:pt>
                <c:pt idx="500">
                  <c:v>235</c:v>
                </c:pt>
                <c:pt idx="501">
                  <c:v>357</c:v>
                </c:pt>
                <c:pt idx="502">
                  <c:v>267</c:v>
                </c:pt>
                <c:pt idx="503">
                  <c:v>260</c:v>
                </c:pt>
                <c:pt idx="504">
                  <c:v>243</c:v>
                </c:pt>
                <c:pt idx="505">
                  <c:v>313</c:v>
                </c:pt>
                <c:pt idx="506">
                  <c:v>244</c:v>
                </c:pt>
                <c:pt idx="507">
                  <c:v>159</c:v>
                </c:pt>
                <c:pt idx="508">
                  <c:v>145</c:v>
                </c:pt>
                <c:pt idx="509">
                  <c:v>255</c:v>
                </c:pt>
                <c:pt idx="510">
                  <c:v>181</c:v>
                </c:pt>
                <c:pt idx="511">
                  <c:v>145</c:v>
                </c:pt>
                <c:pt idx="512">
                  <c:v>279</c:v>
                </c:pt>
                <c:pt idx="513">
                  <c:v>150</c:v>
                </c:pt>
                <c:pt idx="514">
                  <c:v>280</c:v>
                </c:pt>
                <c:pt idx="515">
                  <c:v>314</c:v>
                </c:pt>
                <c:pt idx="516">
                  <c:v>325</c:v>
                </c:pt>
                <c:pt idx="517">
                  <c:v>303</c:v>
                </c:pt>
                <c:pt idx="518">
                  <c:v>323</c:v>
                </c:pt>
                <c:pt idx="519">
                  <c:v>323</c:v>
                </c:pt>
                <c:pt idx="520">
                  <c:v>271</c:v>
                </c:pt>
                <c:pt idx="521">
                  <c:v>440</c:v>
                </c:pt>
                <c:pt idx="522">
                  <c:v>281</c:v>
                </c:pt>
                <c:pt idx="523">
                  <c:v>341</c:v>
                </c:pt>
                <c:pt idx="524">
                  <c:v>210</c:v>
                </c:pt>
                <c:pt idx="525">
                  <c:v>288</c:v>
                </c:pt>
                <c:pt idx="526">
                  <c:v>288</c:v>
                </c:pt>
                <c:pt idx="527">
                  <c:v>264</c:v>
                </c:pt>
                <c:pt idx="528">
                  <c:v>302</c:v>
                </c:pt>
                <c:pt idx="529">
                  <c:v>213</c:v>
                </c:pt>
                <c:pt idx="530">
                  <c:v>318</c:v>
                </c:pt>
                <c:pt idx="531">
                  <c:v>218</c:v>
                </c:pt>
                <c:pt idx="532">
                  <c:v>333</c:v>
                </c:pt>
                <c:pt idx="533">
                  <c:v>237</c:v>
                </c:pt>
                <c:pt idx="534">
                  <c:v>181</c:v>
                </c:pt>
                <c:pt idx="535">
                  <c:v>347</c:v>
                </c:pt>
                <c:pt idx="536">
                  <c:v>400</c:v>
                </c:pt>
                <c:pt idx="537">
                  <c:v>320</c:v>
                </c:pt>
                <c:pt idx="538">
                  <c:v>212</c:v>
                </c:pt>
                <c:pt idx="539">
                  <c:v>196</c:v>
                </c:pt>
                <c:pt idx="540">
                  <c:v>244</c:v>
                </c:pt>
                <c:pt idx="541">
                  <c:v>207</c:v>
                </c:pt>
                <c:pt idx="542">
                  <c:v>318</c:v>
                </c:pt>
                <c:pt idx="543">
                  <c:v>253</c:v>
                </c:pt>
                <c:pt idx="544">
                  <c:v>288</c:v>
                </c:pt>
                <c:pt idx="545">
                  <c:v>285</c:v>
                </c:pt>
                <c:pt idx="546">
                  <c:v>197</c:v>
                </c:pt>
                <c:pt idx="547">
                  <c:v>339</c:v>
                </c:pt>
                <c:pt idx="548">
                  <c:v>225</c:v>
                </c:pt>
                <c:pt idx="549">
                  <c:v>386</c:v>
                </c:pt>
                <c:pt idx="550">
                  <c:v>393</c:v>
                </c:pt>
                <c:pt idx="551">
                  <c:v>420</c:v>
                </c:pt>
                <c:pt idx="552">
                  <c:v>247</c:v>
                </c:pt>
                <c:pt idx="553">
                  <c:v>336</c:v>
                </c:pt>
                <c:pt idx="554">
                  <c:v>125</c:v>
                </c:pt>
                <c:pt idx="555">
                  <c:v>252</c:v>
                </c:pt>
                <c:pt idx="556">
                  <c:v>195</c:v>
                </c:pt>
                <c:pt idx="557">
                  <c:v>322</c:v>
                </c:pt>
                <c:pt idx="558">
                  <c:v>265</c:v>
                </c:pt>
                <c:pt idx="559">
                  <c:v>378</c:v>
                </c:pt>
                <c:pt idx="560">
                  <c:v>370</c:v>
                </c:pt>
                <c:pt idx="561">
                  <c:v>243</c:v>
                </c:pt>
                <c:pt idx="562">
                  <c:v>317</c:v>
                </c:pt>
                <c:pt idx="563">
                  <c:v>335</c:v>
                </c:pt>
                <c:pt idx="564">
                  <c:v>407</c:v>
                </c:pt>
                <c:pt idx="565">
                  <c:v>344</c:v>
                </c:pt>
                <c:pt idx="566">
                  <c:v>238</c:v>
                </c:pt>
                <c:pt idx="567">
                  <c:v>224</c:v>
                </c:pt>
                <c:pt idx="568">
                  <c:v>311</c:v>
                </c:pt>
                <c:pt idx="569">
                  <c:v>281</c:v>
                </c:pt>
                <c:pt idx="570">
                  <c:v>298</c:v>
                </c:pt>
                <c:pt idx="571">
                  <c:v>191</c:v>
                </c:pt>
                <c:pt idx="572">
                  <c:v>298</c:v>
                </c:pt>
                <c:pt idx="573">
                  <c:v>305</c:v>
                </c:pt>
                <c:pt idx="574">
                  <c:v>244</c:v>
                </c:pt>
                <c:pt idx="575">
                  <c:v>172</c:v>
                </c:pt>
                <c:pt idx="576">
                  <c:v>305</c:v>
                </c:pt>
                <c:pt idx="577">
                  <c:v>290</c:v>
                </c:pt>
                <c:pt idx="578">
                  <c:v>465</c:v>
                </c:pt>
                <c:pt idx="579">
                  <c:v>412</c:v>
                </c:pt>
                <c:pt idx="580">
                  <c:v>262</c:v>
                </c:pt>
                <c:pt idx="581">
                  <c:v>254</c:v>
                </c:pt>
                <c:pt idx="582">
                  <c:v>299</c:v>
                </c:pt>
                <c:pt idx="583">
                  <c:v>146</c:v>
                </c:pt>
                <c:pt idx="584">
                  <c:v>468</c:v>
                </c:pt>
                <c:pt idx="585">
                  <c:v>336</c:v>
                </c:pt>
                <c:pt idx="586">
                  <c:v>235</c:v>
                </c:pt>
                <c:pt idx="587">
                  <c:v>304</c:v>
                </c:pt>
                <c:pt idx="588">
                  <c:v>200</c:v>
                </c:pt>
                <c:pt idx="589">
                  <c:v>274</c:v>
                </c:pt>
                <c:pt idx="590">
                  <c:v>237</c:v>
                </c:pt>
                <c:pt idx="591">
                  <c:v>328</c:v>
                </c:pt>
                <c:pt idx="592">
                  <c:v>460</c:v>
                </c:pt>
                <c:pt idx="593">
                  <c:v>247</c:v>
                </c:pt>
                <c:pt idx="594">
                  <c:v>209</c:v>
                </c:pt>
                <c:pt idx="595">
                  <c:v>280</c:v>
                </c:pt>
                <c:pt idx="596">
                  <c:v>146</c:v>
                </c:pt>
                <c:pt idx="597">
                  <c:v>186</c:v>
                </c:pt>
                <c:pt idx="598">
                  <c:v>278</c:v>
                </c:pt>
                <c:pt idx="599">
                  <c:v>311</c:v>
                </c:pt>
                <c:pt idx="600">
                  <c:v>551</c:v>
                </c:pt>
                <c:pt idx="601">
                  <c:v>327</c:v>
                </c:pt>
                <c:pt idx="602">
                  <c:v>212</c:v>
                </c:pt>
                <c:pt idx="603">
                  <c:v>333</c:v>
                </c:pt>
                <c:pt idx="604">
                  <c:v>277</c:v>
                </c:pt>
                <c:pt idx="605">
                  <c:v>353</c:v>
                </c:pt>
                <c:pt idx="606">
                  <c:v>250</c:v>
                </c:pt>
                <c:pt idx="607">
                  <c:v>385</c:v>
                </c:pt>
                <c:pt idx="608">
                  <c:v>221</c:v>
                </c:pt>
                <c:pt idx="609">
                  <c:v>212</c:v>
                </c:pt>
                <c:pt idx="610">
                  <c:v>133</c:v>
                </c:pt>
                <c:pt idx="611">
                  <c:v>211</c:v>
                </c:pt>
                <c:pt idx="612">
                  <c:v>204</c:v>
                </c:pt>
                <c:pt idx="613">
                  <c:v>312</c:v>
                </c:pt>
                <c:pt idx="614">
                  <c:v>298</c:v>
                </c:pt>
                <c:pt idx="615">
                  <c:v>140</c:v>
                </c:pt>
                <c:pt idx="616">
                  <c:v>210</c:v>
                </c:pt>
                <c:pt idx="617">
                  <c:v>172</c:v>
                </c:pt>
                <c:pt idx="618">
                  <c:v>173</c:v>
                </c:pt>
                <c:pt idx="619">
                  <c:v>157</c:v>
                </c:pt>
                <c:pt idx="620">
                  <c:v>189</c:v>
                </c:pt>
                <c:pt idx="621">
                  <c:v>206</c:v>
                </c:pt>
                <c:pt idx="622">
                  <c:v>288</c:v>
                </c:pt>
                <c:pt idx="623">
                  <c:v>200</c:v>
                </c:pt>
                <c:pt idx="624">
                  <c:v>198</c:v>
                </c:pt>
                <c:pt idx="625">
                  <c:v>251</c:v>
                </c:pt>
                <c:pt idx="626">
                  <c:v>306</c:v>
                </c:pt>
                <c:pt idx="627">
                  <c:v>230</c:v>
                </c:pt>
                <c:pt idx="628">
                  <c:v>216</c:v>
                </c:pt>
                <c:pt idx="629">
                  <c:v>256</c:v>
                </c:pt>
                <c:pt idx="630">
                  <c:v>270</c:v>
                </c:pt>
                <c:pt idx="631">
                  <c:v>248</c:v>
                </c:pt>
                <c:pt idx="632">
                  <c:v>180</c:v>
                </c:pt>
                <c:pt idx="633">
                  <c:v>279</c:v>
                </c:pt>
                <c:pt idx="634">
                  <c:v>275</c:v>
                </c:pt>
                <c:pt idx="635">
                  <c:v>138</c:v>
                </c:pt>
                <c:pt idx="636">
                  <c:v>161</c:v>
                </c:pt>
                <c:pt idx="637">
                  <c:v>125</c:v>
                </c:pt>
                <c:pt idx="638">
                  <c:v>193</c:v>
                </c:pt>
                <c:pt idx="639">
                  <c:v>240</c:v>
                </c:pt>
                <c:pt idx="640">
                  <c:v>267</c:v>
                </c:pt>
                <c:pt idx="641">
                  <c:v>230</c:v>
                </c:pt>
                <c:pt idx="642">
                  <c:v>272</c:v>
                </c:pt>
                <c:pt idx="643">
                  <c:v>148</c:v>
                </c:pt>
                <c:pt idx="644">
                  <c:v>176</c:v>
                </c:pt>
                <c:pt idx="645">
                  <c:v>184</c:v>
                </c:pt>
                <c:pt idx="646">
                  <c:v>206</c:v>
                </c:pt>
                <c:pt idx="647">
                  <c:v>225</c:v>
                </c:pt>
                <c:pt idx="648">
                  <c:v>269</c:v>
                </c:pt>
                <c:pt idx="649">
                  <c:v>223</c:v>
                </c:pt>
                <c:pt idx="650">
                  <c:v>209</c:v>
                </c:pt>
                <c:pt idx="651">
                  <c:v>147</c:v>
                </c:pt>
                <c:pt idx="652">
                  <c:v>259</c:v>
                </c:pt>
                <c:pt idx="653">
                  <c:v>314</c:v>
                </c:pt>
                <c:pt idx="654">
                  <c:v>128</c:v>
                </c:pt>
                <c:pt idx="655">
                  <c:v>196</c:v>
                </c:pt>
                <c:pt idx="656">
                  <c:v>196</c:v>
                </c:pt>
                <c:pt idx="657">
                  <c:v>141</c:v>
                </c:pt>
                <c:pt idx="658">
                  <c:v>219</c:v>
                </c:pt>
                <c:pt idx="659">
                  <c:v>243</c:v>
                </c:pt>
                <c:pt idx="660">
                  <c:v>202</c:v>
                </c:pt>
                <c:pt idx="661">
                  <c:v>223</c:v>
                </c:pt>
                <c:pt idx="662">
                  <c:v>253</c:v>
                </c:pt>
                <c:pt idx="663">
                  <c:v>271</c:v>
                </c:pt>
                <c:pt idx="664">
                  <c:v>194</c:v>
                </c:pt>
                <c:pt idx="665">
                  <c:v>120</c:v>
                </c:pt>
                <c:pt idx="666">
                  <c:v>123</c:v>
                </c:pt>
                <c:pt idx="667">
                  <c:v>235</c:v>
                </c:pt>
                <c:pt idx="668">
                  <c:v>234</c:v>
                </c:pt>
                <c:pt idx="669">
                  <c:v>233</c:v>
                </c:pt>
                <c:pt idx="670">
                  <c:v>174</c:v>
                </c:pt>
                <c:pt idx="671">
                  <c:v>119</c:v>
                </c:pt>
                <c:pt idx="672">
                  <c:v>165</c:v>
                </c:pt>
                <c:pt idx="673">
                  <c:v>175</c:v>
                </c:pt>
                <c:pt idx="674">
                  <c:v>109</c:v>
                </c:pt>
                <c:pt idx="675">
                  <c:v>209</c:v>
                </c:pt>
                <c:pt idx="676">
                  <c:v>256</c:v>
                </c:pt>
                <c:pt idx="677">
                  <c:v>182</c:v>
                </c:pt>
                <c:pt idx="678">
                  <c:v>120</c:v>
                </c:pt>
                <c:pt idx="679">
                  <c:v>147</c:v>
                </c:pt>
                <c:pt idx="680">
                  <c:v>155</c:v>
                </c:pt>
                <c:pt idx="681">
                  <c:v>166</c:v>
                </c:pt>
                <c:pt idx="682">
                  <c:v>217</c:v>
                </c:pt>
                <c:pt idx="683">
                  <c:v>267</c:v>
                </c:pt>
                <c:pt idx="684">
                  <c:v>193</c:v>
                </c:pt>
                <c:pt idx="685">
                  <c:v>151</c:v>
                </c:pt>
                <c:pt idx="686">
                  <c:v>164</c:v>
                </c:pt>
                <c:pt idx="687">
                  <c:v>106</c:v>
                </c:pt>
                <c:pt idx="688">
                  <c:v>85</c:v>
                </c:pt>
                <c:pt idx="689">
                  <c:v>147</c:v>
                </c:pt>
                <c:pt idx="690">
                  <c:v>316</c:v>
                </c:pt>
                <c:pt idx="691">
                  <c:v>144</c:v>
                </c:pt>
                <c:pt idx="692">
                  <c:v>186</c:v>
                </c:pt>
                <c:pt idx="693">
                  <c:v>151</c:v>
                </c:pt>
                <c:pt idx="694">
                  <c:v>132</c:v>
                </c:pt>
                <c:pt idx="695">
                  <c:v>92</c:v>
                </c:pt>
                <c:pt idx="696">
                  <c:v>201</c:v>
                </c:pt>
                <c:pt idx="697">
                  <c:v>135</c:v>
                </c:pt>
                <c:pt idx="698">
                  <c:v>190</c:v>
                </c:pt>
                <c:pt idx="699">
                  <c:v>104</c:v>
                </c:pt>
                <c:pt idx="700">
                  <c:v>128</c:v>
                </c:pt>
                <c:pt idx="701">
                  <c:v>142</c:v>
                </c:pt>
                <c:pt idx="702">
                  <c:v>201</c:v>
                </c:pt>
                <c:pt idx="703">
                  <c:v>198</c:v>
                </c:pt>
                <c:pt idx="704">
                  <c:v>277</c:v>
                </c:pt>
                <c:pt idx="705">
                  <c:v>129</c:v>
                </c:pt>
                <c:pt idx="706">
                  <c:v>149</c:v>
                </c:pt>
                <c:pt idx="707">
                  <c:v>239</c:v>
                </c:pt>
                <c:pt idx="708">
                  <c:v>220</c:v>
                </c:pt>
                <c:pt idx="709">
                  <c:v>239</c:v>
                </c:pt>
                <c:pt idx="710">
                  <c:v>96</c:v>
                </c:pt>
                <c:pt idx="711">
                  <c:v>342</c:v>
                </c:pt>
                <c:pt idx="712">
                  <c:v>243</c:v>
                </c:pt>
                <c:pt idx="713">
                  <c:v>167</c:v>
                </c:pt>
                <c:pt idx="714">
                  <c:v>202</c:v>
                </c:pt>
                <c:pt idx="715">
                  <c:v>96</c:v>
                </c:pt>
                <c:pt idx="716">
                  <c:v>129</c:v>
                </c:pt>
                <c:pt idx="717">
                  <c:v>236</c:v>
                </c:pt>
                <c:pt idx="718">
                  <c:v>292</c:v>
                </c:pt>
                <c:pt idx="719">
                  <c:v>148</c:v>
                </c:pt>
                <c:pt idx="720">
                  <c:v>171</c:v>
                </c:pt>
                <c:pt idx="721">
                  <c:v>155</c:v>
                </c:pt>
                <c:pt idx="722">
                  <c:v>206</c:v>
                </c:pt>
                <c:pt idx="723">
                  <c:v>115</c:v>
                </c:pt>
                <c:pt idx="724">
                  <c:v>182</c:v>
                </c:pt>
                <c:pt idx="725">
                  <c:v>207</c:v>
                </c:pt>
                <c:pt idx="726">
                  <c:v>156</c:v>
                </c:pt>
                <c:pt idx="727">
                  <c:v>252</c:v>
                </c:pt>
                <c:pt idx="728">
                  <c:v>160</c:v>
                </c:pt>
                <c:pt idx="729">
                  <c:v>151</c:v>
                </c:pt>
                <c:pt idx="730">
                  <c:v>155</c:v>
                </c:pt>
                <c:pt idx="731">
                  <c:v>131</c:v>
                </c:pt>
                <c:pt idx="732">
                  <c:v>175</c:v>
                </c:pt>
                <c:pt idx="733">
                  <c:v>196</c:v>
                </c:pt>
                <c:pt idx="734">
                  <c:v>116</c:v>
                </c:pt>
                <c:pt idx="735">
                  <c:v>146</c:v>
                </c:pt>
                <c:pt idx="736">
                  <c:v>173</c:v>
                </c:pt>
                <c:pt idx="737">
                  <c:v>185</c:v>
                </c:pt>
                <c:pt idx="738">
                  <c:v>186</c:v>
                </c:pt>
                <c:pt idx="739">
                  <c:v>198</c:v>
                </c:pt>
                <c:pt idx="740">
                  <c:v>163</c:v>
                </c:pt>
                <c:pt idx="741">
                  <c:v>166</c:v>
                </c:pt>
                <c:pt idx="742">
                  <c:v>143</c:v>
                </c:pt>
                <c:pt idx="743">
                  <c:v>132</c:v>
                </c:pt>
                <c:pt idx="744">
                  <c:v>167</c:v>
                </c:pt>
                <c:pt idx="745">
                  <c:v>148</c:v>
                </c:pt>
                <c:pt idx="746">
                  <c:v>190</c:v>
                </c:pt>
                <c:pt idx="747">
                  <c:v>208</c:v>
                </c:pt>
                <c:pt idx="748">
                  <c:v>125</c:v>
                </c:pt>
                <c:pt idx="749">
                  <c:v>111</c:v>
                </c:pt>
                <c:pt idx="750">
                  <c:v>119</c:v>
                </c:pt>
                <c:pt idx="751">
                  <c:v>154</c:v>
                </c:pt>
                <c:pt idx="752">
                  <c:v>187</c:v>
                </c:pt>
                <c:pt idx="753">
                  <c:v>215</c:v>
                </c:pt>
                <c:pt idx="754">
                  <c:v>193</c:v>
                </c:pt>
                <c:pt idx="755">
                  <c:v>188</c:v>
                </c:pt>
                <c:pt idx="756">
                  <c:v>169</c:v>
                </c:pt>
                <c:pt idx="757">
                  <c:v>173</c:v>
                </c:pt>
                <c:pt idx="758">
                  <c:v>100</c:v>
                </c:pt>
                <c:pt idx="759">
                  <c:v>185</c:v>
                </c:pt>
                <c:pt idx="760">
                  <c:v>184</c:v>
                </c:pt>
                <c:pt idx="761">
                  <c:v>175</c:v>
                </c:pt>
                <c:pt idx="762">
                  <c:v>165</c:v>
                </c:pt>
                <c:pt idx="763">
                  <c:v>138</c:v>
                </c:pt>
                <c:pt idx="764">
                  <c:v>167</c:v>
                </c:pt>
                <c:pt idx="765">
                  <c:v>132</c:v>
                </c:pt>
                <c:pt idx="766">
                  <c:v>189</c:v>
                </c:pt>
                <c:pt idx="767">
                  <c:v>219</c:v>
                </c:pt>
                <c:pt idx="768">
                  <c:v>205</c:v>
                </c:pt>
                <c:pt idx="769">
                  <c:v>179</c:v>
                </c:pt>
                <c:pt idx="770">
                  <c:v>240</c:v>
                </c:pt>
                <c:pt idx="771">
                  <c:v>150</c:v>
                </c:pt>
                <c:pt idx="772">
                  <c:v>119</c:v>
                </c:pt>
                <c:pt idx="773">
                  <c:v>205</c:v>
                </c:pt>
                <c:pt idx="774">
                  <c:v>208</c:v>
                </c:pt>
                <c:pt idx="775">
                  <c:v>166</c:v>
                </c:pt>
                <c:pt idx="776">
                  <c:v>151</c:v>
                </c:pt>
                <c:pt idx="777">
                  <c:v>140</c:v>
                </c:pt>
                <c:pt idx="778">
                  <c:v>119</c:v>
                </c:pt>
                <c:pt idx="779">
                  <c:v>216</c:v>
                </c:pt>
                <c:pt idx="780">
                  <c:v>170</c:v>
                </c:pt>
                <c:pt idx="781">
                  <c:v>180</c:v>
                </c:pt>
                <c:pt idx="782">
                  <c:v>124</c:v>
                </c:pt>
                <c:pt idx="783">
                  <c:v>114</c:v>
                </c:pt>
                <c:pt idx="784">
                  <c:v>145</c:v>
                </c:pt>
                <c:pt idx="785">
                  <c:v>191</c:v>
                </c:pt>
                <c:pt idx="786">
                  <c:v>190</c:v>
                </c:pt>
                <c:pt idx="787">
                  <c:v>229</c:v>
                </c:pt>
                <c:pt idx="788">
                  <c:v>225</c:v>
                </c:pt>
                <c:pt idx="789">
                  <c:v>217</c:v>
                </c:pt>
                <c:pt idx="790">
                  <c:v>193</c:v>
                </c:pt>
                <c:pt idx="791">
                  <c:v>199</c:v>
                </c:pt>
                <c:pt idx="792">
                  <c:v>166</c:v>
                </c:pt>
                <c:pt idx="793">
                  <c:v>123</c:v>
                </c:pt>
                <c:pt idx="794">
                  <c:v>235</c:v>
                </c:pt>
                <c:pt idx="795">
                  <c:v>221</c:v>
                </c:pt>
                <c:pt idx="796">
                  <c:v>237</c:v>
                </c:pt>
                <c:pt idx="797">
                  <c:v>165</c:v>
                </c:pt>
                <c:pt idx="798">
                  <c:v>145</c:v>
                </c:pt>
                <c:pt idx="799">
                  <c:v>127</c:v>
                </c:pt>
                <c:pt idx="800">
                  <c:v>171</c:v>
                </c:pt>
                <c:pt idx="801">
                  <c:v>150</c:v>
                </c:pt>
                <c:pt idx="802">
                  <c:v>153</c:v>
                </c:pt>
                <c:pt idx="803">
                  <c:v>212</c:v>
                </c:pt>
                <c:pt idx="804">
                  <c:v>297</c:v>
                </c:pt>
                <c:pt idx="805">
                  <c:v>213</c:v>
                </c:pt>
                <c:pt idx="806">
                  <c:v>230</c:v>
                </c:pt>
                <c:pt idx="807">
                  <c:v>194</c:v>
                </c:pt>
                <c:pt idx="808">
                  <c:v>250</c:v>
                </c:pt>
                <c:pt idx="809">
                  <c:v>276</c:v>
                </c:pt>
                <c:pt idx="810">
                  <c:v>174</c:v>
                </c:pt>
                <c:pt idx="811">
                  <c:v>161</c:v>
                </c:pt>
                <c:pt idx="812">
                  <c:v>138</c:v>
                </c:pt>
                <c:pt idx="813">
                  <c:v>199</c:v>
                </c:pt>
                <c:pt idx="814">
                  <c:v>118</c:v>
                </c:pt>
                <c:pt idx="815">
                  <c:v>149</c:v>
                </c:pt>
                <c:pt idx="816">
                  <c:v>244</c:v>
                </c:pt>
                <c:pt idx="817">
                  <c:v>236</c:v>
                </c:pt>
                <c:pt idx="818">
                  <c:v>234</c:v>
                </c:pt>
                <c:pt idx="819">
                  <c:v>122</c:v>
                </c:pt>
                <c:pt idx="820">
                  <c:v>297</c:v>
                </c:pt>
                <c:pt idx="821">
                  <c:v>199</c:v>
                </c:pt>
                <c:pt idx="822">
                  <c:v>222</c:v>
                </c:pt>
                <c:pt idx="823">
                  <c:v>326</c:v>
                </c:pt>
                <c:pt idx="824">
                  <c:v>294</c:v>
                </c:pt>
                <c:pt idx="825">
                  <c:v>211</c:v>
                </c:pt>
                <c:pt idx="826">
                  <c:v>212</c:v>
                </c:pt>
                <c:pt idx="827">
                  <c:v>194</c:v>
                </c:pt>
                <c:pt idx="828">
                  <c:v>140</c:v>
                </c:pt>
                <c:pt idx="829">
                  <c:v>239</c:v>
                </c:pt>
                <c:pt idx="830">
                  <c:v>291</c:v>
                </c:pt>
                <c:pt idx="831">
                  <c:v>183</c:v>
                </c:pt>
                <c:pt idx="832">
                  <c:v>196</c:v>
                </c:pt>
                <c:pt idx="833">
                  <c:v>145</c:v>
                </c:pt>
                <c:pt idx="834">
                  <c:v>104</c:v>
                </c:pt>
                <c:pt idx="835">
                  <c:v>188</c:v>
                </c:pt>
                <c:pt idx="836">
                  <c:v>243</c:v>
                </c:pt>
                <c:pt idx="837">
                  <c:v>330</c:v>
                </c:pt>
                <c:pt idx="838">
                  <c:v>231</c:v>
                </c:pt>
                <c:pt idx="839">
                  <c:v>206</c:v>
                </c:pt>
                <c:pt idx="840">
                  <c:v>277</c:v>
                </c:pt>
                <c:pt idx="841">
                  <c:v>200</c:v>
                </c:pt>
                <c:pt idx="842">
                  <c:v>301</c:v>
                </c:pt>
                <c:pt idx="843">
                  <c:v>240</c:v>
                </c:pt>
                <c:pt idx="844">
                  <c:v>175</c:v>
                </c:pt>
                <c:pt idx="845">
                  <c:v>237</c:v>
                </c:pt>
                <c:pt idx="846">
                  <c:v>162</c:v>
                </c:pt>
                <c:pt idx="847">
                  <c:v>160</c:v>
                </c:pt>
                <c:pt idx="848">
                  <c:v>253</c:v>
                </c:pt>
                <c:pt idx="849">
                  <c:v>252</c:v>
                </c:pt>
                <c:pt idx="850">
                  <c:v>290</c:v>
                </c:pt>
                <c:pt idx="851">
                  <c:v>171</c:v>
                </c:pt>
                <c:pt idx="852">
                  <c:v>326</c:v>
                </c:pt>
                <c:pt idx="853">
                  <c:v>244</c:v>
                </c:pt>
                <c:pt idx="854">
                  <c:v>223</c:v>
                </c:pt>
                <c:pt idx="855">
                  <c:v>183</c:v>
                </c:pt>
                <c:pt idx="856">
                  <c:v>153</c:v>
                </c:pt>
                <c:pt idx="857">
                  <c:v>313</c:v>
                </c:pt>
                <c:pt idx="858">
                  <c:v>351</c:v>
                </c:pt>
                <c:pt idx="859">
                  <c:v>330</c:v>
                </c:pt>
                <c:pt idx="860">
                  <c:v>282</c:v>
                </c:pt>
                <c:pt idx="861">
                  <c:v>287</c:v>
                </c:pt>
                <c:pt idx="862">
                  <c:v>262</c:v>
                </c:pt>
                <c:pt idx="863">
                  <c:v>221</c:v>
                </c:pt>
                <c:pt idx="864">
                  <c:v>174</c:v>
                </c:pt>
                <c:pt idx="865">
                  <c:v>283</c:v>
                </c:pt>
                <c:pt idx="866">
                  <c:v>310</c:v>
                </c:pt>
                <c:pt idx="867">
                  <c:v>249</c:v>
                </c:pt>
                <c:pt idx="868">
                  <c:v>236</c:v>
                </c:pt>
                <c:pt idx="869">
                  <c:v>65</c:v>
                </c:pt>
                <c:pt idx="870">
                  <c:v>266</c:v>
                </c:pt>
                <c:pt idx="871">
                  <c:v>334</c:v>
                </c:pt>
                <c:pt idx="872">
                  <c:v>312</c:v>
                </c:pt>
                <c:pt idx="873">
                  <c:v>185</c:v>
                </c:pt>
                <c:pt idx="874">
                  <c:v>159</c:v>
                </c:pt>
                <c:pt idx="875">
                  <c:v>97</c:v>
                </c:pt>
                <c:pt idx="876">
                  <c:v>219</c:v>
                </c:pt>
                <c:pt idx="877">
                  <c:v>212</c:v>
                </c:pt>
                <c:pt idx="878">
                  <c:v>263</c:v>
                </c:pt>
                <c:pt idx="879">
                  <c:v>419</c:v>
                </c:pt>
                <c:pt idx="880">
                  <c:v>233</c:v>
                </c:pt>
                <c:pt idx="881">
                  <c:v>336</c:v>
                </c:pt>
                <c:pt idx="882">
                  <c:v>259</c:v>
                </c:pt>
                <c:pt idx="883">
                  <c:v>244</c:v>
                </c:pt>
                <c:pt idx="884">
                  <c:v>316</c:v>
                </c:pt>
                <c:pt idx="885">
                  <c:v>290</c:v>
                </c:pt>
                <c:pt idx="886">
                  <c:v>434</c:v>
                </c:pt>
                <c:pt idx="887">
                  <c:v>181</c:v>
                </c:pt>
                <c:pt idx="888">
                  <c:v>316</c:v>
                </c:pt>
                <c:pt idx="889">
                  <c:v>326</c:v>
                </c:pt>
                <c:pt idx="890">
                  <c:v>241</c:v>
                </c:pt>
                <c:pt idx="891">
                  <c:v>281</c:v>
                </c:pt>
                <c:pt idx="892">
                  <c:v>274</c:v>
                </c:pt>
                <c:pt idx="893">
                  <c:v>260</c:v>
                </c:pt>
                <c:pt idx="894">
                  <c:v>227</c:v>
                </c:pt>
                <c:pt idx="895">
                  <c:v>276</c:v>
                </c:pt>
                <c:pt idx="896">
                  <c:v>351</c:v>
                </c:pt>
                <c:pt idx="897">
                  <c:v>381</c:v>
                </c:pt>
                <c:pt idx="898">
                  <c:v>271</c:v>
                </c:pt>
                <c:pt idx="899">
                  <c:v>331</c:v>
                </c:pt>
                <c:pt idx="900">
                  <c:v>377</c:v>
                </c:pt>
                <c:pt idx="901">
                  <c:v>241</c:v>
                </c:pt>
                <c:pt idx="902">
                  <c:v>249</c:v>
                </c:pt>
                <c:pt idx="903">
                  <c:v>276</c:v>
                </c:pt>
                <c:pt idx="904">
                  <c:v>186</c:v>
                </c:pt>
                <c:pt idx="905">
                  <c:v>157</c:v>
                </c:pt>
                <c:pt idx="906">
                  <c:v>317</c:v>
                </c:pt>
                <c:pt idx="907">
                  <c:v>251</c:v>
                </c:pt>
                <c:pt idx="908">
                  <c:v>232</c:v>
                </c:pt>
                <c:pt idx="909">
                  <c:v>283</c:v>
                </c:pt>
                <c:pt idx="910">
                  <c:v>361</c:v>
                </c:pt>
                <c:pt idx="911">
                  <c:v>256</c:v>
                </c:pt>
                <c:pt idx="912">
                  <c:v>368</c:v>
                </c:pt>
                <c:pt idx="913">
                  <c:v>269</c:v>
                </c:pt>
                <c:pt idx="914">
                  <c:v>162</c:v>
                </c:pt>
                <c:pt idx="915">
                  <c:v>337</c:v>
                </c:pt>
                <c:pt idx="916">
                  <c:v>290</c:v>
                </c:pt>
                <c:pt idx="917">
                  <c:v>238</c:v>
                </c:pt>
                <c:pt idx="918">
                  <c:v>252</c:v>
                </c:pt>
                <c:pt idx="919">
                  <c:v>274</c:v>
                </c:pt>
                <c:pt idx="920">
                  <c:v>421</c:v>
                </c:pt>
                <c:pt idx="921">
                  <c:v>477</c:v>
                </c:pt>
                <c:pt idx="922">
                  <c:v>354</c:v>
                </c:pt>
                <c:pt idx="923">
                  <c:v>233</c:v>
                </c:pt>
                <c:pt idx="924">
                  <c:v>308</c:v>
                </c:pt>
                <c:pt idx="925">
                  <c:v>258</c:v>
                </c:pt>
                <c:pt idx="926">
                  <c:v>232</c:v>
                </c:pt>
                <c:pt idx="927">
                  <c:v>387</c:v>
                </c:pt>
                <c:pt idx="928">
                  <c:v>214</c:v>
                </c:pt>
                <c:pt idx="929">
                  <c:v>302</c:v>
                </c:pt>
                <c:pt idx="930">
                  <c:v>205</c:v>
                </c:pt>
                <c:pt idx="931">
                  <c:v>220</c:v>
                </c:pt>
                <c:pt idx="932">
                  <c:v>232</c:v>
                </c:pt>
                <c:pt idx="933">
                  <c:v>265</c:v>
                </c:pt>
                <c:pt idx="934">
                  <c:v>301</c:v>
                </c:pt>
                <c:pt idx="935">
                  <c:v>361</c:v>
                </c:pt>
                <c:pt idx="936">
                  <c:v>514</c:v>
                </c:pt>
                <c:pt idx="937">
                  <c:v>211</c:v>
                </c:pt>
                <c:pt idx="938">
                  <c:v>307</c:v>
                </c:pt>
                <c:pt idx="939">
                  <c:v>386</c:v>
                </c:pt>
                <c:pt idx="940">
                  <c:v>229</c:v>
                </c:pt>
                <c:pt idx="941">
                  <c:v>293</c:v>
                </c:pt>
                <c:pt idx="942">
                  <c:v>417</c:v>
                </c:pt>
                <c:pt idx="943">
                  <c:v>356</c:v>
                </c:pt>
                <c:pt idx="944">
                  <c:v>261</c:v>
                </c:pt>
                <c:pt idx="945">
                  <c:v>200</c:v>
                </c:pt>
                <c:pt idx="946">
                  <c:v>320</c:v>
                </c:pt>
                <c:pt idx="947">
                  <c:v>212</c:v>
                </c:pt>
                <c:pt idx="948">
                  <c:v>416</c:v>
                </c:pt>
                <c:pt idx="949">
                  <c:v>326</c:v>
                </c:pt>
                <c:pt idx="950">
                  <c:v>357</c:v>
                </c:pt>
                <c:pt idx="951">
                  <c:v>259</c:v>
                </c:pt>
                <c:pt idx="952">
                  <c:v>308</c:v>
                </c:pt>
                <c:pt idx="953">
                  <c:v>161</c:v>
                </c:pt>
                <c:pt idx="954">
                  <c:v>246</c:v>
                </c:pt>
                <c:pt idx="955">
                  <c:v>241</c:v>
                </c:pt>
                <c:pt idx="956">
                  <c:v>249</c:v>
                </c:pt>
                <c:pt idx="957">
                  <c:v>248</c:v>
                </c:pt>
                <c:pt idx="958">
                  <c:v>105</c:v>
                </c:pt>
                <c:pt idx="959">
                  <c:v>295</c:v>
                </c:pt>
                <c:pt idx="960">
                  <c:v>239</c:v>
                </c:pt>
                <c:pt idx="961">
                  <c:v>221</c:v>
                </c:pt>
                <c:pt idx="962">
                  <c:v>275</c:v>
                </c:pt>
                <c:pt idx="963">
                  <c:v>272</c:v>
                </c:pt>
                <c:pt idx="964">
                  <c:v>265</c:v>
                </c:pt>
                <c:pt idx="965">
                  <c:v>261</c:v>
                </c:pt>
                <c:pt idx="966">
                  <c:v>382</c:v>
                </c:pt>
                <c:pt idx="967">
                  <c:v>316</c:v>
                </c:pt>
                <c:pt idx="968">
                  <c:v>304</c:v>
                </c:pt>
                <c:pt idx="969">
                  <c:v>441</c:v>
                </c:pt>
                <c:pt idx="970">
                  <c:v>378</c:v>
                </c:pt>
                <c:pt idx="971">
                  <c:v>335</c:v>
                </c:pt>
                <c:pt idx="972">
                  <c:v>208</c:v>
                </c:pt>
                <c:pt idx="973">
                  <c:v>272</c:v>
                </c:pt>
                <c:pt idx="974">
                  <c:v>159</c:v>
                </c:pt>
                <c:pt idx="975">
                  <c:v>131</c:v>
                </c:pt>
                <c:pt idx="976">
                  <c:v>333</c:v>
                </c:pt>
                <c:pt idx="977">
                  <c:v>191</c:v>
                </c:pt>
                <c:pt idx="978">
                  <c:v>277</c:v>
                </c:pt>
                <c:pt idx="979">
                  <c:v>134</c:v>
                </c:pt>
                <c:pt idx="980">
                  <c:v>235</c:v>
                </c:pt>
                <c:pt idx="981">
                  <c:v>211</c:v>
                </c:pt>
                <c:pt idx="982">
                  <c:v>124</c:v>
                </c:pt>
                <c:pt idx="983">
                  <c:v>228</c:v>
                </c:pt>
                <c:pt idx="984">
                  <c:v>299</c:v>
                </c:pt>
                <c:pt idx="985">
                  <c:v>251</c:v>
                </c:pt>
                <c:pt idx="986">
                  <c:v>139</c:v>
                </c:pt>
                <c:pt idx="987">
                  <c:v>243</c:v>
                </c:pt>
                <c:pt idx="988">
                  <c:v>182</c:v>
                </c:pt>
                <c:pt idx="989">
                  <c:v>222</c:v>
                </c:pt>
                <c:pt idx="990">
                  <c:v>176</c:v>
                </c:pt>
                <c:pt idx="991">
                  <c:v>377</c:v>
                </c:pt>
                <c:pt idx="992">
                  <c:v>244</c:v>
                </c:pt>
                <c:pt idx="993">
                  <c:v>258</c:v>
                </c:pt>
                <c:pt idx="994">
                  <c:v>202</c:v>
                </c:pt>
                <c:pt idx="995">
                  <c:v>250</c:v>
                </c:pt>
                <c:pt idx="996">
                  <c:v>205</c:v>
                </c:pt>
                <c:pt idx="997">
                  <c:v>143</c:v>
                </c:pt>
                <c:pt idx="998">
                  <c:v>315</c:v>
                </c:pt>
                <c:pt idx="999">
                  <c:v>140</c:v>
                </c:pt>
                <c:pt idx="1000">
                  <c:v>217</c:v>
                </c:pt>
                <c:pt idx="1001">
                  <c:v>143</c:v>
                </c:pt>
                <c:pt idx="1002">
                  <c:v>174</c:v>
                </c:pt>
                <c:pt idx="1003">
                  <c:v>267</c:v>
                </c:pt>
                <c:pt idx="1004">
                  <c:v>260</c:v>
                </c:pt>
                <c:pt idx="1005">
                  <c:v>268</c:v>
                </c:pt>
                <c:pt idx="1006">
                  <c:v>208</c:v>
                </c:pt>
                <c:pt idx="1007">
                  <c:v>262</c:v>
                </c:pt>
                <c:pt idx="1008">
                  <c:v>150</c:v>
                </c:pt>
                <c:pt idx="1009">
                  <c:v>243</c:v>
                </c:pt>
                <c:pt idx="1010">
                  <c:v>230</c:v>
                </c:pt>
                <c:pt idx="1011">
                  <c:v>216</c:v>
                </c:pt>
                <c:pt idx="1012">
                  <c:v>338</c:v>
                </c:pt>
                <c:pt idx="1013">
                  <c:v>290</c:v>
                </c:pt>
                <c:pt idx="1014">
                  <c:v>234</c:v>
                </c:pt>
                <c:pt idx="1015">
                  <c:v>228</c:v>
                </c:pt>
                <c:pt idx="1016">
                  <c:v>176</c:v>
                </c:pt>
                <c:pt idx="1017">
                  <c:v>192</c:v>
                </c:pt>
                <c:pt idx="1018">
                  <c:v>261</c:v>
                </c:pt>
                <c:pt idx="1019">
                  <c:v>349</c:v>
                </c:pt>
                <c:pt idx="1020">
                  <c:v>269</c:v>
                </c:pt>
                <c:pt idx="1021">
                  <c:v>187</c:v>
                </c:pt>
                <c:pt idx="1022">
                  <c:v>161</c:v>
                </c:pt>
                <c:pt idx="1023">
                  <c:v>203</c:v>
                </c:pt>
                <c:pt idx="1024">
                  <c:v>235</c:v>
                </c:pt>
                <c:pt idx="1025">
                  <c:v>275</c:v>
                </c:pt>
                <c:pt idx="1026">
                  <c:v>275</c:v>
                </c:pt>
                <c:pt idx="1027">
                  <c:v>280</c:v>
                </c:pt>
                <c:pt idx="1028">
                  <c:v>110</c:v>
                </c:pt>
                <c:pt idx="1029">
                  <c:v>137</c:v>
                </c:pt>
                <c:pt idx="1030">
                  <c:v>176</c:v>
                </c:pt>
                <c:pt idx="1031">
                  <c:v>73</c:v>
                </c:pt>
                <c:pt idx="1032">
                  <c:v>258</c:v>
                </c:pt>
                <c:pt idx="1033">
                  <c:v>221</c:v>
                </c:pt>
                <c:pt idx="1034">
                  <c:v>123</c:v>
                </c:pt>
                <c:pt idx="1035">
                  <c:v>149</c:v>
                </c:pt>
                <c:pt idx="1036">
                  <c:v>138</c:v>
                </c:pt>
                <c:pt idx="1037">
                  <c:v>160</c:v>
                </c:pt>
                <c:pt idx="1038">
                  <c:v>223</c:v>
                </c:pt>
                <c:pt idx="1039">
                  <c:v>245</c:v>
                </c:pt>
                <c:pt idx="1040">
                  <c:v>166</c:v>
                </c:pt>
                <c:pt idx="1041">
                  <c:v>189</c:v>
                </c:pt>
                <c:pt idx="1042">
                  <c:v>247</c:v>
                </c:pt>
                <c:pt idx="1043">
                  <c:v>172</c:v>
                </c:pt>
                <c:pt idx="1044">
                  <c:v>157</c:v>
                </c:pt>
                <c:pt idx="1045">
                  <c:v>142</c:v>
                </c:pt>
                <c:pt idx="1046">
                  <c:v>169</c:v>
                </c:pt>
                <c:pt idx="1047">
                  <c:v>147</c:v>
                </c:pt>
                <c:pt idx="1048">
                  <c:v>83</c:v>
                </c:pt>
                <c:pt idx="1049">
                  <c:v>172</c:v>
                </c:pt>
                <c:pt idx="1050">
                  <c:v>165</c:v>
                </c:pt>
                <c:pt idx="1051">
                  <c:v>180</c:v>
                </c:pt>
                <c:pt idx="1052">
                  <c:v>115</c:v>
                </c:pt>
                <c:pt idx="1053">
                  <c:v>224</c:v>
                </c:pt>
                <c:pt idx="1054">
                  <c:v>308</c:v>
                </c:pt>
                <c:pt idx="1055">
                  <c:v>225</c:v>
                </c:pt>
                <c:pt idx="1056">
                  <c:v>179</c:v>
                </c:pt>
                <c:pt idx="1057">
                  <c:v>124</c:v>
                </c:pt>
                <c:pt idx="1058">
                  <c:v>176</c:v>
                </c:pt>
                <c:pt idx="1059">
                  <c:v>122</c:v>
                </c:pt>
                <c:pt idx="1060">
                  <c:v>191</c:v>
                </c:pt>
                <c:pt idx="1061">
                  <c:v>197</c:v>
                </c:pt>
                <c:pt idx="1062">
                  <c:v>196</c:v>
                </c:pt>
                <c:pt idx="1063">
                  <c:v>145</c:v>
                </c:pt>
                <c:pt idx="1064">
                  <c:v>148</c:v>
                </c:pt>
                <c:pt idx="1065">
                  <c:v>156</c:v>
                </c:pt>
                <c:pt idx="1066">
                  <c:v>165</c:v>
                </c:pt>
                <c:pt idx="1067">
                  <c:v>192</c:v>
                </c:pt>
                <c:pt idx="1068">
                  <c:v>156</c:v>
                </c:pt>
                <c:pt idx="1069">
                  <c:v>199</c:v>
                </c:pt>
                <c:pt idx="1070">
                  <c:v>185</c:v>
                </c:pt>
                <c:pt idx="1071">
                  <c:v>188</c:v>
                </c:pt>
                <c:pt idx="1072">
                  <c:v>134</c:v>
                </c:pt>
                <c:pt idx="1073">
                  <c:v>164</c:v>
                </c:pt>
                <c:pt idx="1074">
                  <c:v>274</c:v>
                </c:pt>
                <c:pt idx="1075">
                  <c:v>262</c:v>
                </c:pt>
                <c:pt idx="1076">
                  <c:v>185</c:v>
                </c:pt>
                <c:pt idx="1077">
                  <c:v>198</c:v>
                </c:pt>
                <c:pt idx="1078">
                  <c:v>174</c:v>
                </c:pt>
                <c:pt idx="1079">
                  <c:v>155</c:v>
                </c:pt>
                <c:pt idx="1080">
                  <c:v>107</c:v>
                </c:pt>
                <c:pt idx="1081">
                  <c:v>154</c:v>
                </c:pt>
                <c:pt idx="1082">
                  <c:v>168</c:v>
                </c:pt>
                <c:pt idx="1083">
                  <c:v>151</c:v>
                </c:pt>
                <c:pt idx="1084">
                  <c:v>156</c:v>
                </c:pt>
                <c:pt idx="1085">
                  <c:v>134</c:v>
                </c:pt>
                <c:pt idx="1086">
                  <c:v>156</c:v>
                </c:pt>
                <c:pt idx="1087">
                  <c:v>237</c:v>
                </c:pt>
                <c:pt idx="1088">
                  <c:v>240</c:v>
                </c:pt>
                <c:pt idx="1089">
                  <c:v>255</c:v>
                </c:pt>
                <c:pt idx="1090">
                  <c:v>265</c:v>
                </c:pt>
                <c:pt idx="1091">
                  <c:v>69</c:v>
                </c:pt>
                <c:pt idx="1092">
                  <c:v>185</c:v>
                </c:pt>
                <c:pt idx="1093">
                  <c:v>141</c:v>
                </c:pt>
                <c:pt idx="1094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2-4E81-B1CD-770AA27D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66648"/>
        <c:axId val="622266320"/>
      </c:scatterChart>
      <c:valAx>
        <c:axId val="622266648"/>
        <c:scaling>
          <c:orientation val="minMax"/>
          <c:max val="34.339999999999996"/>
          <c:min val="-18.939999999999998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altLang="ko-KR" sz="800"/>
                </a:pPr>
                <a:r>
                  <a:rPr lang="en-US"/>
                  <a:t>temp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>
          <a:ln w="3175"/>
        </c:spPr>
        <c:txPr>
          <a:bodyPr/>
          <a:lstStyle/>
          <a:p>
            <a:pPr>
              <a:defRPr sz="800"/>
            </a:pPr>
            <a:endParaRPr lang="ko-KR"/>
          </a:p>
        </c:txPr>
        <c:crossAx val="622266320"/>
        <c:crosses val="autoZero"/>
        <c:crossBetween val="midCat"/>
      </c:valAx>
      <c:valAx>
        <c:axId val="622266320"/>
        <c:scaling>
          <c:orientation val="minMax"/>
          <c:max val="601.1"/>
          <c:min val="-0.10000000000000142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altLang="ko-KR" sz="800"/>
                </a:pPr>
                <a:r>
                  <a:rPr lang="en-US"/>
                  <a:t>smoothie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low"/>
        <c:spPr>
          <a:ln w="6350">
            <a:noFill/>
          </a:ln>
        </c:spPr>
        <c:txPr>
          <a:bodyPr/>
          <a:lstStyle/>
          <a:p>
            <a:pPr>
              <a:defRPr sz="800"/>
            </a:pPr>
            <a:endParaRPr lang="ko-KR"/>
          </a:p>
        </c:txPr>
        <c:crossAx val="62226664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[example_bakery2.xlsx]temp-total!피벗 테이블4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666331276064912E-2"/>
          <c:y val="0.14307443365695793"/>
          <c:w val="0.8360570005664083"/>
          <c:h val="0.68547639069388167"/>
        </c:manualLayout>
      </c:layout>
      <c:lineChart>
        <c:grouping val="standard"/>
        <c:varyColors val="0"/>
        <c:ser>
          <c:idx val="0"/>
          <c:order val="0"/>
          <c:tx>
            <c:strRef>
              <c:f>'temp-total'!$B$3:$B$4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9063957899566494E-4"/>
                  <c:y val="-0.280024462961547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strRef>
              <c:f>'temp-total'!$A$5:$A$359</c:f>
              <c:strCache>
                <c:ptCount val="354"/>
                <c:pt idx="0">
                  <c:v>-14.5</c:v>
                </c:pt>
                <c:pt idx="1">
                  <c:v>-12.9</c:v>
                </c:pt>
                <c:pt idx="2">
                  <c:v>-12</c:v>
                </c:pt>
                <c:pt idx="3">
                  <c:v>-11.8</c:v>
                </c:pt>
                <c:pt idx="4">
                  <c:v>-10.5</c:v>
                </c:pt>
                <c:pt idx="5">
                  <c:v>-10.1</c:v>
                </c:pt>
                <c:pt idx="6">
                  <c:v>-9.5</c:v>
                </c:pt>
                <c:pt idx="7">
                  <c:v>-9.3</c:v>
                </c:pt>
                <c:pt idx="8">
                  <c:v>-9.2</c:v>
                </c:pt>
                <c:pt idx="9">
                  <c:v>-9.1</c:v>
                </c:pt>
                <c:pt idx="10">
                  <c:v>-8.5</c:v>
                </c:pt>
                <c:pt idx="11">
                  <c:v>-8.3</c:v>
                </c:pt>
                <c:pt idx="12">
                  <c:v>-8.2</c:v>
                </c:pt>
                <c:pt idx="13">
                  <c:v>-8</c:v>
                </c:pt>
                <c:pt idx="14">
                  <c:v>-7.8</c:v>
                </c:pt>
                <c:pt idx="15">
                  <c:v>-7.7</c:v>
                </c:pt>
                <c:pt idx="16">
                  <c:v>-7.2</c:v>
                </c:pt>
                <c:pt idx="17">
                  <c:v>-6.9</c:v>
                </c:pt>
                <c:pt idx="18">
                  <c:v>-6.7</c:v>
                </c:pt>
                <c:pt idx="19">
                  <c:v>-6.6</c:v>
                </c:pt>
                <c:pt idx="20">
                  <c:v>-6.5</c:v>
                </c:pt>
                <c:pt idx="21">
                  <c:v>-6.3</c:v>
                </c:pt>
                <c:pt idx="22">
                  <c:v>-6.2</c:v>
                </c:pt>
                <c:pt idx="23">
                  <c:v>-6.1</c:v>
                </c:pt>
                <c:pt idx="24">
                  <c:v>-5.8</c:v>
                </c:pt>
                <c:pt idx="25">
                  <c:v>-5.7</c:v>
                </c:pt>
                <c:pt idx="26">
                  <c:v>-5.5</c:v>
                </c:pt>
                <c:pt idx="27">
                  <c:v>-5.3</c:v>
                </c:pt>
                <c:pt idx="28">
                  <c:v>-5.2</c:v>
                </c:pt>
                <c:pt idx="29">
                  <c:v>-5.1</c:v>
                </c:pt>
                <c:pt idx="30">
                  <c:v>-5</c:v>
                </c:pt>
                <c:pt idx="31">
                  <c:v>-4.9</c:v>
                </c:pt>
                <c:pt idx="32">
                  <c:v>-4.8</c:v>
                </c:pt>
                <c:pt idx="33">
                  <c:v>-4.7</c:v>
                </c:pt>
                <c:pt idx="34">
                  <c:v>-4.6</c:v>
                </c:pt>
                <c:pt idx="35">
                  <c:v>-4.5</c:v>
                </c:pt>
                <c:pt idx="36">
                  <c:v>-4.4</c:v>
                </c:pt>
                <c:pt idx="37">
                  <c:v>-4.2</c:v>
                </c:pt>
                <c:pt idx="38">
                  <c:v>-4.1</c:v>
                </c:pt>
                <c:pt idx="39">
                  <c:v>-4</c:v>
                </c:pt>
                <c:pt idx="40">
                  <c:v>-3.9</c:v>
                </c:pt>
                <c:pt idx="41">
                  <c:v>-3.8</c:v>
                </c:pt>
                <c:pt idx="42">
                  <c:v>-3.7</c:v>
                </c:pt>
                <c:pt idx="43">
                  <c:v>-3.6</c:v>
                </c:pt>
                <c:pt idx="44">
                  <c:v>-3.5</c:v>
                </c:pt>
                <c:pt idx="45">
                  <c:v>-3.4</c:v>
                </c:pt>
                <c:pt idx="46">
                  <c:v>-3.3</c:v>
                </c:pt>
                <c:pt idx="47">
                  <c:v>-3.2</c:v>
                </c:pt>
                <c:pt idx="48">
                  <c:v>-3.1</c:v>
                </c:pt>
                <c:pt idx="49">
                  <c:v>-3</c:v>
                </c:pt>
                <c:pt idx="50">
                  <c:v>-2.9</c:v>
                </c:pt>
                <c:pt idx="51">
                  <c:v>-2.8</c:v>
                </c:pt>
                <c:pt idx="52">
                  <c:v>-2.7</c:v>
                </c:pt>
                <c:pt idx="53">
                  <c:v>-2.6</c:v>
                </c:pt>
                <c:pt idx="54">
                  <c:v>-2.5</c:v>
                </c:pt>
                <c:pt idx="55">
                  <c:v>-2.4</c:v>
                </c:pt>
                <c:pt idx="56">
                  <c:v>-2.3</c:v>
                </c:pt>
                <c:pt idx="57">
                  <c:v>-2.2</c:v>
                </c:pt>
                <c:pt idx="58">
                  <c:v>-2.1</c:v>
                </c:pt>
                <c:pt idx="59">
                  <c:v>-2</c:v>
                </c:pt>
                <c:pt idx="60">
                  <c:v>-1.9</c:v>
                </c:pt>
                <c:pt idx="61">
                  <c:v>-1.8</c:v>
                </c:pt>
                <c:pt idx="62">
                  <c:v>-1.7</c:v>
                </c:pt>
                <c:pt idx="63">
                  <c:v>-1.6</c:v>
                </c:pt>
                <c:pt idx="64">
                  <c:v>-1.5</c:v>
                </c:pt>
                <c:pt idx="65">
                  <c:v>-1.4</c:v>
                </c:pt>
                <c:pt idx="66">
                  <c:v>-1.3</c:v>
                </c:pt>
                <c:pt idx="67">
                  <c:v>-1.2</c:v>
                </c:pt>
                <c:pt idx="68">
                  <c:v>-1.1</c:v>
                </c:pt>
                <c:pt idx="69">
                  <c:v>-1</c:v>
                </c:pt>
                <c:pt idx="70">
                  <c:v>-0.9</c:v>
                </c:pt>
                <c:pt idx="71">
                  <c:v>-0.8</c:v>
                </c:pt>
                <c:pt idx="72">
                  <c:v>-0.7</c:v>
                </c:pt>
                <c:pt idx="73">
                  <c:v>-0.6</c:v>
                </c:pt>
                <c:pt idx="74">
                  <c:v>-0.5</c:v>
                </c:pt>
                <c:pt idx="75">
                  <c:v>-0.4</c:v>
                </c:pt>
                <c:pt idx="76">
                  <c:v>-0.3</c:v>
                </c:pt>
                <c:pt idx="77">
                  <c:v>-0.2</c:v>
                </c:pt>
                <c:pt idx="78">
                  <c:v>-0.1</c:v>
                </c:pt>
                <c:pt idx="79">
                  <c:v>0</c:v>
                </c:pt>
                <c:pt idx="80">
                  <c:v>0.1</c:v>
                </c:pt>
                <c:pt idx="81">
                  <c:v>0.2</c:v>
                </c:pt>
                <c:pt idx="82">
                  <c:v>0.3</c:v>
                </c:pt>
                <c:pt idx="83">
                  <c:v>0.4</c:v>
                </c:pt>
                <c:pt idx="84">
                  <c:v>0.6</c:v>
                </c:pt>
                <c:pt idx="85">
                  <c:v>0.7</c:v>
                </c:pt>
                <c:pt idx="86">
                  <c:v>0.8</c:v>
                </c:pt>
                <c:pt idx="87">
                  <c:v>0.9</c:v>
                </c:pt>
                <c:pt idx="88">
                  <c:v>1</c:v>
                </c:pt>
                <c:pt idx="89">
                  <c:v>1.1</c:v>
                </c:pt>
                <c:pt idx="90">
                  <c:v>1.2</c:v>
                </c:pt>
                <c:pt idx="91">
                  <c:v>1.3</c:v>
                </c:pt>
                <c:pt idx="92">
                  <c:v>1.4</c:v>
                </c:pt>
                <c:pt idx="93">
                  <c:v>1.5</c:v>
                </c:pt>
                <c:pt idx="94">
                  <c:v>1.6</c:v>
                </c:pt>
                <c:pt idx="95">
                  <c:v>1.7</c:v>
                </c:pt>
                <c:pt idx="96">
                  <c:v>1.8</c:v>
                </c:pt>
                <c:pt idx="97">
                  <c:v>1.9</c:v>
                </c:pt>
                <c:pt idx="98">
                  <c:v>2</c:v>
                </c:pt>
                <c:pt idx="99">
                  <c:v>2.1</c:v>
                </c:pt>
                <c:pt idx="100">
                  <c:v>2.2</c:v>
                </c:pt>
                <c:pt idx="101">
                  <c:v>2.3</c:v>
                </c:pt>
                <c:pt idx="102">
                  <c:v>2.4</c:v>
                </c:pt>
                <c:pt idx="103">
                  <c:v>2.5</c:v>
                </c:pt>
                <c:pt idx="104">
                  <c:v>2.6</c:v>
                </c:pt>
                <c:pt idx="105">
                  <c:v>2.7</c:v>
                </c:pt>
                <c:pt idx="106">
                  <c:v>2.8</c:v>
                </c:pt>
                <c:pt idx="107">
                  <c:v>2.9</c:v>
                </c:pt>
                <c:pt idx="108">
                  <c:v>3</c:v>
                </c:pt>
                <c:pt idx="109">
                  <c:v>3.1</c:v>
                </c:pt>
                <c:pt idx="110">
                  <c:v>3.2</c:v>
                </c:pt>
                <c:pt idx="111">
                  <c:v>3.3</c:v>
                </c:pt>
                <c:pt idx="112">
                  <c:v>3.4</c:v>
                </c:pt>
                <c:pt idx="113">
                  <c:v>3.5</c:v>
                </c:pt>
                <c:pt idx="114">
                  <c:v>3.6</c:v>
                </c:pt>
                <c:pt idx="115">
                  <c:v>3.7</c:v>
                </c:pt>
                <c:pt idx="116">
                  <c:v>3.8</c:v>
                </c:pt>
                <c:pt idx="117">
                  <c:v>3.9</c:v>
                </c:pt>
                <c:pt idx="118">
                  <c:v>4</c:v>
                </c:pt>
                <c:pt idx="119">
                  <c:v>4.1</c:v>
                </c:pt>
                <c:pt idx="120">
                  <c:v>4.2</c:v>
                </c:pt>
                <c:pt idx="121">
                  <c:v>4.3</c:v>
                </c:pt>
                <c:pt idx="122">
                  <c:v>4.4</c:v>
                </c:pt>
                <c:pt idx="123">
                  <c:v>4.5</c:v>
                </c:pt>
                <c:pt idx="124">
                  <c:v>4.6</c:v>
                </c:pt>
                <c:pt idx="125">
                  <c:v>4.7</c:v>
                </c:pt>
                <c:pt idx="126">
                  <c:v>4.8</c:v>
                </c:pt>
                <c:pt idx="127">
                  <c:v>4.9</c:v>
                </c:pt>
                <c:pt idx="128">
                  <c:v>5</c:v>
                </c:pt>
                <c:pt idx="129">
                  <c:v>5.1</c:v>
                </c:pt>
                <c:pt idx="130">
                  <c:v>5.2</c:v>
                </c:pt>
                <c:pt idx="131">
                  <c:v>5.3</c:v>
                </c:pt>
                <c:pt idx="132">
                  <c:v>5.4</c:v>
                </c:pt>
                <c:pt idx="133">
                  <c:v>5.5</c:v>
                </c:pt>
                <c:pt idx="134">
                  <c:v>5.6</c:v>
                </c:pt>
                <c:pt idx="135">
                  <c:v>5.7</c:v>
                </c:pt>
                <c:pt idx="136">
                  <c:v>5.8</c:v>
                </c:pt>
                <c:pt idx="137">
                  <c:v>5.9</c:v>
                </c:pt>
                <c:pt idx="138">
                  <c:v>6</c:v>
                </c:pt>
                <c:pt idx="139">
                  <c:v>6.1</c:v>
                </c:pt>
                <c:pt idx="140">
                  <c:v>6.2</c:v>
                </c:pt>
                <c:pt idx="141">
                  <c:v>6.4</c:v>
                </c:pt>
                <c:pt idx="142">
                  <c:v>6.5</c:v>
                </c:pt>
                <c:pt idx="143">
                  <c:v>6.6</c:v>
                </c:pt>
                <c:pt idx="144">
                  <c:v>6.7</c:v>
                </c:pt>
                <c:pt idx="145">
                  <c:v>6.8</c:v>
                </c:pt>
                <c:pt idx="146">
                  <c:v>6.9</c:v>
                </c:pt>
                <c:pt idx="147">
                  <c:v>7</c:v>
                </c:pt>
                <c:pt idx="148">
                  <c:v>7.1</c:v>
                </c:pt>
                <c:pt idx="149">
                  <c:v>7.2</c:v>
                </c:pt>
                <c:pt idx="150">
                  <c:v>7.3</c:v>
                </c:pt>
                <c:pt idx="151">
                  <c:v>7.4</c:v>
                </c:pt>
                <c:pt idx="152">
                  <c:v>7.5</c:v>
                </c:pt>
                <c:pt idx="153">
                  <c:v>7.6</c:v>
                </c:pt>
                <c:pt idx="154">
                  <c:v>7.7</c:v>
                </c:pt>
                <c:pt idx="155">
                  <c:v>7.8</c:v>
                </c:pt>
                <c:pt idx="156">
                  <c:v>7.9</c:v>
                </c:pt>
                <c:pt idx="157">
                  <c:v>8.1</c:v>
                </c:pt>
                <c:pt idx="158">
                  <c:v>8.2</c:v>
                </c:pt>
                <c:pt idx="159">
                  <c:v>8.3</c:v>
                </c:pt>
                <c:pt idx="160">
                  <c:v>8.5</c:v>
                </c:pt>
                <c:pt idx="161">
                  <c:v>8.6</c:v>
                </c:pt>
                <c:pt idx="162">
                  <c:v>8.7</c:v>
                </c:pt>
                <c:pt idx="163">
                  <c:v>8.8</c:v>
                </c:pt>
                <c:pt idx="164">
                  <c:v>8.9</c:v>
                </c:pt>
                <c:pt idx="165">
                  <c:v>9</c:v>
                </c:pt>
                <c:pt idx="166">
                  <c:v>9.1</c:v>
                </c:pt>
                <c:pt idx="167">
                  <c:v>9.2</c:v>
                </c:pt>
                <c:pt idx="168">
                  <c:v>9.4</c:v>
                </c:pt>
                <c:pt idx="169">
                  <c:v>9.5</c:v>
                </c:pt>
                <c:pt idx="170">
                  <c:v>9.6</c:v>
                </c:pt>
                <c:pt idx="171">
                  <c:v>9.7</c:v>
                </c:pt>
                <c:pt idx="172">
                  <c:v>9.8</c:v>
                </c:pt>
                <c:pt idx="173">
                  <c:v>9.9</c:v>
                </c:pt>
                <c:pt idx="174">
                  <c:v>10</c:v>
                </c:pt>
                <c:pt idx="175">
                  <c:v>10.2</c:v>
                </c:pt>
                <c:pt idx="176">
                  <c:v>10.3</c:v>
                </c:pt>
                <c:pt idx="177">
                  <c:v>10.4</c:v>
                </c:pt>
                <c:pt idx="178">
                  <c:v>10.5</c:v>
                </c:pt>
                <c:pt idx="179">
                  <c:v>10.8</c:v>
                </c:pt>
                <c:pt idx="180">
                  <c:v>10.9</c:v>
                </c:pt>
                <c:pt idx="181">
                  <c:v>11</c:v>
                </c:pt>
                <c:pt idx="182">
                  <c:v>11.1</c:v>
                </c:pt>
                <c:pt idx="183">
                  <c:v>11.2</c:v>
                </c:pt>
                <c:pt idx="184">
                  <c:v>11.3</c:v>
                </c:pt>
                <c:pt idx="185">
                  <c:v>11.4</c:v>
                </c:pt>
                <c:pt idx="186">
                  <c:v>11.5</c:v>
                </c:pt>
                <c:pt idx="187">
                  <c:v>11.6</c:v>
                </c:pt>
                <c:pt idx="188">
                  <c:v>11.7</c:v>
                </c:pt>
                <c:pt idx="189">
                  <c:v>11.8</c:v>
                </c:pt>
                <c:pt idx="190">
                  <c:v>11.9</c:v>
                </c:pt>
                <c:pt idx="191">
                  <c:v>12</c:v>
                </c:pt>
                <c:pt idx="192">
                  <c:v>12.1</c:v>
                </c:pt>
                <c:pt idx="193">
                  <c:v>12.2</c:v>
                </c:pt>
                <c:pt idx="194">
                  <c:v>12.3</c:v>
                </c:pt>
                <c:pt idx="195">
                  <c:v>12.4</c:v>
                </c:pt>
                <c:pt idx="196">
                  <c:v>12.5</c:v>
                </c:pt>
                <c:pt idx="197">
                  <c:v>12.6</c:v>
                </c:pt>
                <c:pt idx="198">
                  <c:v>12.7</c:v>
                </c:pt>
                <c:pt idx="199">
                  <c:v>12.8</c:v>
                </c:pt>
                <c:pt idx="200">
                  <c:v>13.1</c:v>
                </c:pt>
                <c:pt idx="201">
                  <c:v>13.2</c:v>
                </c:pt>
                <c:pt idx="202">
                  <c:v>13.3</c:v>
                </c:pt>
                <c:pt idx="203">
                  <c:v>13.4</c:v>
                </c:pt>
                <c:pt idx="204">
                  <c:v>13.5</c:v>
                </c:pt>
                <c:pt idx="205">
                  <c:v>13.6</c:v>
                </c:pt>
                <c:pt idx="206">
                  <c:v>13.7</c:v>
                </c:pt>
                <c:pt idx="207">
                  <c:v>13.8</c:v>
                </c:pt>
                <c:pt idx="208">
                  <c:v>13.9</c:v>
                </c:pt>
                <c:pt idx="209">
                  <c:v>14</c:v>
                </c:pt>
                <c:pt idx="210">
                  <c:v>14.1</c:v>
                </c:pt>
                <c:pt idx="211">
                  <c:v>14.2</c:v>
                </c:pt>
                <c:pt idx="212">
                  <c:v>14.3</c:v>
                </c:pt>
                <c:pt idx="213">
                  <c:v>14.5</c:v>
                </c:pt>
                <c:pt idx="214">
                  <c:v>14.6</c:v>
                </c:pt>
                <c:pt idx="215">
                  <c:v>14.7</c:v>
                </c:pt>
                <c:pt idx="216">
                  <c:v>14.8</c:v>
                </c:pt>
                <c:pt idx="217">
                  <c:v>14.9</c:v>
                </c:pt>
                <c:pt idx="218">
                  <c:v>15</c:v>
                </c:pt>
                <c:pt idx="219">
                  <c:v>15.1</c:v>
                </c:pt>
                <c:pt idx="220">
                  <c:v>15.2</c:v>
                </c:pt>
                <c:pt idx="221">
                  <c:v>15.3</c:v>
                </c:pt>
                <c:pt idx="222">
                  <c:v>15.4</c:v>
                </c:pt>
                <c:pt idx="223">
                  <c:v>15.5</c:v>
                </c:pt>
                <c:pt idx="224">
                  <c:v>15.6</c:v>
                </c:pt>
                <c:pt idx="225">
                  <c:v>15.7</c:v>
                </c:pt>
                <c:pt idx="226">
                  <c:v>15.8</c:v>
                </c:pt>
                <c:pt idx="227">
                  <c:v>16</c:v>
                </c:pt>
                <c:pt idx="228">
                  <c:v>16.1</c:v>
                </c:pt>
                <c:pt idx="229">
                  <c:v>16.2</c:v>
                </c:pt>
                <c:pt idx="230">
                  <c:v>16.3</c:v>
                </c:pt>
                <c:pt idx="231">
                  <c:v>16.4</c:v>
                </c:pt>
                <c:pt idx="232">
                  <c:v>16.5</c:v>
                </c:pt>
                <c:pt idx="233">
                  <c:v>16.8</c:v>
                </c:pt>
                <c:pt idx="234">
                  <c:v>16.9</c:v>
                </c:pt>
                <c:pt idx="235">
                  <c:v>17</c:v>
                </c:pt>
                <c:pt idx="236">
                  <c:v>17.1</c:v>
                </c:pt>
                <c:pt idx="237">
                  <c:v>17.2</c:v>
                </c:pt>
                <c:pt idx="238">
                  <c:v>17.3</c:v>
                </c:pt>
                <c:pt idx="239">
                  <c:v>17.4</c:v>
                </c:pt>
                <c:pt idx="240">
                  <c:v>17.5</c:v>
                </c:pt>
                <c:pt idx="241">
                  <c:v>17.6</c:v>
                </c:pt>
                <c:pt idx="242">
                  <c:v>17.8</c:v>
                </c:pt>
                <c:pt idx="243">
                  <c:v>17.9</c:v>
                </c:pt>
                <c:pt idx="244">
                  <c:v>18</c:v>
                </c:pt>
                <c:pt idx="245">
                  <c:v>18.1</c:v>
                </c:pt>
                <c:pt idx="246">
                  <c:v>18.2</c:v>
                </c:pt>
                <c:pt idx="247">
                  <c:v>18.3</c:v>
                </c:pt>
                <c:pt idx="248">
                  <c:v>18.4</c:v>
                </c:pt>
                <c:pt idx="249">
                  <c:v>18.5</c:v>
                </c:pt>
                <c:pt idx="250">
                  <c:v>18.7</c:v>
                </c:pt>
                <c:pt idx="251">
                  <c:v>18.8</c:v>
                </c:pt>
                <c:pt idx="252">
                  <c:v>18.9</c:v>
                </c:pt>
                <c:pt idx="253">
                  <c:v>19</c:v>
                </c:pt>
                <c:pt idx="254">
                  <c:v>19.1</c:v>
                </c:pt>
                <c:pt idx="255">
                  <c:v>19.2</c:v>
                </c:pt>
                <c:pt idx="256">
                  <c:v>19.3</c:v>
                </c:pt>
                <c:pt idx="257">
                  <c:v>19.4</c:v>
                </c:pt>
                <c:pt idx="258">
                  <c:v>19.5</c:v>
                </c:pt>
                <c:pt idx="259">
                  <c:v>19.6</c:v>
                </c:pt>
                <c:pt idx="260">
                  <c:v>19.7</c:v>
                </c:pt>
                <c:pt idx="261">
                  <c:v>19.8</c:v>
                </c:pt>
                <c:pt idx="262">
                  <c:v>19.9</c:v>
                </c:pt>
                <c:pt idx="263">
                  <c:v>20</c:v>
                </c:pt>
                <c:pt idx="264">
                  <c:v>20.1</c:v>
                </c:pt>
                <c:pt idx="265">
                  <c:v>20.2</c:v>
                </c:pt>
                <c:pt idx="266">
                  <c:v>20.3</c:v>
                </c:pt>
                <c:pt idx="267">
                  <c:v>20.4</c:v>
                </c:pt>
                <c:pt idx="268">
                  <c:v>20.5</c:v>
                </c:pt>
                <c:pt idx="269">
                  <c:v>20.6</c:v>
                </c:pt>
                <c:pt idx="270">
                  <c:v>20.7</c:v>
                </c:pt>
                <c:pt idx="271">
                  <c:v>20.8</c:v>
                </c:pt>
                <c:pt idx="272">
                  <c:v>20.9</c:v>
                </c:pt>
                <c:pt idx="273">
                  <c:v>21</c:v>
                </c:pt>
                <c:pt idx="274">
                  <c:v>21.1</c:v>
                </c:pt>
                <c:pt idx="275">
                  <c:v>21.2</c:v>
                </c:pt>
                <c:pt idx="276">
                  <c:v>21.3</c:v>
                </c:pt>
                <c:pt idx="277">
                  <c:v>21.4</c:v>
                </c:pt>
                <c:pt idx="278">
                  <c:v>21.5</c:v>
                </c:pt>
                <c:pt idx="279">
                  <c:v>21.6</c:v>
                </c:pt>
                <c:pt idx="280">
                  <c:v>21.7</c:v>
                </c:pt>
                <c:pt idx="281">
                  <c:v>21.8</c:v>
                </c:pt>
                <c:pt idx="282">
                  <c:v>22</c:v>
                </c:pt>
                <c:pt idx="283">
                  <c:v>22.1</c:v>
                </c:pt>
                <c:pt idx="284">
                  <c:v>22.2</c:v>
                </c:pt>
                <c:pt idx="285">
                  <c:v>22.3</c:v>
                </c:pt>
                <c:pt idx="286">
                  <c:v>22.4</c:v>
                </c:pt>
                <c:pt idx="287">
                  <c:v>22.5</c:v>
                </c:pt>
                <c:pt idx="288">
                  <c:v>22.6</c:v>
                </c:pt>
                <c:pt idx="289">
                  <c:v>22.7</c:v>
                </c:pt>
                <c:pt idx="290">
                  <c:v>22.8</c:v>
                </c:pt>
                <c:pt idx="291">
                  <c:v>22.9</c:v>
                </c:pt>
                <c:pt idx="292">
                  <c:v>23</c:v>
                </c:pt>
                <c:pt idx="293">
                  <c:v>23.1</c:v>
                </c:pt>
                <c:pt idx="294">
                  <c:v>23.2</c:v>
                </c:pt>
                <c:pt idx="295">
                  <c:v>23.3</c:v>
                </c:pt>
                <c:pt idx="296">
                  <c:v>23.4</c:v>
                </c:pt>
                <c:pt idx="297">
                  <c:v>23.5</c:v>
                </c:pt>
                <c:pt idx="298">
                  <c:v>23.6</c:v>
                </c:pt>
                <c:pt idx="299">
                  <c:v>23.7</c:v>
                </c:pt>
                <c:pt idx="300">
                  <c:v>23.8</c:v>
                </c:pt>
                <c:pt idx="301">
                  <c:v>23.9</c:v>
                </c:pt>
                <c:pt idx="302">
                  <c:v>24</c:v>
                </c:pt>
                <c:pt idx="303">
                  <c:v>24.1</c:v>
                </c:pt>
                <c:pt idx="304">
                  <c:v>24.2</c:v>
                </c:pt>
                <c:pt idx="305">
                  <c:v>24.3</c:v>
                </c:pt>
                <c:pt idx="306">
                  <c:v>24.4</c:v>
                </c:pt>
                <c:pt idx="307">
                  <c:v>24.5</c:v>
                </c:pt>
                <c:pt idx="308">
                  <c:v>24.6</c:v>
                </c:pt>
                <c:pt idx="309">
                  <c:v>24.7</c:v>
                </c:pt>
                <c:pt idx="310">
                  <c:v>24.8</c:v>
                </c:pt>
                <c:pt idx="311">
                  <c:v>24.9</c:v>
                </c:pt>
                <c:pt idx="312">
                  <c:v>25</c:v>
                </c:pt>
                <c:pt idx="313">
                  <c:v>25.1</c:v>
                </c:pt>
                <c:pt idx="314">
                  <c:v>25.2</c:v>
                </c:pt>
                <c:pt idx="315">
                  <c:v>25.3</c:v>
                </c:pt>
                <c:pt idx="316">
                  <c:v>25.4</c:v>
                </c:pt>
                <c:pt idx="317">
                  <c:v>25.5</c:v>
                </c:pt>
                <c:pt idx="318">
                  <c:v>25.6</c:v>
                </c:pt>
                <c:pt idx="319">
                  <c:v>25.7</c:v>
                </c:pt>
                <c:pt idx="320">
                  <c:v>25.8</c:v>
                </c:pt>
                <c:pt idx="321">
                  <c:v>25.9</c:v>
                </c:pt>
                <c:pt idx="322">
                  <c:v>26</c:v>
                </c:pt>
                <c:pt idx="323">
                  <c:v>26.1</c:v>
                </c:pt>
                <c:pt idx="324">
                  <c:v>26.2</c:v>
                </c:pt>
                <c:pt idx="325">
                  <c:v>26.3</c:v>
                </c:pt>
                <c:pt idx="326">
                  <c:v>26.4</c:v>
                </c:pt>
                <c:pt idx="327">
                  <c:v>26.5</c:v>
                </c:pt>
                <c:pt idx="328">
                  <c:v>26.6</c:v>
                </c:pt>
                <c:pt idx="329">
                  <c:v>26.7</c:v>
                </c:pt>
                <c:pt idx="330">
                  <c:v>26.8</c:v>
                </c:pt>
                <c:pt idx="331">
                  <c:v>26.9</c:v>
                </c:pt>
                <c:pt idx="332">
                  <c:v>27</c:v>
                </c:pt>
                <c:pt idx="333">
                  <c:v>27.1</c:v>
                </c:pt>
                <c:pt idx="334">
                  <c:v>27.2</c:v>
                </c:pt>
                <c:pt idx="335">
                  <c:v>27.3</c:v>
                </c:pt>
                <c:pt idx="336">
                  <c:v>27.4</c:v>
                </c:pt>
                <c:pt idx="337">
                  <c:v>27.5</c:v>
                </c:pt>
                <c:pt idx="338">
                  <c:v>27.6</c:v>
                </c:pt>
                <c:pt idx="339">
                  <c:v>27.7</c:v>
                </c:pt>
                <c:pt idx="340">
                  <c:v>27.8</c:v>
                </c:pt>
                <c:pt idx="341">
                  <c:v>27.9</c:v>
                </c:pt>
                <c:pt idx="342">
                  <c:v>28</c:v>
                </c:pt>
                <c:pt idx="343">
                  <c:v>28.1</c:v>
                </c:pt>
                <c:pt idx="344">
                  <c:v>28.2</c:v>
                </c:pt>
                <c:pt idx="345">
                  <c:v>28.3</c:v>
                </c:pt>
                <c:pt idx="346">
                  <c:v>28.4</c:v>
                </c:pt>
                <c:pt idx="347">
                  <c:v>28.5</c:v>
                </c:pt>
                <c:pt idx="348">
                  <c:v>28.7</c:v>
                </c:pt>
                <c:pt idx="349">
                  <c:v>28.8</c:v>
                </c:pt>
                <c:pt idx="350">
                  <c:v>29</c:v>
                </c:pt>
                <c:pt idx="351">
                  <c:v>29.1</c:v>
                </c:pt>
                <c:pt idx="352">
                  <c:v>29.3</c:v>
                </c:pt>
                <c:pt idx="353">
                  <c:v>29.9</c:v>
                </c:pt>
              </c:strCache>
            </c:strRef>
          </c:cat>
          <c:val>
            <c:numRef>
              <c:f>'temp-total'!$B$5:$B$359</c:f>
              <c:numCache>
                <c:formatCode>_(* #,##0_);_(* \(#,##0\);_(* "-"_);_(@_)</c:formatCode>
                <c:ptCount val="354"/>
                <c:pt idx="0">
                  <c:v>1398</c:v>
                </c:pt>
                <c:pt idx="1">
                  <c:v>842</c:v>
                </c:pt>
                <c:pt idx="2">
                  <c:v>1581</c:v>
                </c:pt>
                <c:pt idx="3">
                  <c:v>1631</c:v>
                </c:pt>
                <c:pt idx="4">
                  <c:v>1071</c:v>
                </c:pt>
                <c:pt idx="5">
                  <c:v>1268</c:v>
                </c:pt>
                <c:pt idx="6">
                  <c:v>1201</c:v>
                </c:pt>
                <c:pt idx="7">
                  <c:v>1837</c:v>
                </c:pt>
                <c:pt idx="8">
                  <c:v>1044.3333333333333</c:v>
                </c:pt>
                <c:pt idx="9">
                  <c:v>1311</c:v>
                </c:pt>
                <c:pt idx="10">
                  <c:v>1176</c:v>
                </c:pt>
                <c:pt idx="11">
                  <c:v>1064</c:v>
                </c:pt>
                <c:pt idx="12">
                  <c:v>1096</c:v>
                </c:pt>
                <c:pt idx="13">
                  <c:v>1275</c:v>
                </c:pt>
                <c:pt idx="14">
                  <c:v>1365.5</c:v>
                </c:pt>
                <c:pt idx="15">
                  <c:v>1050</c:v>
                </c:pt>
                <c:pt idx="16">
                  <c:v>1318</c:v>
                </c:pt>
                <c:pt idx="17">
                  <c:v>1264.5</c:v>
                </c:pt>
                <c:pt idx="18">
                  <c:v>1117.5</c:v>
                </c:pt>
                <c:pt idx="19">
                  <c:v>1363.5</c:v>
                </c:pt>
                <c:pt idx="20">
                  <c:v>1092</c:v>
                </c:pt>
                <c:pt idx="21">
                  <c:v>1356</c:v>
                </c:pt>
                <c:pt idx="22">
                  <c:v>1172.5</c:v>
                </c:pt>
                <c:pt idx="23">
                  <c:v>1258</c:v>
                </c:pt>
                <c:pt idx="24">
                  <c:v>1605</c:v>
                </c:pt>
                <c:pt idx="25">
                  <c:v>1053</c:v>
                </c:pt>
                <c:pt idx="26">
                  <c:v>1186</c:v>
                </c:pt>
                <c:pt idx="27">
                  <c:v>1002.6666666666666</c:v>
                </c:pt>
                <c:pt idx="28">
                  <c:v>1375</c:v>
                </c:pt>
                <c:pt idx="29">
                  <c:v>1040</c:v>
                </c:pt>
                <c:pt idx="30">
                  <c:v>1053</c:v>
                </c:pt>
                <c:pt idx="31">
                  <c:v>1492</c:v>
                </c:pt>
                <c:pt idx="32">
                  <c:v>1195</c:v>
                </c:pt>
                <c:pt idx="33">
                  <c:v>1300</c:v>
                </c:pt>
                <c:pt idx="34">
                  <c:v>949</c:v>
                </c:pt>
                <c:pt idx="35">
                  <c:v>1214.5999999999999</c:v>
                </c:pt>
                <c:pt idx="36">
                  <c:v>1432</c:v>
                </c:pt>
                <c:pt idx="37">
                  <c:v>1496</c:v>
                </c:pt>
                <c:pt idx="38">
                  <c:v>1272.6666666666667</c:v>
                </c:pt>
                <c:pt idx="39">
                  <c:v>1233</c:v>
                </c:pt>
                <c:pt idx="40">
                  <c:v>1811</c:v>
                </c:pt>
                <c:pt idx="41">
                  <c:v>1234.5</c:v>
                </c:pt>
                <c:pt idx="42">
                  <c:v>1436.4</c:v>
                </c:pt>
                <c:pt idx="43">
                  <c:v>1190</c:v>
                </c:pt>
                <c:pt idx="44">
                  <c:v>1220.25</c:v>
                </c:pt>
                <c:pt idx="45">
                  <c:v>1144</c:v>
                </c:pt>
                <c:pt idx="46">
                  <c:v>1543</c:v>
                </c:pt>
                <c:pt idx="47">
                  <c:v>1362</c:v>
                </c:pt>
                <c:pt idx="48">
                  <c:v>1139</c:v>
                </c:pt>
                <c:pt idx="49">
                  <c:v>1336</c:v>
                </c:pt>
                <c:pt idx="50">
                  <c:v>1082.3333333333333</c:v>
                </c:pt>
                <c:pt idx="51">
                  <c:v>1230.5</c:v>
                </c:pt>
                <c:pt idx="52">
                  <c:v>1334.5</c:v>
                </c:pt>
                <c:pt idx="53">
                  <c:v>1156</c:v>
                </c:pt>
                <c:pt idx="54">
                  <c:v>1805</c:v>
                </c:pt>
                <c:pt idx="55">
                  <c:v>1220</c:v>
                </c:pt>
                <c:pt idx="56">
                  <c:v>1642</c:v>
                </c:pt>
                <c:pt idx="57">
                  <c:v>827</c:v>
                </c:pt>
                <c:pt idx="58">
                  <c:v>1298.6666666666667</c:v>
                </c:pt>
                <c:pt idx="59">
                  <c:v>1457.5</c:v>
                </c:pt>
                <c:pt idx="60">
                  <c:v>1613</c:v>
                </c:pt>
                <c:pt idx="61">
                  <c:v>961</c:v>
                </c:pt>
                <c:pt idx="62">
                  <c:v>1128.8</c:v>
                </c:pt>
                <c:pt idx="63">
                  <c:v>1392</c:v>
                </c:pt>
                <c:pt idx="64">
                  <c:v>1177</c:v>
                </c:pt>
                <c:pt idx="65">
                  <c:v>1653</c:v>
                </c:pt>
                <c:pt idx="66">
                  <c:v>1060.5</c:v>
                </c:pt>
                <c:pt idx="67">
                  <c:v>1042</c:v>
                </c:pt>
                <c:pt idx="68">
                  <c:v>1216.6666666666667</c:v>
                </c:pt>
                <c:pt idx="69">
                  <c:v>1207.5</c:v>
                </c:pt>
                <c:pt idx="70">
                  <c:v>1094.5</c:v>
                </c:pt>
                <c:pt idx="71">
                  <c:v>1235</c:v>
                </c:pt>
                <c:pt idx="72">
                  <c:v>1193.25</c:v>
                </c:pt>
                <c:pt idx="73">
                  <c:v>1048</c:v>
                </c:pt>
                <c:pt idx="74">
                  <c:v>1245</c:v>
                </c:pt>
                <c:pt idx="75">
                  <c:v>1132</c:v>
                </c:pt>
                <c:pt idx="76">
                  <c:v>1489.3333333333333</c:v>
                </c:pt>
                <c:pt idx="77">
                  <c:v>1293.75</c:v>
                </c:pt>
                <c:pt idx="78">
                  <c:v>1435.5</c:v>
                </c:pt>
                <c:pt idx="79">
                  <c:v>1285.3333333333333</c:v>
                </c:pt>
                <c:pt idx="80">
                  <c:v>1223.4285714285713</c:v>
                </c:pt>
                <c:pt idx="81">
                  <c:v>1130.5</c:v>
                </c:pt>
                <c:pt idx="82">
                  <c:v>1282</c:v>
                </c:pt>
                <c:pt idx="83">
                  <c:v>1359</c:v>
                </c:pt>
                <c:pt idx="84">
                  <c:v>1280.6666666666667</c:v>
                </c:pt>
                <c:pt idx="85">
                  <c:v>1064.3333333333333</c:v>
                </c:pt>
                <c:pt idx="86">
                  <c:v>1079.3333333333333</c:v>
                </c:pt>
                <c:pt idx="87">
                  <c:v>1257</c:v>
                </c:pt>
                <c:pt idx="88">
                  <c:v>1064</c:v>
                </c:pt>
                <c:pt idx="89">
                  <c:v>1178.3333333333333</c:v>
                </c:pt>
                <c:pt idx="90">
                  <c:v>1243.3333333333333</c:v>
                </c:pt>
                <c:pt idx="91">
                  <c:v>1142.5</c:v>
                </c:pt>
                <c:pt idx="92">
                  <c:v>1230.8</c:v>
                </c:pt>
                <c:pt idx="93">
                  <c:v>1287</c:v>
                </c:pt>
                <c:pt idx="94">
                  <c:v>1288.8571428571429</c:v>
                </c:pt>
                <c:pt idx="95">
                  <c:v>1221.5</c:v>
                </c:pt>
                <c:pt idx="96">
                  <c:v>1257.2</c:v>
                </c:pt>
                <c:pt idx="97">
                  <c:v>1309.8</c:v>
                </c:pt>
                <c:pt idx="98">
                  <c:v>1134.3333333333333</c:v>
                </c:pt>
                <c:pt idx="99">
                  <c:v>1165</c:v>
                </c:pt>
                <c:pt idx="100">
                  <c:v>1505.6666666666667</c:v>
                </c:pt>
                <c:pt idx="101">
                  <c:v>1158.5</c:v>
                </c:pt>
                <c:pt idx="102">
                  <c:v>1200.3333333333333</c:v>
                </c:pt>
                <c:pt idx="103">
                  <c:v>1176.8571428571429</c:v>
                </c:pt>
                <c:pt idx="104">
                  <c:v>1290.3333333333333</c:v>
                </c:pt>
                <c:pt idx="105">
                  <c:v>1193.6666666666667</c:v>
                </c:pt>
                <c:pt idx="106">
                  <c:v>968</c:v>
                </c:pt>
                <c:pt idx="107">
                  <c:v>1286.8333333333333</c:v>
                </c:pt>
                <c:pt idx="108">
                  <c:v>1195</c:v>
                </c:pt>
                <c:pt idx="109">
                  <c:v>1380.25</c:v>
                </c:pt>
                <c:pt idx="110">
                  <c:v>1388.3333333333333</c:v>
                </c:pt>
                <c:pt idx="111">
                  <c:v>1539</c:v>
                </c:pt>
                <c:pt idx="112">
                  <c:v>1252</c:v>
                </c:pt>
                <c:pt idx="113">
                  <c:v>1158.5</c:v>
                </c:pt>
                <c:pt idx="114">
                  <c:v>1089</c:v>
                </c:pt>
                <c:pt idx="115">
                  <c:v>1611</c:v>
                </c:pt>
                <c:pt idx="116">
                  <c:v>1198.3333333333333</c:v>
                </c:pt>
                <c:pt idx="117">
                  <c:v>1297</c:v>
                </c:pt>
                <c:pt idx="118">
                  <c:v>1162.5</c:v>
                </c:pt>
                <c:pt idx="119">
                  <c:v>987.66666666666663</c:v>
                </c:pt>
                <c:pt idx="120">
                  <c:v>1056</c:v>
                </c:pt>
                <c:pt idx="121">
                  <c:v>1314</c:v>
                </c:pt>
                <c:pt idx="122">
                  <c:v>1319</c:v>
                </c:pt>
                <c:pt idx="123">
                  <c:v>1247.25</c:v>
                </c:pt>
                <c:pt idx="124">
                  <c:v>1120</c:v>
                </c:pt>
                <c:pt idx="125">
                  <c:v>1131</c:v>
                </c:pt>
                <c:pt idx="126">
                  <c:v>1400.5</c:v>
                </c:pt>
                <c:pt idx="127">
                  <c:v>1420.5</c:v>
                </c:pt>
                <c:pt idx="128">
                  <c:v>1348</c:v>
                </c:pt>
                <c:pt idx="129">
                  <c:v>1148.6666666666667</c:v>
                </c:pt>
                <c:pt idx="130">
                  <c:v>1264.8333333333333</c:v>
                </c:pt>
                <c:pt idx="131">
                  <c:v>1434</c:v>
                </c:pt>
                <c:pt idx="132">
                  <c:v>1220.5</c:v>
                </c:pt>
                <c:pt idx="133">
                  <c:v>1021.5</c:v>
                </c:pt>
                <c:pt idx="134">
                  <c:v>1227</c:v>
                </c:pt>
                <c:pt idx="135">
                  <c:v>1244.5</c:v>
                </c:pt>
                <c:pt idx="136">
                  <c:v>1057</c:v>
                </c:pt>
                <c:pt idx="137">
                  <c:v>1021.5</c:v>
                </c:pt>
                <c:pt idx="138">
                  <c:v>1453</c:v>
                </c:pt>
                <c:pt idx="139">
                  <c:v>1206</c:v>
                </c:pt>
                <c:pt idx="140">
                  <c:v>1162</c:v>
                </c:pt>
                <c:pt idx="141">
                  <c:v>1516</c:v>
                </c:pt>
                <c:pt idx="142">
                  <c:v>1236.2</c:v>
                </c:pt>
                <c:pt idx="143">
                  <c:v>1358</c:v>
                </c:pt>
                <c:pt idx="144">
                  <c:v>1229.75</c:v>
                </c:pt>
                <c:pt idx="145">
                  <c:v>1247</c:v>
                </c:pt>
                <c:pt idx="146">
                  <c:v>1415</c:v>
                </c:pt>
                <c:pt idx="147">
                  <c:v>1331</c:v>
                </c:pt>
                <c:pt idx="148">
                  <c:v>1079</c:v>
                </c:pt>
                <c:pt idx="149">
                  <c:v>1451</c:v>
                </c:pt>
                <c:pt idx="150">
                  <c:v>1211</c:v>
                </c:pt>
                <c:pt idx="151">
                  <c:v>951</c:v>
                </c:pt>
                <c:pt idx="152">
                  <c:v>1381</c:v>
                </c:pt>
                <c:pt idx="153">
                  <c:v>1326.25</c:v>
                </c:pt>
                <c:pt idx="154">
                  <c:v>1082.5</c:v>
                </c:pt>
                <c:pt idx="155">
                  <c:v>1400</c:v>
                </c:pt>
                <c:pt idx="156">
                  <c:v>1376.3333333333333</c:v>
                </c:pt>
                <c:pt idx="157">
                  <c:v>1325.3333333333333</c:v>
                </c:pt>
                <c:pt idx="158">
                  <c:v>1280.3333333333333</c:v>
                </c:pt>
                <c:pt idx="159">
                  <c:v>1095</c:v>
                </c:pt>
                <c:pt idx="160">
                  <c:v>1303</c:v>
                </c:pt>
                <c:pt idx="161">
                  <c:v>1260.25</c:v>
                </c:pt>
                <c:pt idx="162">
                  <c:v>810</c:v>
                </c:pt>
                <c:pt idx="163">
                  <c:v>1396</c:v>
                </c:pt>
                <c:pt idx="164">
                  <c:v>1473.6666666666667</c:v>
                </c:pt>
                <c:pt idx="165">
                  <c:v>1052.6666666666667</c:v>
                </c:pt>
                <c:pt idx="166">
                  <c:v>1311</c:v>
                </c:pt>
                <c:pt idx="167">
                  <c:v>1071.3333333333333</c:v>
                </c:pt>
                <c:pt idx="168">
                  <c:v>1208</c:v>
                </c:pt>
                <c:pt idx="169">
                  <c:v>1105.5</c:v>
                </c:pt>
                <c:pt idx="170">
                  <c:v>1243</c:v>
                </c:pt>
                <c:pt idx="171">
                  <c:v>1276.4000000000001</c:v>
                </c:pt>
                <c:pt idx="172">
                  <c:v>1417</c:v>
                </c:pt>
                <c:pt idx="173">
                  <c:v>1004</c:v>
                </c:pt>
                <c:pt idx="174">
                  <c:v>1262</c:v>
                </c:pt>
                <c:pt idx="175">
                  <c:v>1606</c:v>
                </c:pt>
                <c:pt idx="176">
                  <c:v>1017</c:v>
                </c:pt>
                <c:pt idx="177">
                  <c:v>1112</c:v>
                </c:pt>
                <c:pt idx="178">
                  <c:v>1186.75</c:v>
                </c:pt>
                <c:pt idx="179">
                  <c:v>1271.1666666666667</c:v>
                </c:pt>
                <c:pt idx="180">
                  <c:v>1579.6666666666667</c:v>
                </c:pt>
                <c:pt idx="181">
                  <c:v>1249</c:v>
                </c:pt>
                <c:pt idx="182">
                  <c:v>1179.25</c:v>
                </c:pt>
                <c:pt idx="183">
                  <c:v>1134.3333333333333</c:v>
                </c:pt>
                <c:pt idx="184">
                  <c:v>1276.6666666666667</c:v>
                </c:pt>
                <c:pt idx="185">
                  <c:v>1145</c:v>
                </c:pt>
                <c:pt idx="186">
                  <c:v>1297</c:v>
                </c:pt>
                <c:pt idx="187">
                  <c:v>1357</c:v>
                </c:pt>
                <c:pt idx="188">
                  <c:v>1339.2857142857142</c:v>
                </c:pt>
                <c:pt idx="189">
                  <c:v>1230.75</c:v>
                </c:pt>
                <c:pt idx="190">
                  <c:v>1365.5</c:v>
                </c:pt>
                <c:pt idx="191">
                  <c:v>1080</c:v>
                </c:pt>
                <c:pt idx="192">
                  <c:v>1353</c:v>
                </c:pt>
                <c:pt idx="193">
                  <c:v>1546.5</c:v>
                </c:pt>
                <c:pt idx="194">
                  <c:v>1106</c:v>
                </c:pt>
                <c:pt idx="195">
                  <c:v>1430.5</c:v>
                </c:pt>
                <c:pt idx="196">
                  <c:v>1264.5999999999999</c:v>
                </c:pt>
                <c:pt idx="197">
                  <c:v>1331</c:v>
                </c:pt>
                <c:pt idx="198">
                  <c:v>875</c:v>
                </c:pt>
                <c:pt idx="199">
                  <c:v>1241.5999999999999</c:v>
                </c:pt>
                <c:pt idx="200">
                  <c:v>1239</c:v>
                </c:pt>
                <c:pt idx="201">
                  <c:v>1012.5</c:v>
                </c:pt>
                <c:pt idx="202">
                  <c:v>1439</c:v>
                </c:pt>
                <c:pt idx="203">
                  <c:v>1349</c:v>
                </c:pt>
                <c:pt idx="204">
                  <c:v>1271</c:v>
                </c:pt>
                <c:pt idx="205">
                  <c:v>1486.5</c:v>
                </c:pt>
                <c:pt idx="206">
                  <c:v>1252</c:v>
                </c:pt>
                <c:pt idx="207">
                  <c:v>1206</c:v>
                </c:pt>
                <c:pt idx="208">
                  <c:v>1146.5</c:v>
                </c:pt>
                <c:pt idx="209">
                  <c:v>1035</c:v>
                </c:pt>
                <c:pt idx="210">
                  <c:v>1348.75</c:v>
                </c:pt>
                <c:pt idx="211">
                  <c:v>1284.3333333333333</c:v>
                </c:pt>
                <c:pt idx="212">
                  <c:v>1225.2</c:v>
                </c:pt>
                <c:pt idx="213">
                  <c:v>1506.75</c:v>
                </c:pt>
                <c:pt idx="214">
                  <c:v>1484</c:v>
                </c:pt>
                <c:pt idx="215">
                  <c:v>1354.3333333333333</c:v>
                </c:pt>
                <c:pt idx="216">
                  <c:v>1379.6</c:v>
                </c:pt>
                <c:pt idx="217">
                  <c:v>1285</c:v>
                </c:pt>
                <c:pt idx="218">
                  <c:v>1248.3333333333333</c:v>
                </c:pt>
                <c:pt idx="219">
                  <c:v>1268.5</c:v>
                </c:pt>
                <c:pt idx="220">
                  <c:v>1452.2</c:v>
                </c:pt>
                <c:pt idx="221">
                  <c:v>1105.5</c:v>
                </c:pt>
                <c:pt idx="222">
                  <c:v>1389.2</c:v>
                </c:pt>
                <c:pt idx="223">
                  <c:v>1339</c:v>
                </c:pt>
                <c:pt idx="224">
                  <c:v>1399.5</c:v>
                </c:pt>
                <c:pt idx="225">
                  <c:v>1405</c:v>
                </c:pt>
                <c:pt idx="226">
                  <c:v>1350</c:v>
                </c:pt>
                <c:pt idx="227">
                  <c:v>1338</c:v>
                </c:pt>
                <c:pt idx="228">
                  <c:v>1145.3333333333333</c:v>
                </c:pt>
                <c:pt idx="229">
                  <c:v>1090</c:v>
                </c:pt>
                <c:pt idx="230">
                  <c:v>1143.5</c:v>
                </c:pt>
                <c:pt idx="231">
                  <c:v>1324.3333333333333</c:v>
                </c:pt>
                <c:pt idx="232">
                  <c:v>1314</c:v>
                </c:pt>
                <c:pt idx="233">
                  <c:v>1163</c:v>
                </c:pt>
                <c:pt idx="234">
                  <c:v>1273</c:v>
                </c:pt>
                <c:pt idx="235">
                  <c:v>1235</c:v>
                </c:pt>
                <c:pt idx="236">
                  <c:v>1011</c:v>
                </c:pt>
                <c:pt idx="237">
                  <c:v>1355</c:v>
                </c:pt>
                <c:pt idx="238">
                  <c:v>1597</c:v>
                </c:pt>
                <c:pt idx="239">
                  <c:v>1345</c:v>
                </c:pt>
                <c:pt idx="240">
                  <c:v>1517.5</c:v>
                </c:pt>
                <c:pt idx="241">
                  <c:v>1389.6666666666667</c:v>
                </c:pt>
                <c:pt idx="242">
                  <c:v>1498</c:v>
                </c:pt>
                <c:pt idx="243">
                  <c:v>1462</c:v>
                </c:pt>
                <c:pt idx="244">
                  <c:v>1260.75</c:v>
                </c:pt>
                <c:pt idx="245">
                  <c:v>1396.6666666666667</c:v>
                </c:pt>
                <c:pt idx="246">
                  <c:v>1437.75</c:v>
                </c:pt>
                <c:pt idx="247">
                  <c:v>1399.75</c:v>
                </c:pt>
                <c:pt idx="248">
                  <c:v>1017</c:v>
                </c:pt>
                <c:pt idx="249">
                  <c:v>1054</c:v>
                </c:pt>
                <c:pt idx="250">
                  <c:v>1405.5</c:v>
                </c:pt>
                <c:pt idx="251">
                  <c:v>1211.3333333333333</c:v>
                </c:pt>
                <c:pt idx="252">
                  <c:v>1089.6666666666667</c:v>
                </c:pt>
                <c:pt idx="253">
                  <c:v>1181</c:v>
                </c:pt>
                <c:pt idx="254">
                  <c:v>1875</c:v>
                </c:pt>
                <c:pt idx="255">
                  <c:v>1279.25</c:v>
                </c:pt>
                <c:pt idx="256">
                  <c:v>1273.25</c:v>
                </c:pt>
                <c:pt idx="257">
                  <c:v>1282.3333333333333</c:v>
                </c:pt>
                <c:pt idx="258">
                  <c:v>1226.3333333333333</c:v>
                </c:pt>
                <c:pt idx="259">
                  <c:v>1396</c:v>
                </c:pt>
                <c:pt idx="260">
                  <c:v>1267.2</c:v>
                </c:pt>
                <c:pt idx="261">
                  <c:v>1375.3333333333333</c:v>
                </c:pt>
                <c:pt idx="262">
                  <c:v>1177.5999999999999</c:v>
                </c:pt>
                <c:pt idx="263">
                  <c:v>1322.2857142857142</c:v>
                </c:pt>
                <c:pt idx="264">
                  <c:v>1251</c:v>
                </c:pt>
                <c:pt idx="265">
                  <c:v>1379.3333333333333</c:v>
                </c:pt>
                <c:pt idx="266">
                  <c:v>1454</c:v>
                </c:pt>
                <c:pt idx="267">
                  <c:v>1344</c:v>
                </c:pt>
                <c:pt idx="268">
                  <c:v>1128.7142857142858</c:v>
                </c:pt>
                <c:pt idx="269">
                  <c:v>1307</c:v>
                </c:pt>
                <c:pt idx="270">
                  <c:v>1317</c:v>
                </c:pt>
                <c:pt idx="271">
                  <c:v>1261.1428571428571</c:v>
                </c:pt>
                <c:pt idx="272">
                  <c:v>1379</c:v>
                </c:pt>
                <c:pt idx="273">
                  <c:v>1148</c:v>
                </c:pt>
                <c:pt idx="274">
                  <c:v>1172.75</c:v>
                </c:pt>
                <c:pt idx="275">
                  <c:v>1298</c:v>
                </c:pt>
                <c:pt idx="276">
                  <c:v>1424</c:v>
                </c:pt>
                <c:pt idx="277">
                  <c:v>1183.5714285714287</c:v>
                </c:pt>
                <c:pt idx="278">
                  <c:v>1413.4</c:v>
                </c:pt>
                <c:pt idx="279">
                  <c:v>957</c:v>
                </c:pt>
                <c:pt idx="280">
                  <c:v>1118</c:v>
                </c:pt>
                <c:pt idx="281">
                  <c:v>1244.2</c:v>
                </c:pt>
                <c:pt idx="282">
                  <c:v>1384.25</c:v>
                </c:pt>
                <c:pt idx="283">
                  <c:v>1285.5</c:v>
                </c:pt>
                <c:pt idx="284">
                  <c:v>1289.3333333333333</c:v>
                </c:pt>
                <c:pt idx="285">
                  <c:v>1354</c:v>
                </c:pt>
                <c:pt idx="286">
                  <c:v>1388.5</c:v>
                </c:pt>
                <c:pt idx="287">
                  <c:v>1553.25</c:v>
                </c:pt>
                <c:pt idx="288">
                  <c:v>1571.2</c:v>
                </c:pt>
                <c:pt idx="289">
                  <c:v>1269</c:v>
                </c:pt>
                <c:pt idx="290">
                  <c:v>1201</c:v>
                </c:pt>
                <c:pt idx="291">
                  <c:v>1197.25</c:v>
                </c:pt>
                <c:pt idx="292">
                  <c:v>1450.4</c:v>
                </c:pt>
                <c:pt idx="293">
                  <c:v>1506</c:v>
                </c:pt>
                <c:pt idx="294">
                  <c:v>1328</c:v>
                </c:pt>
                <c:pt idx="295">
                  <c:v>1403.5</c:v>
                </c:pt>
                <c:pt idx="296">
                  <c:v>1479.75</c:v>
                </c:pt>
                <c:pt idx="297">
                  <c:v>1367.5</c:v>
                </c:pt>
                <c:pt idx="298">
                  <c:v>1387.3333333333333</c:v>
                </c:pt>
                <c:pt idx="299">
                  <c:v>1273</c:v>
                </c:pt>
                <c:pt idx="300">
                  <c:v>1290</c:v>
                </c:pt>
                <c:pt idx="301">
                  <c:v>1268.2857142857142</c:v>
                </c:pt>
                <c:pt idx="302">
                  <c:v>1417</c:v>
                </c:pt>
                <c:pt idx="303">
                  <c:v>1341.75</c:v>
                </c:pt>
                <c:pt idx="304">
                  <c:v>1663</c:v>
                </c:pt>
                <c:pt idx="305">
                  <c:v>1414</c:v>
                </c:pt>
                <c:pt idx="306">
                  <c:v>1370.7142857142858</c:v>
                </c:pt>
                <c:pt idx="307">
                  <c:v>1472.8333333333333</c:v>
                </c:pt>
                <c:pt idx="308">
                  <c:v>1367.2857142857142</c:v>
                </c:pt>
                <c:pt idx="309">
                  <c:v>1273.7272727272727</c:v>
                </c:pt>
                <c:pt idx="310">
                  <c:v>1298.25</c:v>
                </c:pt>
                <c:pt idx="311">
                  <c:v>1254.5714285714287</c:v>
                </c:pt>
                <c:pt idx="312">
                  <c:v>1473.6666666666667</c:v>
                </c:pt>
                <c:pt idx="313">
                  <c:v>1414.4</c:v>
                </c:pt>
                <c:pt idx="314">
                  <c:v>1402.1666666666667</c:v>
                </c:pt>
                <c:pt idx="315">
                  <c:v>1083.6666666666667</c:v>
                </c:pt>
                <c:pt idx="316">
                  <c:v>1358.7777777777778</c:v>
                </c:pt>
                <c:pt idx="317">
                  <c:v>1354.4</c:v>
                </c:pt>
                <c:pt idx="318">
                  <c:v>1308.5</c:v>
                </c:pt>
                <c:pt idx="319">
                  <c:v>1371.4285714285713</c:v>
                </c:pt>
                <c:pt idx="320">
                  <c:v>1497.3333333333333</c:v>
                </c:pt>
                <c:pt idx="321">
                  <c:v>1259.6666666666667</c:v>
                </c:pt>
                <c:pt idx="322">
                  <c:v>1269.8</c:v>
                </c:pt>
                <c:pt idx="323">
                  <c:v>1257.5</c:v>
                </c:pt>
                <c:pt idx="324">
                  <c:v>1254.3333333333333</c:v>
                </c:pt>
                <c:pt idx="325">
                  <c:v>1399.3333333333333</c:v>
                </c:pt>
                <c:pt idx="326">
                  <c:v>1735</c:v>
                </c:pt>
                <c:pt idx="327">
                  <c:v>1320</c:v>
                </c:pt>
                <c:pt idx="328">
                  <c:v>1403.5</c:v>
                </c:pt>
                <c:pt idx="329">
                  <c:v>1327.75</c:v>
                </c:pt>
                <c:pt idx="330">
                  <c:v>1409</c:v>
                </c:pt>
                <c:pt idx="331">
                  <c:v>1320.5</c:v>
                </c:pt>
                <c:pt idx="332">
                  <c:v>1527.5</c:v>
                </c:pt>
                <c:pt idx="333">
                  <c:v>1017.6666666666666</c:v>
                </c:pt>
                <c:pt idx="334">
                  <c:v>1388</c:v>
                </c:pt>
                <c:pt idx="335">
                  <c:v>1358.5</c:v>
                </c:pt>
                <c:pt idx="336">
                  <c:v>1198</c:v>
                </c:pt>
                <c:pt idx="337">
                  <c:v>1129</c:v>
                </c:pt>
                <c:pt idx="338">
                  <c:v>1393</c:v>
                </c:pt>
                <c:pt idx="339">
                  <c:v>1466</c:v>
                </c:pt>
                <c:pt idx="340">
                  <c:v>1293</c:v>
                </c:pt>
                <c:pt idx="341">
                  <c:v>1660</c:v>
                </c:pt>
                <c:pt idx="342">
                  <c:v>1507.5</c:v>
                </c:pt>
                <c:pt idx="343">
                  <c:v>1126</c:v>
                </c:pt>
                <c:pt idx="344">
                  <c:v>1615.5</c:v>
                </c:pt>
                <c:pt idx="345">
                  <c:v>1185</c:v>
                </c:pt>
                <c:pt idx="346">
                  <c:v>1408</c:v>
                </c:pt>
                <c:pt idx="347">
                  <c:v>1418</c:v>
                </c:pt>
                <c:pt idx="348">
                  <c:v>1269.5</c:v>
                </c:pt>
                <c:pt idx="349">
                  <c:v>1186</c:v>
                </c:pt>
                <c:pt idx="350">
                  <c:v>1587</c:v>
                </c:pt>
                <c:pt idx="351">
                  <c:v>1701</c:v>
                </c:pt>
                <c:pt idx="352">
                  <c:v>1211</c:v>
                </c:pt>
                <c:pt idx="353">
                  <c:v>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9-4146-B6B2-3ED7682F1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650856"/>
        <c:axId val="632646920"/>
      </c:lineChart>
      <c:catAx>
        <c:axId val="63265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646920"/>
        <c:crosses val="autoZero"/>
        <c:auto val="1"/>
        <c:lblAlgn val="ctr"/>
        <c:lblOffset val="100"/>
        <c:noMultiLvlLbl val="0"/>
      </c:catAx>
      <c:valAx>
        <c:axId val="63264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65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ko-KR"/>
              <a:t>상자그림</a:t>
            </a:r>
            <a:r>
              <a:rPr lang="en-US"/>
              <a:t>(Box Plot)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보통이상점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_TempBoxplot_!$A$18:$G$18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xVal>
          <c:yVal>
            <c:numRef>
              <c:f>_TempBoxplot_!$A$19:$G$19</c:f>
              <c:numCache>
                <c:formatCode>General</c:formatCode>
                <c:ptCount val="7"/>
                <c:pt idx="0">
                  <c:v>2095</c:v>
                </c:pt>
                <c:pt idx="1">
                  <c:v>1985</c:v>
                </c:pt>
                <c:pt idx="2">
                  <c:v>2247</c:v>
                </c:pt>
                <c:pt idx="3">
                  <c:v>2021</c:v>
                </c:pt>
                <c:pt idx="4">
                  <c:v>2040</c:v>
                </c:pt>
                <c:pt idx="5">
                  <c:v>2022</c:v>
                </c:pt>
                <c:pt idx="6">
                  <c:v>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B-45EF-B62A-273A5D1C23D3}"/>
            </c:ext>
          </c:extLst>
        </c:ser>
        <c:ser>
          <c:idx val="1"/>
          <c:order val="1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_TempBoxplot_!$A$20:$B$20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_TempBoxplot_!$A$21:$B$21</c:f>
              <c:numCache>
                <c:formatCode>General</c:formatCode>
                <c:ptCount val="2"/>
                <c:pt idx="0">
                  <c:v>795</c:v>
                </c:pt>
                <c:pt idx="1">
                  <c:v>1121.5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8B-45EF-B62A-273A5D1C23D3}"/>
            </c:ext>
          </c:extLst>
        </c:ser>
        <c:ser>
          <c:idx val="2"/>
          <c:order val="2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_TempBoxplot_!$A$22:$B$22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_TempBoxplot_!$A$23:$B$23</c:f>
              <c:numCache>
                <c:formatCode>General</c:formatCode>
                <c:ptCount val="2"/>
                <c:pt idx="0">
                  <c:v>1445</c:v>
                </c:pt>
                <c:pt idx="1">
                  <c:v>1922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8B-45EF-B62A-273A5D1C23D3}"/>
            </c:ext>
          </c:extLst>
        </c:ser>
        <c:ser>
          <c:idx val="3"/>
          <c:order val="3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_TempBoxplot_!$A$24:$F$24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_TempBoxplot_!$A$25:$F$25</c:f>
              <c:numCache>
                <c:formatCode>General</c:formatCode>
                <c:ptCount val="6"/>
                <c:pt idx="0">
                  <c:v>1121.5</c:v>
                </c:pt>
                <c:pt idx="1">
                  <c:v>1121.5</c:v>
                </c:pt>
                <c:pt idx="2">
                  <c:v>1445</c:v>
                </c:pt>
                <c:pt idx="3">
                  <c:v>1445</c:v>
                </c:pt>
                <c:pt idx="4">
                  <c:v>1121.5</c:v>
                </c:pt>
                <c:pt idx="5">
                  <c:v>1121.5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B-45EF-B62A-273A5D1C23D3}"/>
            </c:ext>
          </c:extLst>
        </c:ser>
        <c:ser>
          <c:idx val="4"/>
          <c:order val="4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_TempBoxplot_!$A$26:$B$26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_TempBoxplot_!$A$27:$B$27</c:f>
              <c:numCache>
                <c:formatCode>General</c:formatCode>
                <c:ptCount val="2"/>
                <c:pt idx="0">
                  <c:v>1266</c:v>
                </c:pt>
                <c:pt idx="1">
                  <c:v>1266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8B-45EF-B62A-273A5D1C23D3}"/>
            </c:ext>
          </c:extLst>
        </c:ser>
        <c:ser>
          <c:idx val="5"/>
          <c:order val="5"/>
          <c:tx>
            <c:v>인접값</c:v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_TempBoxplot_!$A$28:$B$28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_TempBoxplot_!$A$29:$B$29</c:f>
              <c:numCache>
                <c:formatCode>General</c:formatCode>
                <c:ptCount val="2"/>
                <c:pt idx="0">
                  <c:v>795</c:v>
                </c:pt>
                <c:pt idx="1">
                  <c:v>1922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8B-45EF-B62A-273A5D1C2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087056"/>
        <c:axId val="622087384"/>
      </c:scatterChart>
      <c:valAx>
        <c:axId val="622087056"/>
        <c:scaling>
          <c:orientation val="minMax"/>
          <c:max val="4"/>
          <c:min val="0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total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2087384"/>
        <c:crosses val="autoZero"/>
        <c:crossBetween val="midCat"/>
      </c:valAx>
      <c:valAx>
        <c:axId val="622087384"/>
        <c:scaling>
          <c:orientation val="minMax"/>
          <c:max val="2392.1999999999998"/>
          <c:min val="649.79999999999995"/>
        </c:scaling>
        <c:delete val="0"/>
        <c:axPos val="l"/>
        <c:numFmt formatCode="0.00" sourceLinked="0"/>
        <c:majorTickMark val="out"/>
        <c:minorTickMark val="none"/>
        <c:tickLblPos val="nextTo"/>
        <c:crossAx val="622087056"/>
        <c:crosses val="autoZero"/>
        <c:crossBetween val="midCat"/>
      </c:valAx>
      <c:spPr>
        <a:solidFill>
          <a:srgbClr val="FFFFFF"/>
        </a:solidFill>
        <a:ln>
          <a:solidFill>
            <a:srgbClr val="808080"/>
          </a:solidFill>
          <a:prstDash val="solid"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ko-KR"/>
              <a:t>정규확률그림</a:t>
            </a:r>
            <a:r>
              <a:rPr lang="ko-KR" sz="900" b="0"/>
              <a:t>
정규성검정 유의확률</a:t>
            </a:r>
            <a:r>
              <a:rPr lang="en-US" sz="900" b="0"/>
              <a:t>=0.0042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</c:marker>
          <c:xVal>
            <c:numRef>
              <c:f>_TempQQPlot_!$B$1:$B$1095</c:f>
              <c:numCache>
                <c:formatCode>General</c:formatCode>
                <c:ptCount val="1095"/>
                <c:pt idx="0">
                  <c:v>-3.2531600507928542</c:v>
                </c:pt>
                <c:pt idx="1">
                  <c:v>-2.9710992103050886</c:v>
                </c:pt>
                <c:pt idx="2">
                  <c:v>-2.8205977869400667</c:v>
                </c:pt>
                <c:pt idx="3">
                  <c:v>-2.7154041604753028</c:v>
                </c:pt>
                <c:pt idx="4">
                  <c:v>-2.6337179847649206</c:v>
                </c:pt>
                <c:pt idx="5">
                  <c:v>-2.5665484489563011</c:v>
                </c:pt>
                <c:pt idx="6">
                  <c:v>-2.5092817561653877</c:v>
                </c:pt>
                <c:pt idx="7">
                  <c:v>-2.4592242451679391</c:v>
                </c:pt>
                <c:pt idx="8">
                  <c:v>-2.4146617364120329</c:v>
                </c:pt>
                <c:pt idx="9">
                  <c:v>-2.3744336253227898</c:v>
                </c:pt>
                <c:pt idx="10">
                  <c:v>-2.3377164351184265</c:v>
                </c:pt>
                <c:pt idx="11">
                  <c:v>-2.3039040533191772</c:v>
                </c:pt>
                <c:pt idx="12">
                  <c:v>-2.272536977277436</c:v>
                </c:pt>
                <c:pt idx="13">
                  <c:v>-2.243258275081609</c:v>
                </c:pt>
                <c:pt idx="14">
                  <c:v>-2.2157849822597249</c:v>
                </c:pt>
                <c:pt idx="15">
                  <c:v>-2.1898888535012571</c:v>
                </c:pt>
                <c:pt idx="16">
                  <c:v>-2.1653830152357783</c:v>
                </c:pt>
                <c:pt idx="17">
                  <c:v>-2.1421124688298177</c:v>
                </c:pt>
                <c:pt idx="18">
                  <c:v>-2.1199471810237087</c:v>
                </c:pt>
                <c:pt idx="19">
                  <c:v>-2.0987769575124031</c:v>
                </c:pt>
                <c:pt idx="20">
                  <c:v>-2.0785075732416138</c:v>
                </c:pt>
                <c:pt idx="21">
                  <c:v>-2.0590578061013325</c:v>
                </c:pt>
                <c:pt idx="22">
                  <c:v>-2.0403571315935425</c:v>
                </c:pt>
                <c:pt idx="23">
                  <c:v>-2.0223439088262229</c:v>
                </c:pt>
                <c:pt idx="24">
                  <c:v>-2.0049639369890691</c:v>
                </c:pt>
                <c:pt idx="25">
                  <c:v>-1.9881692948378837</c:v>
                </c:pt>
                <c:pt idx="26">
                  <c:v>-1.9719173989404093</c:v>
                </c:pt>
                <c:pt idx="27">
                  <c:v>-1.9561702328627699</c:v>
                </c:pt>
                <c:pt idx="28">
                  <c:v>-1.9408937112651679</c:v>
                </c:pt>
                <c:pt idx="29">
                  <c:v>-1.9260571514518665</c:v>
                </c:pt>
                <c:pt idx="30">
                  <c:v>-1.9116328312374349</c:v>
                </c:pt>
                <c:pt idx="31">
                  <c:v>-1.8975956166977159</c:v>
                </c:pt>
                <c:pt idx="32">
                  <c:v>-1.8839226469181221</c:v>
                </c:pt>
                <c:pt idx="33">
                  <c:v>-1.8705930655472576</c:v>
                </c:pt>
                <c:pt idx="34">
                  <c:v>-1.8575877910327727</c:v>
                </c:pt>
                <c:pt idx="35">
                  <c:v>-1.8448893190181312</c:v>
                </c:pt>
                <c:pt idx="36">
                  <c:v>-1.8324815516291462</c:v>
                </c:pt>
                <c:pt idx="37">
                  <c:v>-1.8203496493623355</c:v>
                </c:pt>
                <c:pt idx="38">
                  <c:v>-1.8084799020658455</c:v>
                </c:pt>
                <c:pt idx="39">
                  <c:v>-1.7968596161246755</c:v>
                </c:pt>
                <c:pt idx="40">
                  <c:v>-1.7854770154601931</c:v>
                </c:pt>
                <c:pt idx="41">
                  <c:v>-1.774321154356209</c:v>
                </c:pt>
                <c:pt idx="42">
                  <c:v>-1.7633818404504531</c:v>
                </c:pt>
                <c:pt idx="43">
                  <c:v>-1.7526495664968522</c:v>
                </c:pt>
                <c:pt idx="44">
                  <c:v>-1.742115449722746</c:v>
                </c:pt>
                <c:pt idx="45">
                  <c:v>-1.7317711777854432</c:v>
                </c:pt>
                <c:pt idx="46">
                  <c:v>-1.7216089604818829</c:v>
                </c:pt>
                <c:pt idx="47">
                  <c:v>-1.7116214864893868</c:v>
                </c:pt>
                <c:pt idx="48">
                  <c:v>-1.7018018845192691</c:v>
                </c:pt>
                <c:pt idx="49">
                  <c:v>-1.6921436883521326</c:v>
                </c:pt>
                <c:pt idx="50">
                  <c:v>-1.6826408052969637</c:v>
                </c:pt>
                <c:pt idx="51">
                  <c:v>-1.673287487678085</c:v>
                </c:pt>
                <c:pt idx="52">
                  <c:v>-1.6640783070065557</c:v>
                </c:pt>
                <c:pt idx="53">
                  <c:v>-1.6550081305373154</c:v>
                </c:pt>
                <c:pt idx="54">
                  <c:v>-1.6460720999515195</c:v>
                </c:pt>
                <c:pt idx="55">
                  <c:v>-1.637265611936199</c:v>
                </c:pt>
                <c:pt idx="56">
                  <c:v>-1.6285843004614537</c:v>
                </c:pt>
                <c:pt idx="57">
                  <c:v>-1.6200240205795584</c:v>
                </c:pt>
                <c:pt idx="58">
                  <c:v>-1.6115808335912545</c:v>
                </c:pt>
                <c:pt idx="59">
                  <c:v>-1.603250993442586</c:v>
                </c:pt>
                <c:pt idx="60">
                  <c:v>-1.5950309342313553</c:v>
                </c:pt>
                <c:pt idx="61">
                  <c:v>-1.5869172587159388</c:v>
                </c:pt>
                <c:pt idx="62">
                  <c:v>-1.578906727731139</c:v>
                </c:pt>
                <c:pt idx="63">
                  <c:v>-1.5709962504261921</c:v>
                </c:pt>
                <c:pt idx="64">
                  <c:v>-1.5631828752491892</c:v>
                </c:pt>
                <c:pt idx="65">
                  <c:v>-1.5554637816102075</c:v>
                </c:pt>
                <c:pt idx="66">
                  <c:v>-1.5478362721625325</c:v>
                </c:pt>
                <c:pt idx="67">
                  <c:v>-1.5402977656475785</c:v>
                </c:pt>
                <c:pt idx="68">
                  <c:v>-1.532845790254642</c:v>
                </c:pt>
                <c:pt idx="69">
                  <c:v>-1.5254779774515026</c:v>
                </c:pt>
                <c:pt idx="70">
                  <c:v>-1.5181920562462192</c:v>
                </c:pt>
                <c:pt idx="71">
                  <c:v>-1.5109858478443237</c:v>
                </c:pt>
                <c:pt idx="72">
                  <c:v>-1.5038572606690386</c:v>
                </c:pt>
                <c:pt idx="73">
                  <c:v>-1.496804285715208</c:v>
                </c:pt>
                <c:pt idx="74">
                  <c:v>-1.4898249922103604</c:v>
                </c:pt>
                <c:pt idx="75">
                  <c:v>-1.4829175235587673</c:v>
                </c:pt>
                <c:pt idx="76">
                  <c:v>-1.4760800935465472</c:v>
                </c:pt>
                <c:pt idx="77">
                  <c:v>-1.4693109827878372</c:v>
                </c:pt>
                <c:pt idx="78">
                  <c:v>-1.462608535393815</c:v>
                </c:pt>
                <c:pt idx="79">
                  <c:v>-1.4559711558479509</c:v>
                </c:pt>
                <c:pt idx="80">
                  <c:v>-1.4493973060722831</c:v>
                </c:pt>
                <c:pt idx="81">
                  <c:v>-1.4428855026708427</c:v>
                </c:pt>
                <c:pt idx="82">
                  <c:v>-1.4364343143374694</c:v>
                </c:pt>
                <c:pt idx="83">
                  <c:v>-1.4300423594163689</c:v>
                </c:pt>
                <c:pt idx="84">
                  <c:v>-1.4237083036046805</c:v>
                </c:pt>
                <c:pt idx="85">
                  <c:v>-1.417430857787223</c:v>
                </c:pt>
                <c:pt idx="86">
                  <c:v>-1.4112087759943472</c:v>
                </c:pt>
                <c:pt idx="87">
                  <c:v>-1.4050408534745755</c:v>
                </c:pt>
                <c:pt idx="88">
                  <c:v>-1.398925924874326</c:v>
                </c:pt>
                <c:pt idx="89">
                  <c:v>-1.3928628625176489</c:v>
                </c:pt>
                <c:pt idx="90">
                  <c:v>-1.3868505747793889</c:v>
                </c:pt>
                <c:pt idx="91">
                  <c:v>-1.3808880045457976</c:v>
                </c:pt>
                <c:pt idx="92">
                  <c:v>-1.3749741277569136</c:v>
                </c:pt>
                <c:pt idx="93">
                  <c:v>-1.3691079520255767</c:v>
                </c:pt>
                <c:pt idx="94">
                  <c:v>-1.3632885153282819</c:v>
                </c:pt>
                <c:pt idx="95">
                  <c:v>-1.3575148847633742</c:v>
                </c:pt>
                <c:pt idx="96">
                  <c:v>-1.351786155372495</c:v>
                </c:pt>
                <c:pt idx="97">
                  <c:v>-1.3461014490214134</c:v>
                </c:pt>
                <c:pt idx="98">
                  <c:v>-1.3404599133366835</c:v>
                </c:pt>
                <c:pt idx="99">
                  <c:v>-1.3348607206948038</c:v>
                </c:pt>
                <c:pt idx="100">
                  <c:v>-1.3293030672607828</c:v>
                </c:pt>
                <c:pt idx="101">
                  <c:v>-1.3237861720732309</c:v>
                </c:pt>
                <c:pt idx="102">
                  <c:v>-1.3183092761732922</c:v>
                </c:pt>
                <c:pt idx="103">
                  <c:v>-1.3128716417749156</c:v>
                </c:pt>
                <c:pt idx="104">
                  <c:v>-1.3074725514741066</c:v>
                </c:pt>
                <c:pt idx="105">
                  <c:v>-1.3021113074949893</c:v>
                </c:pt>
                <c:pt idx="106">
                  <c:v>-1.2967872309706379</c:v>
                </c:pt>
                <c:pt idx="107">
                  <c:v>-1.2914996612567295</c:v>
                </c:pt>
                <c:pt idx="108">
                  <c:v>-1.2862479552762756</c:v>
                </c:pt>
                <c:pt idx="109">
                  <c:v>-1.2810314868937216</c:v>
                </c:pt>
                <c:pt idx="110">
                  <c:v>-1.2758496463168452</c:v>
                </c:pt>
                <c:pt idx="111">
                  <c:v>-1.2707018395249916</c:v>
                </c:pt>
                <c:pt idx="112">
                  <c:v>-1.2655874877222519</c:v>
                </c:pt>
                <c:pt idx="113">
                  <c:v>-1.2605060268142787</c:v>
                </c:pt>
                <c:pt idx="114">
                  <c:v>-1.2554569069075341</c:v>
                </c:pt>
                <c:pt idx="115">
                  <c:v>-1.2504395918298035</c:v>
                </c:pt>
                <c:pt idx="116">
                  <c:v>-1.245453558670913</c:v>
                </c:pt>
                <c:pt idx="117">
                  <c:v>-1.240498297342618</c:v>
                </c:pt>
                <c:pt idx="118">
                  <c:v>-1.2355733101567172</c:v>
                </c:pt>
                <c:pt idx="119">
                  <c:v>-1.2306781114204814</c:v>
                </c:pt>
                <c:pt idx="120">
                  <c:v>-1.2258122270485581</c:v>
                </c:pt>
                <c:pt idx="121">
                  <c:v>-1.2209751941905385</c:v>
                </c:pt>
                <c:pt idx="122">
                  <c:v>-1.2161665608734427</c:v>
                </c:pt>
                <c:pt idx="123">
                  <c:v>-1.2113858856583986</c:v>
                </c:pt>
                <c:pt idx="124">
                  <c:v>-1.206632737310841</c:v>
                </c:pt>
                <c:pt idx="125">
                  <c:v>-1.2019066944836088</c:v>
                </c:pt>
                <c:pt idx="126">
                  <c:v>-1.1972073454123215</c:v>
                </c:pt>
                <c:pt idx="127">
                  <c:v>-1.1925342876224627</c:v>
                </c:pt>
                <c:pt idx="128">
                  <c:v>-1.1878871276476555</c:v>
                </c:pt>
                <c:pt idx="129">
                  <c:v>-1.1832654807585907</c:v>
                </c:pt>
                <c:pt idx="130">
                  <c:v>-1.1786689707021494</c:v>
                </c:pt>
                <c:pt idx="131">
                  <c:v>-1.1740972294502432</c:v>
                </c:pt>
                <c:pt idx="132">
                  <c:v>-1.169549896957947</c:v>
                </c:pt>
                <c:pt idx="133">
                  <c:v>-1.165026620930518</c:v>
                </c:pt>
                <c:pt idx="134">
                  <c:v>-1.1605270565989034</c:v>
                </c:pt>
                <c:pt idx="135">
                  <c:v>-1.1560508665033606</c:v>
                </c:pt>
                <c:pt idx="136">
                  <c:v>-1.1515977202848582</c:v>
                </c:pt>
                <c:pt idx="137">
                  <c:v>-1.1471672944839038</c:v>
                </c:pt>
                <c:pt idx="138">
                  <c:v>-1.1427592723464921</c:v>
                </c:pt>
                <c:pt idx="139">
                  <c:v>-1.1383733436368713</c:v>
                </c:pt>
                <c:pt idx="140">
                  <c:v>-1.134009204456836</c:v>
                </c:pt>
                <c:pt idx="141">
                  <c:v>-1.1296665570712783</c:v>
                </c:pt>
                <c:pt idx="142">
                  <c:v>-1.1253451097397396</c:v>
                </c:pt>
                <c:pt idx="143">
                  <c:v>-1.1210445765537096</c:v>
                </c:pt>
                <c:pt idx="144">
                  <c:v>-1.1167646772794428</c:v>
                </c:pt>
                <c:pt idx="145">
                  <c:v>-1.1125051372060693</c:v>
                </c:pt>
                <c:pt idx="146">
                  <c:v>-1.1082656869987801</c:v>
                </c:pt>
                <c:pt idx="147">
                  <c:v>-1.10404606255689</c:v>
                </c:pt>
                <c:pt idx="148">
                  <c:v>-1.099846004876583</c:v>
                </c:pt>
                <c:pt idx="149">
                  <c:v>-1.0956652599181531</c:v>
                </c:pt>
                <c:pt idx="150">
                  <c:v>-1.0915035784775629</c:v>
                </c:pt>
                <c:pt idx="151">
                  <c:v>-1.0873607160621619</c:v>
                </c:pt>
                <c:pt idx="152">
                  <c:v>-1.0832364327703849</c:v>
                </c:pt>
                <c:pt idx="153">
                  <c:v>-1.0791304931752961</c:v>
                </c:pt>
                <c:pt idx="154">
                  <c:v>-1.0750426662118209</c:v>
                </c:pt>
                <c:pt idx="155">
                  <c:v>-1.0709727250675287</c:v>
                </c:pt>
                <c:pt idx="156">
                  <c:v>-1.0669204470768363</c:v>
                </c:pt>
                <c:pt idx="157">
                  <c:v>-1.0628856136184899</c:v>
                </c:pt>
                <c:pt idx="158">
                  <c:v>-1.0588680100162267</c:v>
                </c:pt>
                <c:pt idx="159">
                  <c:v>-1.0548674254424752</c:v>
                </c:pt>
                <c:pt idx="160">
                  <c:v>-1.050883652824995</c:v>
                </c:pt>
                <c:pt idx="161">
                  <c:v>-1.0469164887563565</c:v>
                </c:pt>
                <c:pt idx="162">
                  <c:v>-1.0429657334061251</c:v>
                </c:pt>
                <c:pt idx="163">
                  <c:v>-1.039031190435695</c:v>
                </c:pt>
                <c:pt idx="164">
                  <c:v>-1.0351126669156452</c:v>
                </c:pt>
                <c:pt idx="165">
                  <c:v>-1.0312099732455633</c:v>
                </c:pt>
                <c:pt idx="166">
                  <c:v>-1.027322923076158</c:v>
                </c:pt>
                <c:pt idx="167">
                  <c:v>-1.0234513332337545</c:v>
                </c:pt>
                <c:pt idx="168">
                  <c:v>-1.0195950236468747</c:v>
                </c:pt>
                <c:pt idx="169">
                  <c:v>-1.0157538172750225</c:v>
                </c:pt>
                <c:pt idx="170">
                  <c:v>-1.0119275400394356</c:v>
                </c:pt>
                <c:pt idx="171">
                  <c:v>-1.0081160207558939</c:v>
                </c:pt>
                <c:pt idx="172">
                  <c:v>-1.0043190910693665</c:v>
                </c:pt>
                <c:pt idx="173">
                  <c:v>-1.0005365853905306</c:v>
                </c:pt>
                <c:pt idx="174">
                  <c:v>-0.99676834083407073</c:v>
                </c:pt>
                <c:pt idx="175">
                  <c:v>-0.99301419715870032</c:v>
                </c:pt>
                <c:pt idx="176">
                  <c:v>-0.9892739967088201</c:v>
                </c:pt>
                <c:pt idx="177">
                  <c:v>-0.98554758435782708</c:v>
                </c:pt>
                <c:pt idx="178">
                  <c:v>-0.98183480745292806</c:v>
                </c:pt>
                <c:pt idx="179">
                  <c:v>-0.97813551576150104</c:v>
                </c:pt>
                <c:pt idx="180">
                  <c:v>-0.97444956141888273</c:v>
                </c:pt>
                <c:pt idx="181">
                  <c:v>-0.97077679887756918</c:v>
                </c:pt>
                <c:pt idx="182">
                  <c:v>-0.9671170848577777</c:v>
                </c:pt>
                <c:pt idx="183">
                  <c:v>-0.96347027829933518</c:v>
                </c:pt>
                <c:pt idx="184">
                  <c:v>-0.95983624031482762</c:v>
                </c:pt>
                <c:pt idx="185">
                  <c:v>-0.95621483414398933</c:v>
                </c:pt>
                <c:pt idx="186">
                  <c:v>-0.95260592510929487</c:v>
                </c:pt>
                <c:pt idx="187">
                  <c:v>-0.94900938057269935</c:v>
                </c:pt>
                <c:pt idx="188">
                  <c:v>-0.94542506989350061</c:v>
                </c:pt>
                <c:pt idx="189">
                  <c:v>-0.94185286438729654</c:v>
                </c:pt>
                <c:pt idx="190">
                  <c:v>-0.93829263728600021</c:v>
                </c:pt>
                <c:pt idx="191">
                  <c:v>-0.93474426369884966</c:v>
                </c:pt>
                <c:pt idx="192">
                  <c:v>-0.93120762057442952</c:v>
                </c:pt>
                <c:pt idx="193">
                  <c:v>-0.9276825866636581</c:v>
                </c:pt>
                <c:pt idx="194">
                  <c:v>-0.92416904248367771</c:v>
                </c:pt>
                <c:pt idx="195">
                  <c:v>-0.92066687028267746</c:v>
                </c:pt>
                <c:pt idx="196">
                  <c:v>-0.91717595400556184</c:v>
                </c:pt>
                <c:pt idx="197">
                  <c:v>-0.91369617926049385</c:v>
                </c:pt>
                <c:pt idx="198">
                  <c:v>-0.91022743328625577</c:v>
                </c:pt>
                <c:pt idx="199">
                  <c:v>-0.90676960492038816</c:v>
                </c:pt>
                <c:pt idx="200">
                  <c:v>-0.90332258456813574</c:v>
                </c:pt>
                <c:pt idx="201">
                  <c:v>-0.89988626417212991</c:v>
                </c:pt>
                <c:pt idx="202">
                  <c:v>-0.89646053718280105</c:v>
                </c:pt>
                <c:pt idx="203">
                  <c:v>-0.89304529852951076</c:v>
                </c:pt>
                <c:pt idx="204">
                  <c:v>-0.88964044459235891</c:v>
                </c:pt>
                <c:pt idx="205">
                  <c:v>-0.8862458731746814</c:v>
                </c:pt>
                <c:pt idx="206">
                  <c:v>-0.88286148347617832</c:v>
                </c:pt>
                <c:pt idx="207">
                  <c:v>-0.87948717606668414</c:v>
                </c:pt>
                <c:pt idx="208">
                  <c:v>-0.87612285286055736</c:v>
                </c:pt>
                <c:pt idx="209">
                  <c:v>-0.87276841709165087</c:v>
                </c:pt>
                <c:pt idx="210">
                  <c:v>-0.86942377328888587</c:v>
                </c:pt>
                <c:pt idx="211">
                  <c:v>-0.86608882725236125</c:v>
                </c:pt>
                <c:pt idx="212">
                  <c:v>-0.86276348603003927</c:v>
                </c:pt>
                <c:pt idx="213">
                  <c:v>-0.85944765789494859</c:v>
                </c:pt>
                <c:pt idx="214">
                  <c:v>-0.8561412523229105</c:v>
                </c:pt>
                <c:pt idx="215">
                  <c:v>-0.852844179970767</c:v>
                </c:pt>
                <c:pt idx="216">
                  <c:v>-0.84955635265510565</c:v>
                </c:pt>
                <c:pt idx="217">
                  <c:v>-0.84627768333145403</c:v>
                </c:pt>
                <c:pt idx="218">
                  <c:v>-0.84300808607394628</c:v>
                </c:pt>
                <c:pt idx="219">
                  <c:v>-0.83974747605543754</c:v>
                </c:pt>
                <c:pt idx="220">
                  <c:v>-0.83649576952805871</c:v>
                </c:pt>
                <c:pt idx="221">
                  <c:v>-0.83325288380420037</c:v>
                </c:pt>
                <c:pt idx="222">
                  <c:v>-0.83001873723791519</c:v>
                </c:pt>
                <c:pt idx="223">
                  <c:v>-0.82679324920671993</c:v>
                </c:pt>
                <c:pt idx="224">
                  <c:v>-0.82357634009380554</c:v>
                </c:pt>
                <c:pt idx="225">
                  <c:v>-0.82036793127061713</c:v>
                </c:pt>
                <c:pt idx="226">
                  <c:v>-0.81716794507981871</c:v>
                </c:pt>
                <c:pt idx="227">
                  <c:v>-0.81397630481862171</c:v>
                </c:pt>
                <c:pt idx="228">
                  <c:v>-0.81079293472246394</c:v>
                </c:pt>
                <c:pt idx="229">
                  <c:v>-0.80761775994904927</c:v>
                </c:pt>
                <c:pt idx="230">
                  <c:v>-0.80445070656270279</c:v>
                </c:pt>
                <c:pt idx="231">
                  <c:v>-0.8012917015190768</c:v>
                </c:pt>
                <c:pt idx="232">
                  <c:v>-0.79814067265016719</c:v>
                </c:pt>
                <c:pt idx="233">
                  <c:v>-0.79499754864964067</c:v>
                </c:pt>
                <c:pt idx="234">
                  <c:v>-0.7918622590584744</c:v>
                </c:pt>
                <c:pt idx="235">
                  <c:v>-0.78873473425088936</c:v>
                </c:pt>
                <c:pt idx="236">
                  <c:v>-0.78561490542056767</c:v>
                </c:pt>
                <c:pt idx="237">
                  <c:v>-0.78250270456716553</c:v>
                </c:pt>
                <c:pt idx="238">
                  <c:v>-0.77939806448309112</c:v>
                </c:pt>
                <c:pt idx="239">
                  <c:v>-0.77630091874055496</c:v>
                </c:pt>
                <c:pt idx="240">
                  <c:v>-0.77321120167887925</c:v>
                </c:pt>
                <c:pt idx="241">
                  <c:v>-0.77012884839207518</c:v>
                </c:pt>
                <c:pt idx="242">
                  <c:v>-0.76705379471665391</c:v>
                </c:pt>
                <c:pt idx="243">
                  <c:v>-0.76398597721969042</c:v>
                </c:pt>
                <c:pt idx="244">
                  <c:v>-0.76092533318712285</c:v>
                </c:pt>
                <c:pt idx="245">
                  <c:v>-0.75787180061228798</c:v>
                </c:pt>
                <c:pt idx="246">
                  <c:v>-0.75482531818467435</c:v>
                </c:pt>
                <c:pt idx="247">
                  <c:v>-0.75178582527890503</c:v>
                </c:pt>
                <c:pt idx="248">
                  <c:v>-0.74875326194393255</c:v>
                </c:pt>
                <c:pt idx="249">
                  <c:v>-0.74572756889244707</c:v>
                </c:pt>
                <c:pt idx="250">
                  <c:v>-0.7427086874904838</c:v>
                </c:pt>
                <c:pt idx="251">
                  <c:v>-0.73969655974724069</c:v>
                </c:pt>
                <c:pt idx="252">
                  <c:v>-0.73669112830508632</c:v>
                </c:pt>
                <c:pt idx="253">
                  <c:v>-0.73369233642976062</c:v>
                </c:pt>
                <c:pt idx="254">
                  <c:v>-0.73070012800076389</c:v>
                </c:pt>
                <c:pt idx="255">
                  <c:v>-0.72771444750192915</c:v>
                </c:pt>
                <c:pt idx="256">
                  <c:v>-0.72473524001217204</c:v>
                </c:pt>
                <c:pt idx="257">
                  <c:v>-0.72176245119641458</c:v>
                </c:pt>
                <c:pt idx="258">
                  <c:v>-0.71879602729668368</c:v>
                </c:pt>
                <c:pt idx="259">
                  <c:v>-0.71583591512337164</c:v>
                </c:pt>
                <c:pt idx="260">
                  <c:v>-0.71288206204666171</c:v>
                </c:pt>
                <c:pt idx="261">
                  <c:v>-0.7099344159881158</c:v>
                </c:pt>
                <c:pt idx="262">
                  <c:v>-0.70699292541241221</c:v>
                </c:pt>
                <c:pt idx="263">
                  <c:v>-0.70405753931923987</c:v>
                </c:pt>
                <c:pt idx="264">
                  <c:v>-0.70112820723534175</c:v>
                </c:pt>
                <c:pt idx="265">
                  <c:v>-0.69820487920670304</c:v>
                </c:pt>
                <c:pt idx="266">
                  <c:v>-0.69528750579087739</c:v>
                </c:pt>
                <c:pt idx="267">
                  <c:v>-0.6923760380494608</c:v>
                </c:pt>
                <c:pt idx="268">
                  <c:v>-0.68947042754069521</c:v>
                </c:pt>
                <c:pt idx="269">
                  <c:v>-0.68657062631220689</c:v>
                </c:pt>
                <c:pt idx="270">
                  <c:v>-0.68367658689387689</c:v>
                </c:pt>
                <c:pt idx="271">
                  <c:v>-0.68078826229083877</c:v>
                </c:pt>
                <c:pt idx="272">
                  <c:v>-0.67790560597659599</c:v>
                </c:pt>
                <c:pt idx="273">
                  <c:v>-0.6750285718862683</c:v>
                </c:pt>
                <c:pt idx="274">
                  <c:v>-0.67215711440995629</c:v>
                </c:pt>
                <c:pt idx="275">
                  <c:v>-0.66929118838621604</c:v>
                </c:pt>
                <c:pt idx="276">
                  <c:v>-0.66643074909565791</c:v>
                </c:pt>
                <c:pt idx="277">
                  <c:v>-0.66357575225465049</c:v>
                </c:pt>
                <c:pt idx="278">
                  <c:v>-0.66072615400913659</c:v>
                </c:pt>
                <c:pt idx="279">
                  <c:v>-0.65788191092855497</c:v>
                </c:pt>
                <c:pt idx="280">
                  <c:v>-0.6550429799998706</c:v>
                </c:pt>
                <c:pt idx="281">
                  <c:v>-0.65220931862170284</c:v>
                </c:pt>
                <c:pt idx="282">
                  <c:v>-0.64938088459855903</c:v>
                </c:pt>
                <c:pt idx="283">
                  <c:v>-0.64655763613516182</c:v>
                </c:pt>
                <c:pt idx="284">
                  <c:v>-0.64373953183087784</c:v>
                </c:pt>
                <c:pt idx="285">
                  <c:v>-0.64092653067423677</c:v>
                </c:pt>
                <c:pt idx="286">
                  <c:v>-0.63811859203754673</c:v>
                </c:pt>
                <c:pt idx="287">
                  <c:v>-0.63531567567159564</c:v>
                </c:pt>
                <c:pt idx="288">
                  <c:v>-0.63251774170044817</c:v>
                </c:pt>
                <c:pt idx="289">
                  <c:v>-0.62972475061632127</c:v>
                </c:pt>
                <c:pt idx="290">
                  <c:v>-0.62693666327455211</c:v>
                </c:pt>
                <c:pt idx="291">
                  <c:v>-0.62415344088864666</c:v>
                </c:pt>
                <c:pt idx="292">
                  <c:v>-0.62137504502540974</c:v>
                </c:pt>
                <c:pt idx="293">
                  <c:v>-0.61860143760015418</c:v>
                </c:pt>
                <c:pt idx="294">
                  <c:v>-0.61583258087199355</c:v>
                </c:pt>
                <c:pt idx="295">
                  <c:v>-0.61306843743920569</c:v>
                </c:pt>
                <c:pt idx="296">
                  <c:v>-0.61030897023467423</c:v>
                </c:pt>
                <c:pt idx="297">
                  <c:v>-0.60755414252140694</c:v>
                </c:pt>
                <c:pt idx="298">
                  <c:v>-0.60480391788812149</c:v>
                </c:pt>
                <c:pt idx="299">
                  <c:v>-0.60205826024490583</c:v>
                </c:pt>
                <c:pt idx="300">
                  <c:v>-0.59931713381894658</c:v>
                </c:pt>
                <c:pt idx="301">
                  <c:v>-0.59658050315032751</c:v>
                </c:pt>
                <c:pt idx="302">
                  <c:v>-0.59384833308789231</c:v>
                </c:pt>
                <c:pt idx="303">
                  <c:v>-0.59112058878517548</c:v>
                </c:pt>
                <c:pt idx="304">
                  <c:v>-0.5883972356963959</c:v>
                </c:pt>
                <c:pt idx="305">
                  <c:v>-0.5856782395725163</c:v>
                </c:pt>
                <c:pt idx="306">
                  <c:v>-0.58296356645735936</c:v>
                </c:pt>
                <c:pt idx="307">
                  <c:v>-0.58025318268379111</c:v>
                </c:pt>
                <c:pt idx="308">
                  <c:v>-0.57754705486995905</c:v>
                </c:pt>
                <c:pt idx="309">
                  <c:v>-0.57484514991559055</c:v>
                </c:pt>
                <c:pt idx="310">
                  <c:v>-0.57214743499834841</c:v>
                </c:pt>
                <c:pt idx="311">
                  <c:v>-0.56945387757024302</c:v>
                </c:pt>
                <c:pt idx="312">
                  <c:v>-0.56676444535409864</c:v>
                </c:pt>
                <c:pt idx="313">
                  <c:v>-0.56407910634007563</c:v>
                </c:pt>
                <c:pt idx="314">
                  <c:v>-0.56139782878224331</c:v>
                </c:pt>
                <c:pt idx="315">
                  <c:v>-0.5587205811952064</c:v>
                </c:pt>
                <c:pt idx="316">
                  <c:v>-0.55604733235078396</c:v>
                </c:pt>
                <c:pt idx="317">
                  <c:v>-0.55337805127473527</c:v>
                </c:pt>
                <c:pt idx="318">
                  <c:v>-0.55071270724353738</c:v>
                </c:pt>
                <c:pt idx="319">
                  <c:v>-0.54805126978121155</c:v>
                </c:pt>
                <c:pt idx="320">
                  <c:v>-0.54539370865619352</c:v>
                </c:pt>
                <c:pt idx="321">
                  <c:v>-0.54273999387825422</c:v>
                </c:pt>
                <c:pt idx="322">
                  <c:v>-0.54009009569546595</c:v>
                </c:pt>
                <c:pt idx="323">
                  <c:v>-0.53744398459120957</c:v>
                </c:pt>
                <c:pt idx="324">
                  <c:v>-0.53480163128123037</c:v>
                </c:pt>
                <c:pt idx="325">
                  <c:v>-0.53216300671073502</c:v>
                </c:pt>
                <c:pt idx="326">
                  <c:v>-0.52952808205153001</c:v>
                </c:pt>
                <c:pt idx="327">
                  <c:v>-0.52689682869920496</c:v>
                </c:pt>
                <c:pt idx="328">
                  <c:v>-0.52426921827035344</c:v>
                </c:pt>
                <c:pt idx="329">
                  <c:v>-0.5216452225998357</c:v>
                </c:pt>
                <c:pt idx="330">
                  <c:v>-0.51902481373808196</c:v>
                </c:pt>
                <c:pt idx="331">
                  <c:v>-0.5164079639484308</c:v>
                </c:pt>
                <c:pt idx="332">
                  <c:v>-0.5137946457045105</c:v>
                </c:pt>
                <c:pt idx="333">
                  <c:v>-0.51118483168765427</c:v>
                </c:pt>
                <c:pt idx="334">
                  <c:v>-0.50857849478435324</c:v>
                </c:pt>
                <c:pt idx="335">
                  <c:v>-0.50597560808374498</c:v>
                </c:pt>
                <c:pt idx="336">
                  <c:v>-0.50337614487514037</c:v>
                </c:pt>
                <c:pt idx="337">
                  <c:v>-0.50078007864558005</c:v>
                </c:pt>
                <c:pt idx="338">
                  <c:v>-0.49818738307743038</c:v>
                </c:pt>
                <c:pt idx="339">
                  <c:v>-0.49559803204600983</c:v>
                </c:pt>
                <c:pt idx="340">
                  <c:v>-0.49301199961724873</c:v>
                </c:pt>
                <c:pt idx="341">
                  <c:v>-0.4904292600453834</c:v>
                </c:pt>
                <c:pt idx="342">
                  <c:v>-0.48784978777067978</c:v>
                </c:pt>
                <c:pt idx="343">
                  <c:v>-0.48527355741718964</c:v>
                </c:pt>
                <c:pt idx="344">
                  <c:v>-0.48270054379053717</c:v>
                </c:pt>
                <c:pt idx="345">
                  <c:v>-0.48013072187573708</c:v>
                </c:pt>
                <c:pt idx="346">
                  <c:v>-0.47756406683503977</c:v>
                </c:pt>
                <c:pt idx="347">
                  <c:v>-0.47500055400580915</c:v>
                </c:pt>
                <c:pt idx="348">
                  <c:v>-0.47244015889842533</c:v>
                </c:pt>
                <c:pt idx="349">
                  <c:v>-0.46988285719421952</c:v>
                </c:pt>
                <c:pt idx="350">
                  <c:v>-0.46732862474343467</c:v>
                </c:pt>
                <c:pt idx="351">
                  <c:v>-0.46477743756321155</c:v>
                </c:pt>
                <c:pt idx="352">
                  <c:v>-0.46222927183560575</c:v>
                </c:pt>
                <c:pt idx="353">
                  <c:v>-0.45968410390562836</c:v>
                </c:pt>
                <c:pt idx="354">
                  <c:v>-0.45714191027931261</c:v>
                </c:pt>
                <c:pt idx="355">
                  <c:v>-0.45460266762180701</c:v>
                </c:pt>
                <c:pt idx="356">
                  <c:v>-0.45206635275549323</c:v>
                </c:pt>
                <c:pt idx="357">
                  <c:v>-0.44953294265812743</c:v>
                </c:pt>
                <c:pt idx="358">
                  <c:v>-0.44700241446100886</c:v>
                </c:pt>
                <c:pt idx="359">
                  <c:v>-0.44447474544716792</c:v>
                </c:pt>
                <c:pt idx="360">
                  <c:v>-0.44194991304958187</c:v>
                </c:pt>
                <c:pt idx="361">
                  <c:v>-0.43942789484941058</c:v>
                </c:pt>
                <c:pt idx="362">
                  <c:v>-0.43690866857425681</c:v>
                </c:pt>
                <c:pt idx="363">
                  <c:v>-0.43439221209644718</c:v>
                </c:pt>
                <c:pt idx="364">
                  <c:v>-0.43187850343133743</c:v>
                </c:pt>
                <c:pt idx="365">
                  <c:v>-0.42936752073563567</c:v>
                </c:pt>
                <c:pt idx="366">
                  <c:v>-0.42685924230575034</c:v>
                </c:pt>
                <c:pt idx="367">
                  <c:v>-0.42435364657615721</c:v>
                </c:pt>
                <c:pt idx="368">
                  <c:v>-0.42185071211778724</c:v>
                </c:pt>
                <c:pt idx="369">
                  <c:v>-0.41935041763643394</c:v>
                </c:pt>
                <c:pt idx="370">
                  <c:v>-0.41685274197118244</c:v>
                </c:pt>
                <c:pt idx="371">
                  <c:v>-0.41435766409285596</c:v>
                </c:pt>
                <c:pt idx="372">
                  <c:v>-0.41186516310248267</c:v>
                </c:pt>
                <c:pt idx="373">
                  <c:v>-0.40937521822978162</c:v>
                </c:pt>
                <c:pt idx="374">
                  <c:v>-0.40688780883166559</c:v>
                </c:pt>
                <c:pt idx="375">
                  <c:v>-0.40440291439076514</c:v>
                </c:pt>
                <c:pt idx="376">
                  <c:v>-0.40192051451396754</c:v>
                </c:pt>
                <c:pt idx="377">
                  <c:v>-0.39944058893097562</c:v>
                </c:pt>
                <c:pt idx="378">
                  <c:v>-0.39696311749288316</c:v>
                </c:pt>
                <c:pt idx="379">
                  <c:v>-0.39448808017076759</c:v>
                </c:pt>
                <c:pt idx="380">
                  <c:v>-0.39201545705429858</c:v>
                </c:pt>
                <c:pt idx="381">
                  <c:v>-0.38954522835036592</c:v>
                </c:pt>
                <c:pt idx="382">
                  <c:v>-0.38707737438172013</c:v>
                </c:pt>
                <c:pt idx="383">
                  <c:v>-0.38461187558563187</c:v>
                </c:pt>
                <c:pt idx="384">
                  <c:v>-0.38214871251256677</c:v>
                </c:pt>
                <c:pt idx="385">
                  <c:v>-0.37968786582487396</c:v>
                </c:pt>
                <c:pt idx="386">
                  <c:v>-0.37722931629549256</c:v>
                </c:pt>
                <c:pt idx="387">
                  <c:v>-0.37477304480667123</c:v>
                </c:pt>
                <c:pt idx="388">
                  <c:v>-0.37231903234870356</c:v>
                </c:pt>
                <c:pt idx="389">
                  <c:v>-0.36986726001867787</c:v>
                </c:pt>
                <c:pt idx="390">
                  <c:v>-0.3674177090192412</c:v>
                </c:pt>
                <c:pt idx="391">
                  <c:v>-0.36497036065737742</c:v>
                </c:pt>
                <c:pt idx="392">
                  <c:v>-0.36252519634320024</c:v>
                </c:pt>
                <c:pt idx="393">
                  <c:v>-0.36008219758875804</c:v>
                </c:pt>
                <c:pt idx="394">
                  <c:v>-0.35764134600685371</c:v>
                </c:pt>
                <c:pt idx="395">
                  <c:v>-0.35520262330987795</c:v>
                </c:pt>
                <c:pt idx="396">
                  <c:v>-0.35276601130865382</c:v>
                </c:pt>
                <c:pt idx="397">
                  <c:v>-0.35033149191129637</c:v>
                </c:pt>
                <c:pt idx="398">
                  <c:v>-0.34789904712208408</c:v>
                </c:pt>
                <c:pt idx="399">
                  <c:v>-0.34546865904034152</c:v>
                </c:pt>
                <c:pt idx="400">
                  <c:v>-0.34304030985933642</c:v>
                </c:pt>
                <c:pt idx="401">
                  <c:v>-0.34061398186518793</c:v>
                </c:pt>
                <c:pt idx="402">
                  <c:v>-0.33818965743578577</c:v>
                </c:pt>
                <c:pt idx="403">
                  <c:v>-0.33576731903972301</c:v>
                </c:pt>
                <c:pt idx="404">
                  <c:v>-0.33334694923523889</c:v>
                </c:pt>
                <c:pt idx="405">
                  <c:v>-0.33092853066917327</c:v>
                </c:pt>
                <c:pt idx="406">
                  <c:v>-0.32851204607593332</c:v>
                </c:pt>
                <c:pt idx="407">
                  <c:v>-0.32609747827646995</c:v>
                </c:pt>
                <c:pt idx="408">
                  <c:v>-0.32368481017726503</c:v>
                </c:pt>
                <c:pt idx="409">
                  <c:v>-0.32127402476933098</c:v>
                </c:pt>
                <c:pt idx="410">
                  <c:v>-0.31886510512721861</c:v>
                </c:pt>
                <c:pt idx="411">
                  <c:v>-0.31645803440803666</c:v>
                </c:pt>
                <c:pt idx="412">
                  <c:v>-0.31405279585048196</c:v>
                </c:pt>
                <c:pt idx="413">
                  <c:v>-0.31164937277387811</c:v>
                </c:pt>
                <c:pt idx="414">
                  <c:v>-0.30924774857722459</c:v>
                </c:pt>
                <c:pt idx="415">
                  <c:v>-0.3068479067382574</c:v>
                </c:pt>
                <c:pt idx="416">
                  <c:v>-0.30444983081251598</c:v>
                </c:pt>
                <c:pt idx="417">
                  <c:v>-0.30205350443242213</c:v>
                </c:pt>
                <c:pt idx="418">
                  <c:v>-0.29965891130636757</c:v>
                </c:pt>
                <c:pt idx="419">
                  <c:v>-0.29726603521780992</c:v>
                </c:pt>
                <c:pt idx="420">
                  <c:v>-0.29487486002437913</c:v>
                </c:pt>
                <c:pt idx="421">
                  <c:v>-0.29248536965699062</c:v>
                </c:pt>
                <c:pt idx="422">
                  <c:v>-0.29009754811896926</c:v>
                </c:pt>
                <c:pt idx="423">
                  <c:v>-0.28771137948518144</c:v>
                </c:pt>
                <c:pt idx="424">
                  <c:v>-0.28532684790117424</c:v>
                </c:pt>
                <c:pt idx="425">
                  <c:v>-0.28294393758232439</c:v>
                </c:pt>
                <c:pt idx="426">
                  <c:v>-0.2805626328129957</c:v>
                </c:pt>
                <c:pt idx="427">
                  <c:v>-0.2781829179457026</c:v>
                </c:pt>
                <c:pt idx="428">
                  <c:v>-0.27580477740028381</c:v>
                </c:pt>
                <c:pt idx="429">
                  <c:v>-0.27342819566308285</c:v>
                </c:pt>
                <c:pt idx="430">
                  <c:v>-0.27105315728613588</c:v>
                </c:pt>
                <c:pt idx="431">
                  <c:v>-0.26867964688636786</c:v>
                </c:pt>
                <c:pt idx="432">
                  <c:v>-0.26630764914479649</c:v>
                </c:pt>
                <c:pt idx="433">
                  <c:v>-0.26393714880574176</c:v>
                </c:pt>
                <c:pt idx="434">
                  <c:v>-0.26156813067604512</c:v>
                </c:pt>
                <c:pt idx="435">
                  <c:v>-0.25920057962429366</c:v>
                </c:pt>
                <c:pt idx="436">
                  <c:v>-0.25683448058005293</c:v>
                </c:pt>
                <c:pt idx="437">
                  <c:v>-0.25446981853310585</c:v>
                </c:pt>
                <c:pt idx="438">
                  <c:v>-0.25210657853269824</c:v>
                </c:pt>
                <c:pt idx="439">
                  <c:v>-0.2497447456867917</c:v>
                </c:pt>
                <c:pt idx="440">
                  <c:v>-0.24738430516132301</c:v>
                </c:pt>
                <c:pt idx="441">
                  <c:v>-0.24502524217946917</c:v>
                </c:pt>
                <c:pt idx="442">
                  <c:v>-0.24266754202092003</c:v>
                </c:pt>
                <c:pt idx="443">
                  <c:v>-0.24031119002115658</c:v>
                </c:pt>
                <c:pt idx="444">
                  <c:v>-0.23795617157073518</c:v>
                </c:pt>
                <c:pt idx="445">
                  <c:v>-0.23560247211457849</c:v>
                </c:pt>
                <c:pt idx="446">
                  <c:v>-0.23325007715127247</c:v>
                </c:pt>
                <c:pt idx="447">
                  <c:v>-0.23089897223236808</c:v>
                </c:pt>
                <c:pt idx="448">
                  <c:v>-0.22854914296169035</c:v>
                </c:pt>
                <c:pt idx="449">
                  <c:v>-0.22620057499465285</c:v>
                </c:pt>
                <c:pt idx="450">
                  <c:v>-0.22385325403757617</c:v>
                </c:pt>
                <c:pt idx="451">
                  <c:v>-0.2215071658470148</c:v>
                </c:pt>
                <c:pt idx="452">
                  <c:v>-0.21916229622908656</c:v>
                </c:pt>
                <c:pt idx="453">
                  <c:v>-0.21681863103880944</c:v>
                </c:pt>
                <c:pt idx="454">
                  <c:v>-0.2144761561794431</c:v>
                </c:pt>
                <c:pt idx="455">
                  <c:v>-0.21213485760183509</c:v>
                </c:pt>
                <c:pt idx="456">
                  <c:v>-0.20979472130377261</c:v>
                </c:pt>
                <c:pt idx="457">
                  <c:v>-0.20745573332933984</c:v>
                </c:pt>
                <c:pt idx="458">
                  <c:v>-0.20511787976827894</c:v>
                </c:pt>
                <c:pt idx="459">
                  <c:v>-0.2027811467553568</c:v>
                </c:pt>
                <c:pt idx="460">
                  <c:v>-0.20044552046973721</c:v>
                </c:pt>
                <c:pt idx="461">
                  <c:v>-0.19811098713435576</c:v>
                </c:pt>
                <c:pt idx="462">
                  <c:v>-0.19577753301530113</c:v>
                </c:pt>
                <c:pt idx="463">
                  <c:v>-0.19344514442120092</c:v>
                </c:pt>
                <c:pt idx="464">
                  <c:v>-0.19111380770261016</c:v>
                </c:pt>
                <c:pt idx="465">
                  <c:v>-0.18878350925140702</c:v>
                </c:pt>
                <c:pt idx="466">
                  <c:v>-0.18645423550018989</c:v>
                </c:pt>
                <c:pt idx="467">
                  <c:v>-0.1841259729216809</c:v>
                </c:pt>
                <c:pt idx="468">
                  <c:v>-0.18179870802813328</c:v>
                </c:pt>
                <c:pt idx="469">
                  <c:v>-0.1794724273707414</c:v>
                </c:pt>
                <c:pt idx="470">
                  <c:v>-0.17714711753905651</c:v>
                </c:pt>
                <c:pt idx="471">
                  <c:v>-0.17482276516040632</c:v>
                </c:pt>
                <c:pt idx="472">
                  <c:v>-0.172499356899317</c:v>
                </c:pt>
                <c:pt idx="473">
                  <c:v>-0.17017687945694049</c:v>
                </c:pt>
                <c:pt idx="474">
                  <c:v>-0.16785531957048577</c:v>
                </c:pt>
                <c:pt idx="475">
                  <c:v>-0.16553466401265221</c:v>
                </c:pt>
                <c:pt idx="476">
                  <c:v>-0.1632148995910678</c:v>
                </c:pt>
                <c:pt idx="477">
                  <c:v>-0.16089601314773164</c:v>
                </c:pt>
                <c:pt idx="478">
                  <c:v>-0.15857799155845756</c:v>
                </c:pt>
                <c:pt idx="479">
                  <c:v>-0.15626082173232358</c:v>
                </c:pt>
                <c:pt idx="480">
                  <c:v>-0.153944490611124</c:v>
                </c:pt>
                <c:pt idx="481">
                  <c:v>-0.15162898516882367</c:v>
                </c:pt>
                <c:pt idx="482">
                  <c:v>-0.14931429241101765</c:v>
                </c:pt>
                <c:pt idx="483">
                  <c:v>-0.14700039937439199</c:v>
                </c:pt>
                <c:pt idx="484">
                  <c:v>-0.14468729312618889</c:v>
                </c:pt>
                <c:pt idx="485">
                  <c:v>-0.14237496076367512</c:v>
                </c:pt>
                <c:pt idx="486">
                  <c:v>-0.14006338941361213</c:v>
                </c:pt>
                <c:pt idx="487">
                  <c:v>-0.13775256623173032</c:v>
                </c:pt>
                <c:pt idx="488">
                  <c:v>-0.13544247840220633</c:v>
                </c:pt>
                <c:pt idx="489">
                  <c:v>-0.13313311313714193</c:v>
                </c:pt>
                <c:pt idx="490">
                  <c:v>-0.13082445767604683</c:v>
                </c:pt>
                <c:pt idx="491">
                  <c:v>-0.12851649928532419</c:v>
                </c:pt>
                <c:pt idx="492">
                  <c:v>-0.12620922525775788</c:v>
                </c:pt>
                <c:pt idx="493">
                  <c:v>-0.12390262291200331</c:v>
                </c:pt>
                <c:pt idx="494">
                  <c:v>-0.12159667959208081</c:v>
                </c:pt>
                <c:pt idx="495">
                  <c:v>-0.11929138266687045</c:v>
                </c:pt>
                <c:pt idx="496">
                  <c:v>-0.11698671952961102</c:v>
                </c:pt>
                <c:pt idx="497">
                  <c:v>-0.11468267759739958</c:v>
                </c:pt>
                <c:pt idx="498">
                  <c:v>-0.11237924431069472</c:v>
                </c:pt>
                <c:pt idx="499">
                  <c:v>-0.11007640713282209</c:v>
                </c:pt>
                <c:pt idx="500">
                  <c:v>-0.10777415354948083</c:v>
                </c:pt>
                <c:pt idx="501">
                  <c:v>-0.10547247106825375</c:v>
                </c:pt>
                <c:pt idx="502">
                  <c:v>-0.1031713472181192</c:v>
                </c:pt>
                <c:pt idx="503">
                  <c:v>-0.10087076954896435</c:v>
                </c:pt>
                <c:pt idx="504">
                  <c:v>-9.8570725631101211E-2</c:v>
                </c:pt>
                <c:pt idx="505">
                  <c:v>-9.6271203054785065E-2</c:v>
                </c:pt>
                <c:pt idx="506">
                  <c:v>-9.397218942973333E-2</c:v>
                </c:pt>
                <c:pt idx="507">
                  <c:v>-9.1673672384647756E-2</c:v>
                </c:pt>
                <c:pt idx="508">
                  <c:v>-8.9375639566738441E-2</c:v>
                </c:pt>
                <c:pt idx="509">
                  <c:v>-8.7078078641248058E-2</c:v>
                </c:pt>
                <c:pt idx="510">
                  <c:v>-8.4780977290980206E-2</c:v>
                </c:pt>
                <c:pt idx="511">
                  <c:v>-8.2484323215827202E-2</c:v>
                </c:pt>
                <c:pt idx="512">
                  <c:v>-8.0188104132301E-2</c:v>
                </c:pt>
                <c:pt idx="513">
                  <c:v>-7.7892307773065578E-2</c:v>
                </c:pt>
                <c:pt idx="514">
                  <c:v>-7.5596921886469964E-2</c:v>
                </c:pt>
                <c:pt idx="515">
                  <c:v>-7.3301934236083569E-2</c:v>
                </c:pt>
                <c:pt idx="516">
                  <c:v>-7.1007332600233453E-2</c:v>
                </c:pt>
                <c:pt idx="517">
                  <c:v>-6.8713104771541328E-2</c:v>
                </c:pt>
                <c:pt idx="518">
                  <c:v>-6.6419238556463617E-2</c:v>
                </c:pt>
                <c:pt idx="519">
                  <c:v>-6.4125721774832542E-2</c:v>
                </c:pt>
                <c:pt idx="520">
                  <c:v>-6.1832542259397293E-2</c:v>
                </c:pt>
                <c:pt idx="521">
                  <c:v>-5.9539687855367861E-2</c:v>
                </c:pt>
                <c:pt idx="522">
                  <c:v>-5.7247146419959816E-2</c:v>
                </c:pt>
                <c:pt idx="523">
                  <c:v>-5.4954905821939244E-2</c:v>
                </c:pt>
                <c:pt idx="524">
                  <c:v>-5.2662953941169863E-2</c:v>
                </c:pt>
                <c:pt idx="525">
                  <c:v>-5.0371278668161205E-2</c:v>
                </c:pt>
                <c:pt idx="526">
                  <c:v>-4.807986790361661E-2</c:v>
                </c:pt>
                <c:pt idx="527">
                  <c:v>-4.5788709557984024E-2</c:v>
                </c:pt>
                <c:pt idx="528">
                  <c:v>-4.3497791551005846E-2</c:v>
                </c:pt>
                <c:pt idx="529">
                  <c:v>-4.1207101811270956E-2</c:v>
                </c:pt>
                <c:pt idx="530">
                  <c:v>-3.8916628275767647E-2</c:v>
                </c:pt>
                <c:pt idx="531">
                  <c:v>-3.6626358889436016E-2</c:v>
                </c:pt>
                <c:pt idx="532">
                  <c:v>-3.433628160472247E-2</c:v>
                </c:pt>
                <c:pt idx="533">
                  <c:v>-3.2046384381134906E-2</c:v>
                </c:pt>
                <c:pt idx="534">
                  <c:v>-2.9756655184797257E-2</c:v>
                </c:pt>
                <c:pt idx="535">
                  <c:v>-2.7467081988006035E-2</c:v>
                </c:pt>
                <c:pt idx="536">
                  <c:v>-2.5177652768787372E-2</c:v>
                </c:pt>
                <c:pt idx="537">
                  <c:v>-2.288835551045337E-2</c:v>
                </c:pt>
                <c:pt idx="538">
                  <c:v>-2.0599178201160258E-2</c:v>
                </c:pt>
                <c:pt idx="539">
                  <c:v>-1.8310108833466923E-2</c:v>
                </c:pt>
                <c:pt idx="540">
                  <c:v>-1.6021135403892557E-2</c:v>
                </c:pt>
                <c:pt idx="541">
                  <c:v>-1.3732245912476708E-2</c:v>
                </c:pt>
                <c:pt idx="542">
                  <c:v>-1.1443428362337603E-2</c:v>
                </c:pt>
                <c:pt idx="543">
                  <c:v>-9.1546707592321565E-3</c:v>
                </c:pt>
                <c:pt idx="544">
                  <c:v>-6.8659611111162129E-3</c:v>
                </c:pt>
                <c:pt idx="545">
                  <c:v>-4.5772874277037693E-3</c:v>
                </c:pt>
                <c:pt idx="546">
                  <c:v>-2.2886377200275971E-3</c:v>
                </c:pt>
                <c:pt idx="547">
                  <c:v>0</c:v>
                </c:pt>
                <c:pt idx="548">
                  <c:v>2.2886377200275971E-3</c:v>
                </c:pt>
                <c:pt idx="549">
                  <c:v>4.5772874277036297E-3</c:v>
                </c:pt>
                <c:pt idx="550">
                  <c:v>6.8659611111163516E-3</c:v>
                </c:pt>
                <c:pt idx="551">
                  <c:v>9.1546707592322953E-3</c:v>
                </c:pt>
                <c:pt idx="552">
                  <c:v>1.1443428362337603E-2</c:v>
                </c:pt>
                <c:pt idx="553">
                  <c:v>1.3732245912476708E-2</c:v>
                </c:pt>
                <c:pt idx="554">
                  <c:v>1.6021135403892557E-2</c:v>
                </c:pt>
                <c:pt idx="555">
                  <c:v>1.8310108833466787E-2</c:v>
                </c:pt>
                <c:pt idx="556">
                  <c:v>2.0599178201160397E-2</c:v>
                </c:pt>
                <c:pt idx="557">
                  <c:v>2.288835551045337E-2</c:v>
                </c:pt>
                <c:pt idx="558">
                  <c:v>2.5177652768787372E-2</c:v>
                </c:pt>
                <c:pt idx="559">
                  <c:v>2.7467081988006035E-2</c:v>
                </c:pt>
                <c:pt idx="560">
                  <c:v>2.9756655184797118E-2</c:v>
                </c:pt>
                <c:pt idx="561">
                  <c:v>3.2046384381134767E-2</c:v>
                </c:pt>
                <c:pt idx="562">
                  <c:v>3.4336281604722622E-2</c:v>
                </c:pt>
                <c:pt idx="563">
                  <c:v>3.6626358889436016E-2</c:v>
                </c:pt>
                <c:pt idx="564">
                  <c:v>3.8916628275767647E-2</c:v>
                </c:pt>
                <c:pt idx="565">
                  <c:v>4.1207101811270956E-2</c:v>
                </c:pt>
                <c:pt idx="566">
                  <c:v>4.34977915510057E-2</c:v>
                </c:pt>
                <c:pt idx="567">
                  <c:v>4.5788709557984156E-2</c:v>
                </c:pt>
                <c:pt idx="568">
                  <c:v>4.8079867903616749E-2</c:v>
                </c:pt>
                <c:pt idx="569">
                  <c:v>5.0371278668161205E-2</c:v>
                </c:pt>
                <c:pt idx="570">
                  <c:v>5.2662953941169863E-2</c:v>
                </c:pt>
                <c:pt idx="571">
                  <c:v>5.4954905821939105E-2</c:v>
                </c:pt>
                <c:pt idx="572">
                  <c:v>5.7247146419959677E-2</c:v>
                </c:pt>
                <c:pt idx="573">
                  <c:v>5.9539687855367993E-2</c:v>
                </c:pt>
                <c:pt idx="574">
                  <c:v>6.1832542259397293E-2</c:v>
                </c:pt>
                <c:pt idx="575">
                  <c:v>6.4125721774832542E-2</c:v>
                </c:pt>
                <c:pt idx="576">
                  <c:v>6.6419238556463617E-2</c:v>
                </c:pt>
                <c:pt idx="577">
                  <c:v>6.8713104771541189E-2</c:v>
                </c:pt>
                <c:pt idx="578">
                  <c:v>7.1007332600233591E-2</c:v>
                </c:pt>
                <c:pt idx="579">
                  <c:v>7.3301934236083735E-2</c:v>
                </c:pt>
                <c:pt idx="580">
                  <c:v>7.5596921886469964E-2</c:v>
                </c:pt>
                <c:pt idx="581">
                  <c:v>7.7892307773065578E-2</c:v>
                </c:pt>
                <c:pt idx="582">
                  <c:v>8.0188104132301E-2</c:v>
                </c:pt>
                <c:pt idx="583">
                  <c:v>8.2484323215827063E-2</c:v>
                </c:pt>
                <c:pt idx="584">
                  <c:v>8.4780977290980358E-2</c:v>
                </c:pt>
                <c:pt idx="585">
                  <c:v>8.7078078641248197E-2</c:v>
                </c:pt>
                <c:pt idx="586">
                  <c:v>8.9375639566738441E-2</c:v>
                </c:pt>
                <c:pt idx="587">
                  <c:v>9.1673672384647756E-2</c:v>
                </c:pt>
                <c:pt idx="588">
                  <c:v>9.3972189429733177E-2</c:v>
                </c:pt>
                <c:pt idx="589">
                  <c:v>9.6271203054784898E-2</c:v>
                </c:pt>
                <c:pt idx="590">
                  <c:v>9.8570725631101364E-2</c:v>
                </c:pt>
                <c:pt idx="591">
                  <c:v>0.10087076954896435</c:v>
                </c:pt>
                <c:pt idx="592">
                  <c:v>0.1031713472181192</c:v>
                </c:pt>
                <c:pt idx="593">
                  <c:v>0.10547247106825375</c:v>
                </c:pt>
                <c:pt idx="594">
                  <c:v>0.10777415354948071</c:v>
                </c:pt>
                <c:pt idx="595">
                  <c:v>0.11007640713282225</c:v>
                </c:pt>
                <c:pt idx="596">
                  <c:v>0.11237924431069489</c:v>
                </c:pt>
                <c:pt idx="597">
                  <c:v>0.11468267759739958</c:v>
                </c:pt>
                <c:pt idx="598">
                  <c:v>0.11698671952961102</c:v>
                </c:pt>
                <c:pt idx="599">
                  <c:v>0.11929138266687045</c:v>
                </c:pt>
                <c:pt idx="600">
                  <c:v>0.12159667959208068</c:v>
                </c:pt>
                <c:pt idx="601">
                  <c:v>0.12390262291200345</c:v>
                </c:pt>
                <c:pt idx="602">
                  <c:v>0.12620922525775788</c:v>
                </c:pt>
                <c:pt idx="603">
                  <c:v>0.12851649928532419</c:v>
                </c:pt>
                <c:pt idx="604">
                  <c:v>0.13082445767604683</c:v>
                </c:pt>
                <c:pt idx="605">
                  <c:v>0.1331331131371418</c:v>
                </c:pt>
                <c:pt idx="606">
                  <c:v>0.13544247840220619</c:v>
                </c:pt>
                <c:pt idx="607">
                  <c:v>0.13775256623173043</c:v>
                </c:pt>
                <c:pt idx="608">
                  <c:v>0.14006338941361213</c:v>
                </c:pt>
                <c:pt idx="609">
                  <c:v>0.14237496076367512</c:v>
                </c:pt>
                <c:pt idx="610">
                  <c:v>0.14468729312618889</c:v>
                </c:pt>
                <c:pt idx="611">
                  <c:v>0.14700039937439185</c:v>
                </c:pt>
                <c:pt idx="612">
                  <c:v>0.14931429241101779</c:v>
                </c:pt>
                <c:pt idx="613">
                  <c:v>0.15162898516882381</c:v>
                </c:pt>
                <c:pt idx="614">
                  <c:v>0.153944490611124</c:v>
                </c:pt>
                <c:pt idx="615">
                  <c:v>0.15626082173232358</c:v>
                </c:pt>
                <c:pt idx="616">
                  <c:v>0.15857799155845742</c:v>
                </c:pt>
                <c:pt idx="617">
                  <c:v>0.1608960131477315</c:v>
                </c:pt>
                <c:pt idx="618">
                  <c:v>0.16321489959106797</c:v>
                </c:pt>
                <c:pt idx="619">
                  <c:v>0.16553466401265221</c:v>
                </c:pt>
                <c:pt idx="620">
                  <c:v>0.16785531957048577</c:v>
                </c:pt>
                <c:pt idx="621">
                  <c:v>0.17017687945694049</c:v>
                </c:pt>
                <c:pt idx="622">
                  <c:v>0.17249935689931686</c:v>
                </c:pt>
                <c:pt idx="623">
                  <c:v>0.17482276516040618</c:v>
                </c:pt>
                <c:pt idx="624">
                  <c:v>0.17714711753905665</c:v>
                </c:pt>
                <c:pt idx="625">
                  <c:v>0.1794724273707414</c:v>
                </c:pt>
                <c:pt idx="626">
                  <c:v>0.18179870802813328</c:v>
                </c:pt>
                <c:pt idx="627">
                  <c:v>0.1841259729216809</c:v>
                </c:pt>
                <c:pt idx="628">
                  <c:v>0.18645423550018975</c:v>
                </c:pt>
                <c:pt idx="629">
                  <c:v>0.18878350925140713</c:v>
                </c:pt>
                <c:pt idx="630">
                  <c:v>0.1911138077026103</c:v>
                </c:pt>
                <c:pt idx="631">
                  <c:v>0.19344514442120092</c:v>
                </c:pt>
                <c:pt idx="632">
                  <c:v>0.19577753301530113</c:v>
                </c:pt>
                <c:pt idx="633">
                  <c:v>0.19811098713435563</c:v>
                </c:pt>
                <c:pt idx="634">
                  <c:v>0.2004455204697371</c:v>
                </c:pt>
                <c:pt idx="635">
                  <c:v>0.20278114675535694</c:v>
                </c:pt>
                <c:pt idx="636">
                  <c:v>0.20511787976827894</c:v>
                </c:pt>
                <c:pt idx="637">
                  <c:v>0.20745573332933984</c:v>
                </c:pt>
                <c:pt idx="638">
                  <c:v>0.20979472130377261</c:v>
                </c:pt>
                <c:pt idx="639">
                  <c:v>0.21213485760183495</c:v>
                </c:pt>
                <c:pt idx="640">
                  <c:v>0.21447615617944324</c:v>
                </c:pt>
                <c:pt idx="641">
                  <c:v>0.21681863103880955</c:v>
                </c:pt>
                <c:pt idx="642">
                  <c:v>0.21916229622908656</c:v>
                </c:pt>
                <c:pt idx="643">
                  <c:v>0.2215071658470148</c:v>
                </c:pt>
                <c:pt idx="644">
                  <c:v>0.22385325403757617</c:v>
                </c:pt>
                <c:pt idx="645">
                  <c:v>0.22620057499465268</c:v>
                </c:pt>
                <c:pt idx="646">
                  <c:v>0.22854914296169054</c:v>
                </c:pt>
                <c:pt idx="647">
                  <c:v>0.23089897223236808</c:v>
                </c:pt>
                <c:pt idx="648">
                  <c:v>0.23325007715127247</c:v>
                </c:pt>
                <c:pt idx="649">
                  <c:v>0.23560247211457849</c:v>
                </c:pt>
                <c:pt idx="650">
                  <c:v>0.23795617157073504</c:v>
                </c:pt>
                <c:pt idx="651">
                  <c:v>0.24031119002115642</c:v>
                </c:pt>
                <c:pt idx="652">
                  <c:v>0.24266754202092014</c:v>
                </c:pt>
                <c:pt idx="653">
                  <c:v>0.24502524217946917</c:v>
                </c:pt>
                <c:pt idx="654">
                  <c:v>0.24738430516132301</c:v>
                </c:pt>
                <c:pt idx="655">
                  <c:v>0.2497447456867917</c:v>
                </c:pt>
                <c:pt idx="656">
                  <c:v>0.25210657853269808</c:v>
                </c:pt>
                <c:pt idx="657">
                  <c:v>0.25446981853310602</c:v>
                </c:pt>
                <c:pt idx="658">
                  <c:v>0.25683448058005309</c:v>
                </c:pt>
                <c:pt idx="659">
                  <c:v>0.25920057962429366</c:v>
                </c:pt>
                <c:pt idx="660">
                  <c:v>0.26156813067604512</c:v>
                </c:pt>
                <c:pt idx="661">
                  <c:v>0.26393714880574176</c:v>
                </c:pt>
                <c:pt idx="662">
                  <c:v>0.26630764914479638</c:v>
                </c:pt>
                <c:pt idx="663">
                  <c:v>0.26867964688636808</c:v>
                </c:pt>
                <c:pt idx="664">
                  <c:v>0.27105315728613588</c:v>
                </c:pt>
                <c:pt idx="665">
                  <c:v>0.27342819566308285</c:v>
                </c:pt>
                <c:pt idx="666">
                  <c:v>0.27580477740028381</c:v>
                </c:pt>
                <c:pt idx="667">
                  <c:v>0.27818291794570243</c:v>
                </c:pt>
                <c:pt idx="668">
                  <c:v>0.28056263281299554</c:v>
                </c:pt>
                <c:pt idx="669">
                  <c:v>0.2829439375823245</c:v>
                </c:pt>
                <c:pt idx="670">
                  <c:v>0.28532684790117424</c:v>
                </c:pt>
                <c:pt idx="671">
                  <c:v>0.28771137948518144</c:v>
                </c:pt>
                <c:pt idx="672">
                  <c:v>0.29009754811896926</c:v>
                </c:pt>
                <c:pt idx="673">
                  <c:v>0.29248536965699046</c:v>
                </c:pt>
                <c:pt idx="674">
                  <c:v>0.29487486002437924</c:v>
                </c:pt>
                <c:pt idx="675">
                  <c:v>0.29726603521781009</c:v>
                </c:pt>
                <c:pt idx="676">
                  <c:v>0.29965891130636757</c:v>
                </c:pt>
                <c:pt idx="677">
                  <c:v>0.30205350443242213</c:v>
                </c:pt>
                <c:pt idx="678">
                  <c:v>0.30444983081251586</c:v>
                </c:pt>
                <c:pt idx="679">
                  <c:v>0.30684790673825735</c:v>
                </c:pt>
                <c:pt idx="680">
                  <c:v>0.30924774857722481</c:v>
                </c:pt>
                <c:pt idx="681">
                  <c:v>0.31164937277387811</c:v>
                </c:pt>
                <c:pt idx="682">
                  <c:v>0.31405279585048196</c:v>
                </c:pt>
                <c:pt idx="683">
                  <c:v>0.31645803440803666</c:v>
                </c:pt>
                <c:pt idx="684">
                  <c:v>0.31886510512721838</c:v>
                </c:pt>
                <c:pt idx="685">
                  <c:v>0.32127402476933115</c:v>
                </c:pt>
                <c:pt idx="686">
                  <c:v>0.32368481017726519</c:v>
                </c:pt>
                <c:pt idx="687">
                  <c:v>0.32609747827646995</c:v>
                </c:pt>
                <c:pt idx="688">
                  <c:v>0.32851204607593332</c:v>
                </c:pt>
                <c:pt idx="689">
                  <c:v>0.33092853066917327</c:v>
                </c:pt>
                <c:pt idx="690">
                  <c:v>0.33334694923523872</c:v>
                </c:pt>
                <c:pt idx="691">
                  <c:v>0.33576731903972323</c:v>
                </c:pt>
                <c:pt idx="692">
                  <c:v>0.33818965743578588</c:v>
                </c:pt>
                <c:pt idx="693">
                  <c:v>0.34061398186518793</c:v>
                </c:pt>
                <c:pt idx="694">
                  <c:v>0.34304030985933642</c:v>
                </c:pt>
                <c:pt idx="695">
                  <c:v>0.34546865904034135</c:v>
                </c:pt>
                <c:pt idx="696">
                  <c:v>0.34789904712208392</c:v>
                </c:pt>
                <c:pt idx="697">
                  <c:v>0.35033149191129653</c:v>
                </c:pt>
                <c:pt idx="698">
                  <c:v>0.35276601130865382</c:v>
                </c:pt>
                <c:pt idx="699">
                  <c:v>0.35520262330987795</c:v>
                </c:pt>
                <c:pt idx="700">
                  <c:v>0.35764134600685371</c:v>
                </c:pt>
                <c:pt idx="701">
                  <c:v>0.36008219758875798</c:v>
                </c:pt>
                <c:pt idx="702">
                  <c:v>0.36252519634320046</c:v>
                </c:pt>
                <c:pt idx="703">
                  <c:v>0.36497036065737759</c:v>
                </c:pt>
                <c:pt idx="704">
                  <c:v>0.3674177090192412</c:v>
                </c:pt>
                <c:pt idx="705">
                  <c:v>0.36986726001867787</c:v>
                </c:pt>
                <c:pt idx="706">
                  <c:v>0.37231903234870356</c:v>
                </c:pt>
                <c:pt idx="707">
                  <c:v>0.37477304480667112</c:v>
                </c:pt>
                <c:pt idx="708">
                  <c:v>0.37722931629549272</c:v>
                </c:pt>
                <c:pt idx="709">
                  <c:v>0.37968786582487396</c:v>
                </c:pt>
                <c:pt idx="710">
                  <c:v>0.38214871251256677</c:v>
                </c:pt>
                <c:pt idx="711">
                  <c:v>0.38461187558563187</c:v>
                </c:pt>
                <c:pt idx="712">
                  <c:v>0.38707737438171996</c:v>
                </c:pt>
                <c:pt idx="713">
                  <c:v>0.3895452283503657</c:v>
                </c:pt>
                <c:pt idx="714">
                  <c:v>0.39201545705429874</c:v>
                </c:pt>
                <c:pt idx="715">
                  <c:v>0.39448808017076759</c:v>
                </c:pt>
                <c:pt idx="716">
                  <c:v>0.39696311749288316</c:v>
                </c:pt>
                <c:pt idx="717">
                  <c:v>0.39944058893097562</c:v>
                </c:pt>
                <c:pt idx="718">
                  <c:v>0.40192051451396743</c:v>
                </c:pt>
                <c:pt idx="719">
                  <c:v>0.40440291439076526</c:v>
                </c:pt>
                <c:pt idx="720">
                  <c:v>0.40688780883166559</c:v>
                </c:pt>
                <c:pt idx="721">
                  <c:v>0.40937521822978162</c:v>
                </c:pt>
                <c:pt idx="722">
                  <c:v>0.41186516310248267</c:v>
                </c:pt>
                <c:pt idx="723">
                  <c:v>0.4143576640928559</c:v>
                </c:pt>
                <c:pt idx="724">
                  <c:v>0.41685274197118227</c:v>
                </c:pt>
                <c:pt idx="725">
                  <c:v>0.41935041763643399</c:v>
                </c:pt>
                <c:pt idx="726">
                  <c:v>0.42185071211778724</c:v>
                </c:pt>
                <c:pt idx="727">
                  <c:v>0.42435364657615721</c:v>
                </c:pt>
                <c:pt idx="728">
                  <c:v>0.42685924230575034</c:v>
                </c:pt>
                <c:pt idx="729">
                  <c:v>0.42936752073563561</c:v>
                </c:pt>
                <c:pt idx="730">
                  <c:v>0.43187850343133732</c:v>
                </c:pt>
                <c:pt idx="731">
                  <c:v>0.43439221209644746</c:v>
                </c:pt>
                <c:pt idx="732">
                  <c:v>0.43690866857425681</c:v>
                </c:pt>
                <c:pt idx="733">
                  <c:v>0.43942789484941058</c:v>
                </c:pt>
                <c:pt idx="734">
                  <c:v>0.44194991304958187</c:v>
                </c:pt>
                <c:pt idx="735">
                  <c:v>0.44447474544716792</c:v>
                </c:pt>
                <c:pt idx="736">
                  <c:v>0.44700241446100897</c:v>
                </c:pt>
                <c:pt idx="737">
                  <c:v>0.44953294265812765</c:v>
                </c:pt>
                <c:pt idx="738">
                  <c:v>0.45206635275549323</c:v>
                </c:pt>
                <c:pt idx="739">
                  <c:v>0.45460266762180701</c:v>
                </c:pt>
                <c:pt idx="740">
                  <c:v>0.45714191027931261</c:v>
                </c:pt>
                <c:pt idx="741">
                  <c:v>0.45968410390562836</c:v>
                </c:pt>
                <c:pt idx="742">
                  <c:v>0.46222927183560597</c:v>
                </c:pt>
                <c:pt idx="743">
                  <c:v>0.46477743756321155</c:v>
                </c:pt>
                <c:pt idx="744">
                  <c:v>0.46732862474343467</c:v>
                </c:pt>
                <c:pt idx="745">
                  <c:v>0.46988285719421952</c:v>
                </c:pt>
                <c:pt idx="746">
                  <c:v>0.47244015889842517</c:v>
                </c:pt>
                <c:pt idx="747">
                  <c:v>0.47500055400580921</c:v>
                </c:pt>
                <c:pt idx="748">
                  <c:v>0.47756406683503999</c:v>
                </c:pt>
                <c:pt idx="749">
                  <c:v>0.48013072187573708</c:v>
                </c:pt>
                <c:pt idx="750">
                  <c:v>0.48270054379053717</c:v>
                </c:pt>
                <c:pt idx="751">
                  <c:v>0.48527355741718964</c:v>
                </c:pt>
                <c:pt idx="752">
                  <c:v>0.48784978777067978</c:v>
                </c:pt>
                <c:pt idx="753">
                  <c:v>0.49042926004538356</c:v>
                </c:pt>
                <c:pt idx="754">
                  <c:v>0.49301199961724873</c:v>
                </c:pt>
                <c:pt idx="755">
                  <c:v>0.49559803204600983</c:v>
                </c:pt>
                <c:pt idx="756">
                  <c:v>0.49818738307743038</c:v>
                </c:pt>
                <c:pt idx="757">
                  <c:v>0.50078007864558005</c:v>
                </c:pt>
                <c:pt idx="758">
                  <c:v>0.50337614487514015</c:v>
                </c:pt>
                <c:pt idx="759">
                  <c:v>0.50597560808374531</c:v>
                </c:pt>
                <c:pt idx="760">
                  <c:v>0.50857849478435324</c:v>
                </c:pt>
                <c:pt idx="761">
                  <c:v>0.51118483168765427</c:v>
                </c:pt>
                <c:pt idx="762">
                  <c:v>0.5137946457045105</c:v>
                </c:pt>
                <c:pt idx="763">
                  <c:v>0.51640796394843058</c:v>
                </c:pt>
                <c:pt idx="764">
                  <c:v>0.51902481373808196</c:v>
                </c:pt>
                <c:pt idx="765">
                  <c:v>0.52164522259983581</c:v>
                </c:pt>
                <c:pt idx="766">
                  <c:v>0.52426921827035344</c:v>
                </c:pt>
                <c:pt idx="767">
                  <c:v>0.52689682869920496</c:v>
                </c:pt>
                <c:pt idx="768">
                  <c:v>0.52952808205153001</c:v>
                </c:pt>
                <c:pt idx="769">
                  <c:v>0.5321630067107348</c:v>
                </c:pt>
                <c:pt idx="770">
                  <c:v>0.53480163128123048</c:v>
                </c:pt>
                <c:pt idx="771">
                  <c:v>0.53744398459120957</c:v>
                </c:pt>
                <c:pt idx="772">
                  <c:v>0.54009009569546595</c:v>
                </c:pt>
                <c:pt idx="773">
                  <c:v>0.54273999387825422</c:v>
                </c:pt>
                <c:pt idx="774">
                  <c:v>0.54539370865619308</c:v>
                </c:pt>
                <c:pt idx="775">
                  <c:v>0.54805126978121133</c:v>
                </c:pt>
                <c:pt idx="776">
                  <c:v>0.5507127072435376</c:v>
                </c:pt>
                <c:pt idx="777">
                  <c:v>0.55337805127473527</c:v>
                </c:pt>
                <c:pt idx="778">
                  <c:v>0.55604733235078396</c:v>
                </c:pt>
                <c:pt idx="779">
                  <c:v>0.5587205811952064</c:v>
                </c:pt>
                <c:pt idx="780">
                  <c:v>0.5613978287822432</c:v>
                </c:pt>
                <c:pt idx="781">
                  <c:v>0.56407910634007596</c:v>
                </c:pt>
                <c:pt idx="782">
                  <c:v>0.56676444535409887</c:v>
                </c:pt>
                <c:pt idx="783">
                  <c:v>0.56945387757024302</c:v>
                </c:pt>
                <c:pt idx="784">
                  <c:v>0.57214743499834841</c:v>
                </c:pt>
                <c:pt idx="785">
                  <c:v>0.57484514991559021</c:v>
                </c:pt>
                <c:pt idx="786">
                  <c:v>0.57754705486995872</c:v>
                </c:pt>
                <c:pt idx="787">
                  <c:v>0.58025318268379122</c:v>
                </c:pt>
                <c:pt idx="788">
                  <c:v>0.58296356645735936</c:v>
                </c:pt>
                <c:pt idx="789">
                  <c:v>0.5856782395725163</c:v>
                </c:pt>
                <c:pt idx="790">
                  <c:v>0.5883972356963959</c:v>
                </c:pt>
                <c:pt idx="791">
                  <c:v>0.59112058878517526</c:v>
                </c:pt>
                <c:pt idx="792">
                  <c:v>0.59384833308789231</c:v>
                </c:pt>
                <c:pt idx="793">
                  <c:v>0.59658050315032762</c:v>
                </c:pt>
                <c:pt idx="794">
                  <c:v>0.59931713381894658</c:v>
                </c:pt>
                <c:pt idx="795">
                  <c:v>0.60205826024490583</c:v>
                </c:pt>
                <c:pt idx="796">
                  <c:v>0.60480391788812149</c:v>
                </c:pt>
                <c:pt idx="797">
                  <c:v>0.60755414252140683</c:v>
                </c:pt>
                <c:pt idx="798">
                  <c:v>0.61030897023467456</c:v>
                </c:pt>
                <c:pt idx="799">
                  <c:v>0.61306843743920569</c:v>
                </c:pt>
                <c:pt idx="800">
                  <c:v>0.61583258087199355</c:v>
                </c:pt>
                <c:pt idx="801">
                  <c:v>0.61860143760015418</c:v>
                </c:pt>
                <c:pt idx="802">
                  <c:v>0.62137504502540963</c:v>
                </c:pt>
                <c:pt idx="803">
                  <c:v>0.62415344088864677</c:v>
                </c:pt>
                <c:pt idx="804">
                  <c:v>0.62693666327455222</c:v>
                </c:pt>
                <c:pt idx="805">
                  <c:v>0.62972475061632127</c:v>
                </c:pt>
                <c:pt idx="806">
                  <c:v>0.63251774170044817</c:v>
                </c:pt>
                <c:pt idx="807">
                  <c:v>0.63531567567159564</c:v>
                </c:pt>
                <c:pt idx="808">
                  <c:v>0.63811859203754617</c:v>
                </c:pt>
                <c:pt idx="809">
                  <c:v>0.64092653067423688</c:v>
                </c:pt>
                <c:pt idx="810">
                  <c:v>0.64373953183087795</c:v>
                </c:pt>
                <c:pt idx="811">
                  <c:v>0.64655763613516182</c:v>
                </c:pt>
                <c:pt idx="812">
                  <c:v>0.64938088459855903</c:v>
                </c:pt>
                <c:pt idx="813">
                  <c:v>0.65220931862170284</c:v>
                </c:pt>
                <c:pt idx="814">
                  <c:v>0.65504297999986993</c:v>
                </c:pt>
                <c:pt idx="815">
                  <c:v>0.65788191092855497</c:v>
                </c:pt>
                <c:pt idx="816">
                  <c:v>0.66072615400913659</c:v>
                </c:pt>
                <c:pt idx="817">
                  <c:v>0.66357575225465049</c:v>
                </c:pt>
                <c:pt idx="818">
                  <c:v>0.66643074909565791</c:v>
                </c:pt>
                <c:pt idx="819">
                  <c:v>0.66929118838621582</c:v>
                </c:pt>
                <c:pt idx="820">
                  <c:v>0.67215711440995618</c:v>
                </c:pt>
                <c:pt idx="821">
                  <c:v>0.6750285718862683</c:v>
                </c:pt>
                <c:pt idx="822">
                  <c:v>0.67790560597659599</c:v>
                </c:pt>
                <c:pt idx="823">
                  <c:v>0.68078826229083877</c:v>
                </c:pt>
                <c:pt idx="824">
                  <c:v>0.68367658689387689</c:v>
                </c:pt>
                <c:pt idx="825">
                  <c:v>0.68657062631220689</c:v>
                </c:pt>
                <c:pt idx="826">
                  <c:v>0.68947042754069499</c:v>
                </c:pt>
                <c:pt idx="827">
                  <c:v>0.6923760380494608</c:v>
                </c:pt>
                <c:pt idx="828">
                  <c:v>0.69528750579087739</c:v>
                </c:pt>
                <c:pt idx="829">
                  <c:v>0.69820487920670304</c:v>
                </c:pt>
                <c:pt idx="830">
                  <c:v>0.70112820723534175</c:v>
                </c:pt>
                <c:pt idx="831">
                  <c:v>0.70405753931923942</c:v>
                </c:pt>
                <c:pt idx="832">
                  <c:v>0.7069929254124121</c:v>
                </c:pt>
                <c:pt idx="833">
                  <c:v>0.7099344159881158</c:v>
                </c:pt>
                <c:pt idx="834">
                  <c:v>0.71288206204666171</c:v>
                </c:pt>
                <c:pt idx="835">
                  <c:v>0.71583591512337164</c:v>
                </c:pt>
                <c:pt idx="836">
                  <c:v>0.71879602729668368</c:v>
                </c:pt>
                <c:pt idx="837">
                  <c:v>0.72176245119641402</c:v>
                </c:pt>
                <c:pt idx="838">
                  <c:v>0.72473524001217204</c:v>
                </c:pt>
                <c:pt idx="839">
                  <c:v>0.72771444750192915</c:v>
                </c:pt>
                <c:pt idx="840">
                  <c:v>0.73070012800076389</c:v>
                </c:pt>
                <c:pt idx="841">
                  <c:v>0.73369233642976062</c:v>
                </c:pt>
                <c:pt idx="842">
                  <c:v>0.7366911283050861</c:v>
                </c:pt>
                <c:pt idx="843">
                  <c:v>0.73969655974724102</c:v>
                </c:pt>
                <c:pt idx="844">
                  <c:v>0.7427086874904838</c:v>
                </c:pt>
                <c:pt idx="845">
                  <c:v>0.74572756889244707</c:v>
                </c:pt>
                <c:pt idx="846">
                  <c:v>0.74875326194393255</c:v>
                </c:pt>
                <c:pt idx="847">
                  <c:v>0.75178582527890503</c:v>
                </c:pt>
                <c:pt idx="848">
                  <c:v>0.75482531818467347</c:v>
                </c:pt>
                <c:pt idx="849">
                  <c:v>0.75787180061228798</c:v>
                </c:pt>
                <c:pt idx="850">
                  <c:v>0.76092533318712285</c:v>
                </c:pt>
                <c:pt idx="851">
                  <c:v>0.76398597721969042</c:v>
                </c:pt>
                <c:pt idx="852">
                  <c:v>0.76705379471665391</c:v>
                </c:pt>
                <c:pt idx="853">
                  <c:v>0.77012884839207518</c:v>
                </c:pt>
                <c:pt idx="854">
                  <c:v>0.77321120167887936</c:v>
                </c:pt>
                <c:pt idx="855">
                  <c:v>0.77630091874055496</c:v>
                </c:pt>
                <c:pt idx="856">
                  <c:v>0.77939806448309112</c:v>
                </c:pt>
                <c:pt idx="857">
                  <c:v>0.78250270456716553</c:v>
                </c:pt>
                <c:pt idx="858">
                  <c:v>0.78561490542056767</c:v>
                </c:pt>
                <c:pt idx="859">
                  <c:v>0.78873473425088914</c:v>
                </c:pt>
                <c:pt idx="860">
                  <c:v>0.79186225905847507</c:v>
                </c:pt>
                <c:pt idx="861">
                  <c:v>0.79499754864964067</c:v>
                </c:pt>
                <c:pt idx="862">
                  <c:v>0.79814067265016719</c:v>
                </c:pt>
                <c:pt idx="863">
                  <c:v>0.8012917015190768</c:v>
                </c:pt>
                <c:pt idx="864">
                  <c:v>0.80445070656270279</c:v>
                </c:pt>
                <c:pt idx="865">
                  <c:v>0.80761775994904839</c:v>
                </c:pt>
                <c:pt idx="866">
                  <c:v>0.81079293472246394</c:v>
                </c:pt>
                <c:pt idx="867">
                  <c:v>0.81397630481862171</c:v>
                </c:pt>
                <c:pt idx="868">
                  <c:v>0.81716794507981871</c:v>
                </c:pt>
                <c:pt idx="869">
                  <c:v>0.82036793127061713</c:v>
                </c:pt>
                <c:pt idx="870">
                  <c:v>0.82357634009380554</c:v>
                </c:pt>
                <c:pt idx="871">
                  <c:v>0.82679324920672059</c:v>
                </c:pt>
                <c:pt idx="872">
                  <c:v>0.83001873723791519</c:v>
                </c:pt>
                <c:pt idx="873">
                  <c:v>0.83325288380420037</c:v>
                </c:pt>
                <c:pt idx="874">
                  <c:v>0.83649576952805871</c:v>
                </c:pt>
                <c:pt idx="875">
                  <c:v>0.83974747605543754</c:v>
                </c:pt>
                <c:pt idx="876">
                  <c:v>0.84300808607394617</c:v>
                </c:pt>
                <c:pt idx="877">
                  <c:v>0.84627768333145359</c:v>
                </c:pt>
                <c:pt idx="878">
                  <c:v>0.84955635265510565</c:v>
                </c:pt>
                <c:pt idx="879">
                  <c:v>0.852844179970767</c:v>
                </c:pt>
                <c:pt idx="880">
                  <c:v>0.8561412523229105</c:v>
                </c:pt>
                <c:pt idx="881">
                  <c:v>0.85944765789494859</c:v>
                </c:pt>
                <c:pt idx="882">
                  <c:v>0.86276348603003949</c:v>
                </c:pt>
                <c:pt idx="883">
                  <c:v>0.86608882725236125</c:v>
                </c:pt>
                <c:pt idx="884">
                  <c:v>0.86942377328888587</c:v>
                </c:pt>
                <c:pt idx="885">
                  <c:v>0.87276841709165087</c:v>
                </c:pt>
                <c:pt idx="886">
                  <c:v>0.87612285286055736</c:v>
                </c:pt>
                <c:pt idx="887">
                  <c:v>0.8794871760666827</c:v>
                </c:pt>
                <c:pt idx="888">
                  <c:v>0.88286148347617743</c:v>
                </c:pt>
                <c:pt idx="889">
                  <c:v>0.8862458731746814</c:v>
                </c:pt>
                <c:pt idx="890">
                  <c:v>0.88964044459235891</c:v>
                </c:pt>
                <c:pt idx="891">
                  <c:v>0.89304529852951076</c:v>
                </c:pt>
                <c:pt idx="892">
                  <c:v>0.89646053718280105</c:v>
                </c:pt>
                <c:pt idx="893">
                  <c:v>0.8998862641721298</c:v>
                </c:pt>
                <c:pt idx="894">
                  <c:v>0.90332258456813663</c:v>
                </c:pt>
                <c:pt idx="895">
                  <c:v>0.90676960492038816</c:v>
                </c:pt>
                <c:pt idx="896">
                  <c:v>0.91022743328625577</c:v>
                </c:pt>
                <c:pt idx="897">
                  <c:v>0.91369617926049385</c:v>
                </c:pt>
                <c:pt idx="898">
                  <c:v>0.91717595400556184</c:v>
                </c:pt>
                <c:pt idx="899">
                  <c:v>0.92066687028267757</c:v>
                </c:pt>
                <c:pt idx="900">
                  <c:v>0.92416904248367771</c:v>
                </c:pt>
                <c:pt idx="901">
                  <c:v>0.9276825866636581</c:v>
                </c:pt>
                <c:pt idx="902">
                  <c:v>0.93120762057442952</c:v>
                </c:pt>
                <c:pt idx="903">
                  <c:v>0.93474426369884966</c:v>
                </c:pt>
                <c:pt idx="904">
                  <c:v>0.93829263728600076</c:v>
                </c:pt>
                <c:pt idx="905">
                  <c:v>0.94185286438729587</c:v>
                </c:pt>
                <c:pt idx="906">
                  <c:v>0.94542506989350061</c:v>
                </c:pt>
                <c:pt idx="907">
                  <c:v>0.94900938057269935</c:v>
                </c:pt>
                <c:pt idx="908">
                  <c:v>0.95260592510929487</c:v>
                </c:pt>
                <c:pt idx="909">
                  <c:v>0.95621483414398933</c:v>
                </c:pt>
                <c:pt idx="910">
                  <c:v>0.95983624031482673</c:v>
                </c:pt>
                <c:pt idx="911">
                  <c:v>0.96347027829933518</c:v>
                </c:pt>
                <c:pt idx="912">
                  <c:v>0.9671170848577777</c:v>
                </c:pt>
                <c:pt idx="913">
                  <c:v>0.97077679887756918</c:v>
                </c:pt>
                <c:pt idx="914">
                  <c:v>0.97444956141888273</c:v>
                </c:pt>
                <c:pt idx="915">
                  <c:v>0.97813551576150104</c:v>
                </c:pt>
                <c:pt idx="916">
                  <c:v>0.98183480745292928</c:v>
                </c:pt>
                <c:pt idx="917">
                  <c:v>0.98554758435782708</c:v>
                </c:pt>
                <c:pt idx="918">
                  <c:v>0.9892739967088201</c:v>
                </c:pt>
                <c:pt idx="919">
                  <c:v>0.99301419715870032</c:v>
                </c:pt>
                <c:pt idx="920">
                  <c:v>0.99676834083407073</c:v>
                </c:pt>
                <c:pt idx="921">
                  <c:v>1.0005365853905304</c:v>
                </c:pt>
                <c:pt idx="922">
                  <c:v>1.0043190910693678</c:v>
                </c:pt>
                <c:pt idx="923">
                  <c:v>1.0081160207558939</c:v>
                </c:pt>
                <c:pt idx="924">
                  <c:v>1.0119275400394356</c:v>
                </c:pt>
                <c:pt idx="925">
                  <c:v>1.0157538172750225</c:v>
                </c:pt>
                <c:pt idx="926">
                  <c:v>1.0195950236468747</c:v>
                </c:pt>
                <c:pt idx="927">
                  <c:v>1.0234513332337529</c:v>
                </c:pt>
                <c:pt idx="928">
                  <c:v>1.027322923076158</c:v>
                </c:pt>
                <c:pt idx="929">
                  <c:v>1.0312099732455633</c:v>
                </c:pt>
                <c:pt idx="930">
                  <c:v>1.0351126669156452</c:v>
                </c:pt>
                <c:pt idx="931">
                  <c:v>1.039031190435695</c:v>
                </c:pt>
                <c:pt idx="932">
                  <c:v>1.0429657334061251</c:v>
                </c:pt>
                <c:pt idx="933">
                  <c:v>1.0469164887563567</c:v>
                </c:pt>
                <c:pt idx="934">
                  <c:v>1.050883652824995</c:v>
                </c:pt>
                <c:pt idx="935">
                  <c:v>1.0548674254424752</c:v>
                </c:pt>
                <c:pt idx="936">
                  <c:v>1.0588680100162267</c:v>
                </c:pt>
                <c:pt idx="937">
                  <c:v>1.0628856136184899</c:v>
                </c:pt>
                <c:pt idx="938">
                  <c:v>1.0669204470768361</c:v>
                </c:pt>
                <c:pt idx="939">
                  <c:v>1.0709727250675294</c:v>
                </c:pt>
                <c:pt idx="940">
                  <c:v>1.0750426662118209</c:v>
                </c:pt>
                <c:pt idx="941">
                  <c:v>1.0791304931752961</c:v>
                </c:pt>
                <c:pt idx="942">
                  <c:v>1.0832364327703849</c:v>
                </c:pt>
                <c:pt idx="943">
                  <c:v>1.0873607160621619</c:v>
                </c:pt>
                <c:pt idx="944">
                  <c:v>1.0915035784775633</c:v>
                </c:pt>
                <c:pt idx="945">
                  <c:v>1.0956652599181531</c:v>
                </c:pt>
                <c:pt idx="946">
                  <c:v>1.099846004876583</c:v>
                </c:pt>
                <c:pt idx="947">
                  <c:v>1.10404606255689</c:v>
                </c:pt>
                <c:pt idx="948">
                  <c:v>1.1082656869987801</c:v>
                </c:pt>
                <c:pt idx="949">
                  <c:v>1.1125051372060693</c:v>
                </c:pt>
                <c:pt idx="950">
                  <c:v>1.1167646772794428</c:v>
                </c:pt>
                <c:pt idx="951">
                  <c:v>1.1210445765537096</c:v>
                </c:pt>
                <c:pt idx="952">
                  <c:v>1.1253451097397396</c:v>
                </c:pt>
                <c:pt idx="953">
                  <c:v>1.1296665570712783</c:v>
                </c:pt>
                <c:pt idx="954">
                  <c:v>1.134009204456836</c:v>
                </c:pt>
                <c:pt idx="955">
                  <c:v>1.1383733436368713</c:v>
                </c:pt>
                <c:pt idx="956">
                  <c:v>1.1427592723464921</c:v>
                </c:pt>
                <c:pt idx="957">
                  <c:v>1.1471672944839038</c:v>
                </c:pt>
                <c:pt idx="958">
                  <c:v>1.1515977202848582</c:v>
                </c:pt>
                <c:pt idx="959">
                  <c:v>1.1560508665033606</c:v>
                </c:pt>
                <c:pt idx="960">
                  <c:v>1.160527056598903</c:v>
                </c:pt>
                <c:pt idx="961">
                  <c:v>1.1650266209305189</c:v>
                </c:pt>
                <c:pt idx="962">
                  <c:v>1.169549896957947</c:v>
                </c:pt>
                <c:pt idx="963">
                  <c:v>1.1740972294502432</c:v>
                </c:pt>
                <c:pt idx="964">
                  <c:v>1.1786689707021494</c:v>
                </c:pt>
                <c:pt idx="965">
                  <c:v>1.1832654807585907</c:v>
                </c:pt>
                <c:pt idx="966">
                  <c:v>1.187887127647655</c:v>
                </c:pt>
                <c:pt idx="967">
                  <c:v>1.1925342876224627</c:v>
                </c:pt>
                <c:pt idx="968">
                  <c:v>1.1972073454123215</c:v>
                </c:pt>
                <c:pt idx="969">
                  <c:v>1.2019066944836088</c:v>
                </c:pt>
                <c:pt idx="970">
                  <c:v>1.206632737310841</c:v>
                </c:pt>
                <c:pt idx="971">
                  <c:v>1.2113858856583986</c:v>
                </c:pt>
                <c:pt idx="972">
                  <c:v>1.2161665608734422</c:v>
                </c:pt>
                <c:pt idx="973">
                  <c:v>1.2209751941905391</c:v>
                </c:pt>
                <c:pt idx="974">
                  <c:v>1.2258122270485581</c:v>
                </c:pt>
                <c:pt idx="975">
                  <c:v>1.2306781114204814</c:v>
                </c:pt>
                <c:pt idx="976">
                  <c:v>1.2355733101567172</c:v>
                </c:pt>
                <c:pt idx="977">
                  <c:v>1.2404982973426175</c:v>
                </c:pt>
                <c:pt idx="978">
                  <c:v>1.2454535586709128</c:v>
                </c:pt>
                <c:pt idx="979">
                  <c:v>1.2504395918298035</c:v>
                </c:pt>
                <c:pt idx="980">
                  <c:v>1.2554569069075341</c:v>
                </c:pt>
                <c:pt idx="981">
                  <c:v>1.2605060268142787</c:v>
                </c:pt>
                <c:pt idx="982">
                  <c:v>1.2655874877222519</c:v>
                </c:pt>
                <c:pt idx="983">
                  <c:v>1.2707018395249918</c:v>
                </c:pt>
                <c:pt idx="984">
                  <c:v>1.2758496463168443</c:v>
                </c:pt>
                <c:pt idx="985">
                  <c:v>1.2810314868937216</c:v>
                </c:pt>
                <c:pt idx="986">
                  <c:v>1.2862479552762756</c:v>
                </c:pt>
                <c:pt idx="987">
                  <c:v>1.2914996612567295</c:v>
                </c:pt>
                <c:pt idx="988">
                  <c:v>1.2967872309706376</c:v>
                </c:pt>
                <c:pt idx="989">
                  <c:v>1.3021113074949893</c:v>
                </c:pt>
                <c:pt idx="990">
                  <c:v>1.3074725514741043</c:v>
                </c:pt>
                <c:pt idx="991">
                  <c:v>1.3128716417749156</c:v>
                </c:pt>
                <c:pt idx="992">
                  <c:v>1.3183092761732922</c:v>
                </c:pt>
                <c:pt idx="993">
                  <c:v>1.3237861720732309</c:v>
                </c:pt>
                <c:pt idx="994">
                  <c:v>1.3293030672607835</c:v>
                </c:pt>
                <c:pt idx="995">
                  <c:v>1.3348607206948042</c:v>
                </c:pt>
                <c:pt idx="996">
                  <c:v>1.3404599133366835</c:v>
                </c:pt>
                <c:pt idx="997">
                  <c:v>1.3461014490214134</c:v>
                </c:pt>
                <c:pt idx="998">
                  <c:v>1.351786155372495</c:v>
                </c:pt>
                <c:pt idx="999">
                  <c:v>1.3575148847633742</c:v>
                </c:pt>
                <c:pt idx="1000">
                  <c:v>1.3632885153282814</c:v>
                </c:pt>
                <c:pt idx="1001">
                  <c:v>1.3691079520255762</c:v>
                </c:pt>
                <c:pt idx="1002">
                  <c:v>1.3749741277569136</c:v>
                </c:pt>
                <c:pt idx="1003">
                  <c:v>1.3808880045457976</c:v>
                </c:pt>
                <c:pt idx="1004">
                  <c:v>1.3868505747793889</c:v>
                </c:pt>
                <c:pt idx="1005">
                  <c:v>1.3928628625176485</c:v>
                </c:pt>
                <c:pt idx="1006">
                  <c:v>1.398925924874328</c:v>
                </c:pt>
                <c:pt idx="1007">
                  <c:v>1.4050408534745755</c:v>
                </c:pt>
                <c:pt idx="1008">
                  <c:v>1.4112087759943472</c:v>
                </c:pt>
                <c:pt idx="1009">
                  <c:v>1.417430857787223</c:v>
                </c:pt>
                <c:pt idx="1010">
                  <c:v>1.4237083036046805</c:v>
                </c:pt>
                <c:pt idx="1011">
                  <c:v>1.4300423594163696</c:v>
                </c:pt>
                <c:pt idx="1012">
                  <c:v>1.4364343143374712</c:v>
                </c:pt>
                <c:pt idx="1013">
                  <c:v>1.4428855026708436</c:v>
                </c:pt>
                <c:pt idx="1014">
                  <c:v>1.4493973060722836</c:v>
                </c:pt>
                <c:pt idx="1015">
                  <c:v>1.4559711558479513</c:v>
                </c:pt>
                <c:pt idx="1016">
                  <c:v>1.4626085353938156</c:v>
                </c:pt>
                <c:pt idx="1017">
                  <c:v>1.4693109827878368</c:v>
                </c:pt>
                <c:pt idx="1018">
                  <c:v>1.4760800935465475</c:v>
                </c:pt>
                <c:pt idx="1019">
                  <c:v>1.4829175235587675</c:v>
                </c:pt>
                <c:pt idx="1020">
                  <c:v>1.4898249922103608</c:v>
                </c:pt>
                <c:pt idx="1021">
                  <c:v>1.4968042857152082</c:v>
                </c:pt>
                <c:pt idx="1022">
                  <c:v>1.5038572606690388</c:v>
                </c:pt>
                <c:pt idx="1023">
                  <c:v>1.5109858478443248</c:v>
                </c:pt>
                <c:pt idx="1024">
                  <c:v>1.5181920562462199</c:v>
                </c:pt>
                <c:pt idx="1025">
                  <c:v>1.525477977451503</c:v>
                </c:pt>
                <c:pt idx="1026">
                  <c:v>1.5328457902546422</c:v>
                </c:pt>
                <c:pt idx="1027">
                  <c:v>1.540297765647578</c:v>
                </c:pt>
                <c:pt idx="1028">
                  <c:v>1.5478362721625321</c:v>
                </c:pt>
                <c:pt idx="1029">
                  <c:v>1.5554637816102079</c:v>
                </c:pt>
                <c:pt idx="1030">
                  <c:v>1.5631828752491892</c:v>
                </c:pt>
                <c:pt idx="1031">
                  <c:v>1.5709962504261921</c:v>
                </c:pt>
                <c:pt idx="1032">
                  <c:v>1.578906727731139</c:v>
                </c:pt>
                <c:pt idx="1033">
                  <c:v>1.5869172587159384</c:v>
                </c:pt>
                <c:pt idx="1034">
                  <c:v>1.5950309342313549</c:v>
                </c:pt>
                <c:pt idx="1035">
                  <c:v>1.6032509934425865</c:v>
                </c:pt>
                <c:pt idx="1036">
                  <c:v>1.6115808335912545</c:v>
                </c:pt>
                <c:pt idx="1037">
                  <c:v>1.6200240205795584</c:v>
                </c:pt>
                <c:pt idx="1038">
                  <c:v>1.6285843004614535</c:v>
                </c:pt>
                <c:pt idx="1039">
                  <c:v>1.6372656119361984</c:v>
                </c:pt>
                <c:pt idx="1040">
                  <c:v>1.6460720999515204</c:v>
                </c:pt>
                <c:pt idx="1041">
                  <c:v>1.6550081305373163</c:v>
                </c:pt>
                <c:pt idx="1042">
                  <c:v>1.6640783070065557</c:v>
                </c:pt>
                <c:pt idx="1043">
                  <c:v>1.673287487678085</c:v>
                </c:pt>
                <c:pt idx="1044">
                  <c:v>1.6826408052969635</c:v>
                </c:pt>
                <c:pt idx="1045">
                  <c:v>1.6921436883521317</c:v>
                </c:pt>
                <c:pt idx="1046">
                  <c:v>1.7018018845192695</c:v>
                </c:pt>
                <c:pt idx="1047">
                  <c:v>1.7116214864893875</c:v>
                </c:pt>
                <c:pt idx="1048">
                  <c:v>1.7216089604818829</c:v>
                </c:pt>
                <c:pt idx="1049">
                  <c:v>1.7317711777854425</c:v>
                </c:pt>
                <c:pt idx="1050">
                  <c:v>1.7421154497227456</c:v>
                </c:pt>
                <c:pt idx="1051">
                  <c:v>1.7526495664968524</c:v>
                </c:pt>
                <c:pt idx="1052">
                  <c:v>1.7633818404504535</c:v>
                </c:pt>
                <c:pt idx="1053">
                  <c:v>1.7743211543562096</c:v>
                </c:pt>
                <c:pt idx="1054">
                  <c:v>1.7854770154601927</c:v>
                </c:pt>
                <c:pt idx="1055">
                  <c:v>1.7968596161246748</c:v>
                </c:pt>
                <c:pt idx="1056">
                  <c:v>1.8084799020658446</c:v>
                </c:pt>
                <c:pt idx="1057">
                  <c:v>1.8203496493623363</c:v>
                </c:pt>
                <c:pt idx="1058">
                  <c:v>1.8324815516291464</c:v>
                </c:pt>
                <c:pt idx="1059">
                  <c:v>1.8448893190181312</c:v>
                </c:pt>
                <c:pt idx="1060">
                  <c:v>1.8575877910327725</c:v>
                </c:pt>
                <c:pt idx="1061">
                  <c:v>1.8705930655472569</c:v>
                </c:pt>
                <c:pt idx="1062">
                  <c:v>1.8839226469181212</c:v>
                </c:pt>
                <c:pt idx="1063">
                  <c:v>1.8975956166977166</c:v>
                </c:pt>
                <c:pt idx="1064">
                  <c:v>1.9116328312374351</c:v>
                </c:pt>
                <c:pt idx="1065">
                  <c:v>1.9260571514518665</c:v>
                </c:pt>
                <c:pt idx="1066">
                  <c:v>1.9408937112651674</c:v>
                </c:pt>
                <c:pt idx="1067">
                  <c:v>1.9561702328627697</c:v>
                </c:pt>
                <c:pt idx="1068">
                  <c:v>1.9719173989404102</c:v>
                </c:pt>
                <c:pt idx="1069">
                  <c:v>1.988169294837884</c:v>
                </c:pt>
                <c:pt idx="1070">
                  <c:v>2.0049639369890691</c:v>
                </c:pt>
                <c:pt idx="1071">
                  <c:v>2.0223439088262225</c:v>
                </c:pt>
                <c:pt idx="1072">
                  <c:v>2.0403571315935416</c:v>
                </c:pt>
                <c:pt idx="1073">
                  <c:v>2.0590578061013325</c:v>
                </c:pt>
                <c:pt idx="1074">
                  <c:v>2.0785075732416147</c:v>
                </c:pt>
                <c:pt idx="1075">
                  <c:v>2.098776957512404</c:v>
                </c:pt>
                <c:pt idx="1076">
                  <c:v>2.1199471810237087</c:v>
                </c:pt>
                <c:pt idx="1077">
                  <c:v>2.1421124688298177</c:v>
                </c:pt>
                <c:pt idx="1078">
                  <c:v>2.1653830152357774</c:v>
                </c:pt>
                <c:pt idx="1079">
                  <c:v>2.1898888535012557</c:v>
                </c:pt>
                <c:pt idx="1080">
                  <c:v>2.2157849822597262</c:v>
                </c:pt>
                <c:pt idx="1081">
                  <c:v>2.2432582750816099</c:v>
                </c:pt>
                <c:pt idx="1082">
                  <c:v>2.272536977277436</c:v>
                </c:pt>
                <c:pt idx="1083">
                  <c:v>2.3039040533191768</c:v>
                </c:pt>
                <c:pt idx="1084">
                  <c:v>2.3377164351184252</c:v>
                </c:pt>
                <c:pt idx="1085">
                  <c:v>2.374433625322792</c:v>
                </c:pt>
                <c:pt idx="1086">
                  <c:v>2.4146617364120342</c:v>
                </c:pt>
                <c:pt idx="1087">
                  <c:v>2.4592242451679396</c:v>
                </c:pt>
                <c:pt idx="1088">
                  <c:v>2.5092817561653877</c:v>
                </c:pt>
                <c:pt idx="1089">
                  <c:v>2.566548448956298</c:v>
                </c:pt>
                <c:pt idx="1090">
                  <c:v>2.6337179847649166</c:v>
                </c:pt>
                <c:pt idx="1091">
                  <c:v>2.7154041604753067</c:v>
                </c:pt>
                <c:pt idx="1092">
                  <c:v>2.8205977869400711</c:v>
                </c:pt>
                <c:pt idx="1093">
                  <c:v>2.9710992103050899</c:v>
                </c:pt>
                <c:pt idx="1094">
                  <c:v>3.2531600507928462</c:v>
                </c:pt>
              </c:numCache>
            </c:numRef>
          </c:xVal>
          <c:yVal>
            <c:numRef>
              <c:f>_TempQQPlot_!$C$1:$C$1095</c:f>
              <c:numCache>
                <c:formatCode>General</c:formatCode>
                <c:ptCount val="1095"/>
                <c:pt idx="0">
                  <c:v>-2.1128840538850366</c:v>
                </c:pt>
                <c:pt idx="1">
                  <c:v>-2.0489054231876751</c:v>
                </c:pt>
                <c:pt idx="2">
                  <c:v>-2.0403749390946939</c:v>
                </c:pt>
                <c:pt idx="3">
                  <c:v>-1.9763963083973326</c:v>
                </c:pt>
                <c:pt idx="4">
                  <c:v>-1.9678658243043512</c:v>
                </c:pt>
                <c:pt idx="5">
                  <c:v>-1.9678658243043512</c:v>
                </c:pt>
                <c:pt idx="6">
                  <c:v>-1.9593353402113696</c:v>
                </c:pt>
                <c:pt idx="7">
                  <c:v>-1.9294786458859343</c:v>
                </c:pt>
                <c:pt idx="8">
                  <c:v>-1.9209481617929529</c:v>
                </c:pt>
                <c:pt idx="9">
                  <c:v>-1.9166829197464621</c:v>
                </c:pt>
                <c:pt idx="10">
                  <c:v>-1.9124176776999713</c:v>
                </c:pt>
                <c:pt idx="11">
                  <c:v>-1.8910914674675177</c:v>
                </c:pt>
                <c:pt idx="12">
                  <c:v>-1.8313780788166472</c:v>
                </c:pt>
                <c:pt idx="13">
                  <c:v>-1.8143171106306843</c:v>
                </c:pt>
                <c:pt idx="14">
                  <c:v>-1.7972561424447213</c:v>
                </c:pt>
                <c:pt idx="15">
                  <c:v>-1.7716646901657769</c:v>
                </c:pt>
                <c:pt idx="16">
                  <c:v>-1.7546037219798138</c:v>
                </c:pt>
                <c:pt idx="17">
                  <c:v>-1.750338479933323</c:v>
                </c:pt>
                <c:pt idx="18">
                  <c:v>-1.7460732378868322</c:v>
                </c:pt>
                <c:pt idx="19">
                  <c:v>-1.7418079958403416</c:v>
                </c:pt>
                <c:pt idx="20">
                  <c:v>-1.73327751174736</c:v>
                </c:pt>
                <c:pt idx="21">
                  <c:v>-1.7290122697008694</c:v>
                </c:pt>
                <c:pt idx="22">
                  <c:v>-1.7162165435613972</c:v>
                </c:pt>
                <c:pt idx="23">
                  <c:v>-1.7119513015149064</c:v>
                </c:pt>
                <c:pt idx="24">
                  <c:v>-1.6991555753754342</c:v>
                </c:pt>
                <c:pt idx="25">
                  <c:v>-1.6906250912824525</c:v>
                </c:pt>
                <c:pt idx="26">
                  <c:v>-1.6906250912824525</c:v>
                </c:pt>
                <c:pt idx="27">
                  <c:v>-1.6565031549105267</c:v>
                </c:pt>
                <c:pt idx="28">
                  <c:v>-1.6479726708175451</c:v>
                </c:pt>
                <c:pt idx="29">
                  <c:v>-1.6223812185386006</c:v>
                </c:pt>
                <c:pt idx="30">
                  <c:v>-1.61811597649211</c:v>
                </c:pt>
                <c:pt idx="31">
                  <c:v>-1.5882592821666748</c:v>
                </c:pt>
                <c:pt idx="32">
                  <c:v>-1.5711983139807117</c:v>
                </c:pt>
                <c:pt idx="33">
                  <c:v>-1.5626678298877303</c:v>
                </c:pt>
                <c:pt idx="34">
                  <c:v>-1.5584025878412395</c:v>
                </c:pt>
                <c:pt idx="35">
                  <c:v>-1.5541373457947487</c:v>
                </c:pt>
                <c:pt idx="36">
                  <c:v>-1.5498721037482579</c:v>
                </c:pt>
                <c:pt idx="37">
                  <c:v>-1.5456068617017673</c:v>
                </c:pt>
                <c:pt idx="38">
                  <c:v>-1.5456068617017673</c:v>
                </c:pt>
                <c:pt idx="39">
                  <c:v>-1.5285458935158043</c:v>
                </c:pt>
                <c:pt idx="40">
                  <c:v>-1.5285458935158043</c:v>
                </c:pt>
                <c:pt idx="41">
                  <c:v>-1.5242806514693135</c:v>
                </c:pt>
                <c:pt idx="42">
                  <c:v>-1.5114849253298412</c:v>
                </c:pt>
                <c:pt idx="43">
                  <c:v>-1.5114849253298412</c:v>
                </c:pt>
                <c:pt idx="44">
                  <c:v>-1.5114849253298412</c:v>
                </c:pt>
                <c:pt idx="45">
                  <c:v>-1.4944239571438782</c:v>
                </c:pt>
                <c:pt idx="46">
                  <c:v>-1.4944239571438782</c:v>
                </c:pt>
                <c:pt idx="47">
                  <c:v>-1.481628231004406</c:v>
                </c:pt>
                <c:pt idx="48">
                  <c:v>-1.4773629889579154</c:v>
                </c:pt>
                <c:pt idx="49">
                  <c:v>-1.4688325048649338</c:v>
                </c:pt>
                <c:pt idx="50">
                  <c:v>-1.4688325048649338</c:v>
                </c:pt>
                <c:pt idx="51">
                  <c:v>-1.4645672628184432</c:v>
                </c:pt>
                <c:pt idx="52">
                  <c:v>-1.4645672628184432</c:v>
                </c:pt>
                <c:pt idx="53">
                  <c:v>-1.4603020207719524</c:v>
                </c:pt>
                <c:pt idx="54">
                  <c:v>-1.4560367787254616</c:v>
                </c:pt>
                <c:pt idx="55">
                  <c:v>-1.4560367787254616</c:v>
                </c:pt>
                <c:pt idx="56">
                  <c:v>-1.4432410525859893</c:v>
                </c:pt>
                <c:pt idx="57">
                  <c:v>-1.4347105684930079</c:v>
                </c:pt>
                <c:pt idx="58">
                  <c:v>-1.4347105684930079</c:v>
                </c:pt>
                <c:pt idx="59">
                  <c:v>-1.4304453264465171</c:v>
                </c:pt>
                <c:pt idx="60">
                  <c:v>-1.4304453264465171</c:v>
                </c:pt>
                <c:pt idx="61">
                  <c:v>-1.4261800844000263</c:v>
                </c:pt>
                <c:pt idx="62">
                  <c:v>-1.4219148423535357</c:v>
                </c:pt>
                <c:pt idx="63">
                  <c:v>-1.4176496003070449</c:v>
                </c:pt>
                <c:pt idx="64">
                  <c:v>-1.4133843582605541</c:v>
                </c:pt>
                <c:pt idx="65">
                  <c:v>-1.4091191162140635</c:v>
                </c:pt>
                <c:pt idx="66">
                  <c:v>-1.4091191162140635</c:v>
                </c:pt>
                <c:pt idx="67">
                  <c:v>-1.4091191162140635</c:v>
                </c:pt>
                <c:pt idx="68">
                  <c:v>-1.4048538741675727</c:v>
                </c:pt>
                <c:pt idx="69">
                  <c:v>-1.4048538741675727</c:v>
                </c:pt>
                <c:pt idx="70">
                  <c:v>-1.3963233900745911</c:v>
                </c:pt>
                <c:pt idx="71">
                  <c:v>-1.3920581480281005</c:v>
                </c:pt>
                <c:pt idx="72">
                  <c:v>-1.3920581480281005</c:v>
                </c:pt>
                <c:pt idx="73">
                  <c:v>-1.3877929059816096</c:v>
                </c:pt>
                <c:pt idx="74">
                  <c:v>-1.3749971798421374</c:v>
                </c:pt>
                <c:pt idx="75">
                  <c:v>-1.366466695749156</c:v>
                </c:pt>
                <c:pt idx="76">
                  <c:v>-1.366466695749156</c:v>
                </c:pt>
                <c:pt idx="77">
                  <c:v>-1.3622014537026652</c:v>
                </c:pt>
                <c:pt idx="78">
                  <c:v>-1.3579362116561744</c:v>
                </c:pt>
                <c:pt idx="79">
                  <c:v>-1.3408752434702114</c:v>
                </c:pt>
                <c:pt idx="80">
                  <c:v>-1.3366100014237208</c:v>
                </c:pt>
                <c:pt idx="81">
                  <c:v>-1.3280795173307391</c:v>
                </c:pt>
                <c:pt idx="82">
                  <c:v>-1.3238142752842486</c:v>
                </c:pt>
                <c:pt idx="83">
                  <c:v>-1.3238142752842486</c:v>
                </c:pt>
                <c:pt idx="84">
                  <c:v>-1.3195490332377577</c:v>
                </c:pt>
                <c:pt idx="85">
                  <c:v>-1.3110185491447763</c:v>
                </c:pt>
                <c:pt idx="86">
                  <c:v>-1.3110185491447763</c:v>
                </c:pt>
                <c:pt idx="87">
                  <c:v>-1.3067533070982855</c:v>
                </c:pt>
                <c:pt idx="88">
                  <c:v>-1.3024880650517947</c:v>
                </c:pt>
                <c:pt idx="89">
                  <c:v>-1.2982228230053039</c:v>
                </c:pt>
                <c:pt idx="90">
                  <c:v>-1.2939575809588133</c:v>
                </c:pt>
                <c:pt idx="91">
                  <c:v>-1.2896923389123225</c:v>
                </c:pt>
                <c:pt idx="92">
                  <c:v>-1.2854270968658317</c:v>
                </c:pt>
                <c:pt idx="93">
                  <c:v>-1.2811618548193411</c:v>
                </c:pt>
                <c:pt idx="94">
                  <c:v>-1.2726313707263595</c:v>
                </c:pt>
                <c:pt idx="95">
                  <c:v>-1.2598356445868872</c:v>
                </c:pt>
                <c:pt idx="96">
                  <c:v>-1.2598356445868872</c:v>
                </c:pt>
                <c:pt idx="97">
                  <c:v>-1.2513051604939058</c:v>
                </c:pt>
                <c:pt idx="98">
                  <c:v>-1.2513051604939058</c:v>
                </c:pt>
                <c:pt idx="99">
                  <c:v>-1.2427746764009242</c:v>
                </c:pt>
                <c:pt idx="100">
                  <c:v>-1.2385094343544336</c:v>
                </c:pt>
                <c:pt idx="101">
                  <c:v>-1.2342441923079428</c:v>
                </c:pt>
                <c:pt idx="102">
                  <c:v>-1.2214484661684706</c:v>
                </c:pt>
                <c:pt idx="103">
                  <c:v>-1.2129179820754892</c:v>
                </c:pt>
                <c:pt idx="104">
                  <c:v>-1.2043874979825075</c:v>
                </c:pt>
                <c:pt idx="105">
                  <c:v>-1.2043874979825075</c:v>
                </c:pt>
                <c:pt idx="106">
                  <c:v>-1.2043874979825075</c:v>
                </c:pt>
                <c:pt idx="107">
                  <c:v>-1.2043874979825075</c:v>
                </c:pt>
                <c:pt idx="108">
                  <c:v>-1.1958570138895261</c:v>
                </c:pt>
                <c:pt idx="109">
                  <c:v>-1.1958570138895261</c:v>
                </c:pt>
                <c:pt idx="110">
                  <c:v>-1.1915917718430353</c:v>
                </c:pt>
                <c:pt idx="111">
                  <c:v>-1.1915917718430353</c:v>
                </c:pt>
                <c:pt idx="112">
                  <c:v>-1.1830612877500539</c:v>
                </c:pt>
                <c:pt idx="113">
                  <c:v>-1.1830612877500539</c:v>
                </c:pt>
                <c:pt idx="114">
                  <c:v>-1.1830612877500539</c:v>
                </c:pt>
                <c:pt idx="115">
                  <c:v>-1.1787960457035631</c:v>
                </c:pt>
                <c:pt idx="116">
                  <c:v>-1.1787960457035631</c:v>
                </c:pt>
                <c:pt idx="117">
                  <c:v>-1.1702655616105817</c:v>
                </c:pt>
                <c:pt idx="118">
                  <c:v>-1.1660003195640909</c:v>
                </c:pt>
                <c:pt idx="119">
                  <c:v>-1.1660003195640909</c:v>
                </c:pt>
                <c:pt idx="120">
                  <c:v>-1.1617350775176001</c:v>
                </c:pt>
                <c:pt idx="121">
                  <c:v>-1.1532045934246187</c:v>
                </c:pt>
                <c:pt idx="122">
                  <c:v>-1.1532045934246187</c:v>
                </c:pt>
                <c:pt idx="123">
                  <c:v>-1.1532045934246187</c:v>
                </c:pt>
                <c:pt idx="124">
                  <c:v>-1.1489393513781279</c:v>
                </c:pt>
                <c:pt idx="125">
                  <c:v>-1.144674109331637</c:v>
                </c:pt>
                <c:pt idx="126">
                  <c:v>-1.1361436252386556</c:v>
                </c:pt>
                <c:pt idx="127">
                  <c:v>-1.1361436252386556</c:v>
                </c:pt>
                <c:pt idx="128">
                  <c:v>-1.1318783831921648</c:v>
                </c:pt>
                <c:pt idx="129">
                  <c:v>-1.1318783831921648</c:v>
                </c:pt>
                <c:pt idx="130">
                  <c:v>-1.1276131411456742</c:v>
                </c:pt>
                <c:pt idx="131">
                  <c:v>-1.1233478990991834</c:v>
                </c:pt>
                <c:pt idx="132">
                  <c:v>-1.1190826570526926</c:v>
                </c:pt>
                <c:pt idx="133">
                  <c:v>-1.1190826570526926</c:v>
                </c:pt>
                <c:pt idx="134">
                  <c:v>-1.1190826570526926</c:v>
                </c:pt>
                <c:pt idx="135">
                  <c:v>-1.1105521729597112</c:v>
                </c:pt>
                <c:pt idx="136">
                  <c:v>-1.1020216888667296</c:v>
                </c:pt>
                <c:pt idx="137">
                  <c:v>-1.1020216888667296</c:v>
                </c:pt>
                <c:pt idx="138">
                  <c:v>-1.1020216888667296</c:v>
                </c:pt>
                <c:pt idx="139">
                  <c:v>-1.097756446820239</c:v>
                </c:pt>
                <c:pt idx="140">
                  <c:v>-1.097756446820239</c:v>
                </c:pt>
                <c:pt idx="141">
                  <c:v>-1.0934912047737482</c:v>
                </c:pt>
                <c:pt idx="142">
                  <c:v>-1.0892259627272574</c:v>
                </c:pt>
                <c:pt idx="143">
                  <c:v>-1.0892259627272574</c:v>
                </c:pt>
                <c:pt idx="144">
                  <c:v>-1.0892259627272574</c:v>
                </c:pt>
                <c:pt idx="145">
                  <c:v>-1.0892259627272574</c:v>
                </c:pt>
                <c:pt idx="146">
                  <c:v>-1.0849607206807668</c:v>
                </c:pt>
                <c:pt idx="147">
                  <c:v>-1.0849607206807668</c:v>
                </c:pt>
                <c:pt idx="148">
                  <c:v>-1.080695478634276</c:v>
                </c:pt>
                <c:pt idx="149">
                  <c:v>-1.080695478634276</c:v>
                </c:pt>
                <c:pt idx="150">
                  <c:v>-1.0764302365877851</c:v>
                </c:pt>
                <c:pt idx="151">
                  <c:v>-1.0721649945412945</c:v>
                </c:pt>
                <c:pt idx="152">
                  <c:v>-1.0678997524948037</c:v>
                </c:pt>
                <c:pt idx="153">
                  <c:v>-1.0636345104483129</c:v>
                </c:pt>
                <c:pt idx="154">
                  <c:v>-1.0593692684018223</c:v>
                </c:pt>
                <c:pt idx="155">
                  <c:v>-1.0593692684018223</c:v>
                </c:pt>
                <c:pt idx="156">
                  <c:v>-1.0593692684018223</c:v>
                </c:pt>
                <c:pt idx="157">
                  <c:v>-1.0593692684018223</c:v>
                </c:pt>
                <c:pt idx="158">
                  <c:v>-1.0593692684018223</c:v>
                </c:pt>
                <c:pt idx="159">
                  <c:v>-1.0551040263553315</c:v>
                </c:pt>
                <c:pt idx="160">
                  <c:v>-1.0551040263553315</c:v>
                </c:pt>
                <c:pt idx="161">
                  <c:v>-1.0465735422623499</c:v>
                </c:pt>
                <c:pt idx="162">
                  <c:v>-1.0465735422623499</c:v>
                </c:pt>
                <c:pt idx="163">
                  <c:v>-1.0423083002158593</c:v>
                </c:pt>
                <c:pt idx="164">
                  <c:v>-1.0423083002158593</c:v>
                </c:pt>
                <c:pt idx="165">
                  <c:v>-1.0423083002158593</c:v>
                </c:pt>
                <c:pt idx="166">
                  <c:v>-1.0380430581693685</c:v>
                </c:pt>
                <c:pt idx="167">
                  <c:v>-1.0337778161228777</c:v>
                </c:pt>
                <c:pt idx="168">
                  <c:v>-1.0337778161228777</c:v>
                </c:pt>
                <c:pt idx="169">
                  <c:v>-1.0295125740763871</c:v>
                </c:pt>
                <c:pt idx="170">
                  <c:v>-1.0252473320298963</c:v>
                </c:pt>
                <c:pt idx="171">
                  <c:v>-1.0252473320298963</c:v>
                </c:pt>
                <c:pt idx="172">
                  <c:v>-1.0252473320298963</c:v>
                </c:pt>
                <c:pt idx="173">
                  <c:v>-1.0209820899834054</c:v>
                </c:pt>
                <c:pt idx="174">
                  <c:v>-1.0209820899834054</c:v>
                </c:pt>
                <c:pt idx="175">
                  <c:v>-1.012451605890424</c:v>
                </c:pt>
                <c:pt idx="176">
                  <c:v>-1.012451605890424</c:v>
                </c:pt>
                <c:pt idx="177">
                  <c:v>-1.0081863638439332</c:v>
                </c:pt>
                <c:pt idx="178">
                  <c:v>-1.0039211217974424</c:v>
                </c:pt>
                <c:pt idx="179">
                  <c:v>-1.0039211217974424</c:v>
                </c:pt>
                <c:pt idx="180">
                  <c:v>-0.99965587975095183</c:v>
                </c:pt>
                <c:pt idx="181">
                  <c:v>-0.99965587975095183</c:v>
                </c:pt>
                <c:pt idx="182">
                  <c:v>-0.99539063770446101</c:v>
                </c:pt>
                <c:pt idx="183">
                  <c:v>-0.9868601536114795</c:v>
                </c:pt>
                <c:pt idx="184">
                  <c:v>-0.97406442747200728</c:v>
                </c:pt>
                <c:pt idx="185">
                  <c:v>-0.96553394337902576</c:v>
                </c:pt>
                <c:pt idx="186">
                  <c:v>-0.96553394337902576</c:v>
                </c:pt>
                <c:pt idx="187">
                  <c:v>-0.96553394337902576</c:v>
                </c:pt>
                <c:pt idx="188">
                  <c:v>-0.96126870133253506</c:v>
                </c:pt>
                <c:pt idx="189">
                  <c:v>-0.96126870133253506</c:v>
                </c:pt>
                <c:pt idx="190">
                  <c:v>-0.95700345928604436</c:v>
                </c:pt>
                <c:pt idx="191">
                  <c:v>-0.95273821723955354</c:v>
                </c:pt>
                <c:pt idx="192">
                  <c:v>-0.95273821723955354</c:v>
                </c:pt>
                <c:pt idx="193">
                  <c:v>-0.94847297519306284</c:v>
                </c:pt>
                <c:pt idx="194">
                  <c:v>-0.94420773314657214</c:v>
                </c:pt>
                <c:pt idx="195">
                  <c:v>-0.93994249110008132</c:v>
                </c:pt>
                <c:pt idx="196">
                  <c:v>-0.93994249110008132</c:v>
                </c:pt>
                <c:pt idx="197">
                  <c:v>-0.93994249110008132</c:v>
                </c:pt>
                <c:pt idx="198">
                  <c:v>-0.93567724905359062</c:v>
                </c:pt>
                <c:pt idx="199">
                  <c:v>-0.93567724905359062</c:v>
                </c:pt>
                <c:pt idx="200">
                  <c:v>-0.9228815229141184</c:v>
                </c:pt>
                <c:pt idx="201">
                  <c:v>-0.9228815229141184</c:v>
                </c:pt>
                <c:pt idx="202">
                  <c:v>-0.91861628086762759</c:v>
                </c:pt>
                <c:pt idx="203">
                  <c:v>-0.91435103882113689</c:v>
                </c:pt>
                <c:pt idx="204">
                  <c:v>-0.91435103882113689</c:v>
                </c:pt>
                <c:pt idx="205">
                  <c:v>-0.91008579677464607</c:v>
                </c:pt>
                <c:pt idx="206">
                  <c:v>-0.91008579677464607</c:v>
                </c:pt>
                <c:pt idx="207">
                  <c:v>-0.90582055472815537</c:v>
                </c:pt>
                <c:pt idx="208">
                  <c:v>-0.90582055472815537</c:v>
                </c:pt>
                <c:pt idx="209">
                  <c:v>-0.90582055472815537</c:v>
                </c:pt>
                <c:pt idx="210">
                  <c:v>-0.90582055472815537</c:v>
                </c:pt>
                <c:pt idx="211">
                  <c:v>-0.90582055472815537</c:v>
                </c:pt>
                <c:pt idx="212">
                  <c:v>-0.90155531268166467</c:v>
                </c:pt>
                <c:pt idx="213">
                  <c:v>-0.89729007063517385</c:v>
                </c:pt>
                <c:pt idx="214">
                  <c:v>-0.89729007063517385</c:v>
                </c:pt>
                <c:pt idx="215">
                  <c:v>-0.89302482858868315</c:v>
                </c:pt>
                <c:pt idx="216">
                  <c:v>-0.88875958654219234</c:v>
                </c:pt>
                <c:pt idx="217">
                  <c:v>-0.88875958654219234</c:v>
                </c:pt>
                <c:pt idx="218">
                  <c:v>-0.88875958654219234</c:v>
                </c:pt>
                <c:pt idx="219">
                  <c:v>-0.88449434449570163</c:v>
                </c:pt>
                <c:pt idx="220">
                  <c:v>-0.88449434449570163</c:v>
                </c:pt>
                <c:pt idx="221">
                  <c:v>-0.87596386040272012</c:v>
                </c:pt>
                <c:pt idx="222">
                  <c:v>-0.87596386040272012</c:v>
                </c:pt>
                <c:pt idx="223">
                  <c:v>-0.87169861835622942</c:v>
                </c:pt>
                <c:pt idx="224">
                  <c:v>-0.8589028922167572</c:v>
                </c:pt>
                <c:pt idx="225">
                  <c:v>-0.8589028922167572</c:v>
                </c:pt>
                <c:pt idx="226">
                  <c:v>-0.8589028922167572</c:v>
                </c:pt>
                <c:pt idx="227">
                  <c:v>-0.8589028922167572</c:v>
                </c:pt>
                <c:pt idx="228">
                  <c:v>-0.85463765017026638</c:v>
                </c:pt>
                <c:pt idx="229">
                  <c:v>-0.85463765017026638</c:v>
                </c:pt>
                <c:pt idx="230">
                  <c:v>-0.85463765017026638</c:v>
                </c:pt>
                <c:pt idx="231">
                  <c:v>-0.85037240812377568</c:v>
                </c:pt>
                <c:pt idx="232">
                  <c:v>-0.84610716607728498</c:v>
                </c:pt>
                <c:pt idx="233">
                  <c:v>-0.84610716607728498</c:v>
                </c:pt>
                <c:pt idx="234">
                  <c:v>-0.84184192403079416</c:v>
                </c:pt>
                <c:pt idx="235">
                  <c:v>-0.84184192403079416</c:v>
                </c:pt>
                <c:pt idx="236">
                  <c:v>-0.84184192403079416</c:v>
                </c:pt>
                <c:pt idx="237">
                  <c:v>-0.83757668198430346</c:v>
                </c:pt>
                <c:pt idx="238">
                  <c:v>-0.83757668198430346</c:v>
                </c:pt>
                <c:pt idx="239">
                  <c:v>-0.83331143993781265</c:v>
                </c:pt>
                <c:pt idx="240">
                  <c:v>-0.83331143993781265</c:v>
                </c:pt>
                <c:pt idx="241">
                  <c:v>-0.83331143993781265</c:v>
                </c:pt>
                <c:pt idx="242">
                  <c:v>-0.82904619789132195</c:v>
                </c:pt>
                <c:pt idx="243">
                  <c:v>-0.82051571379834043</c:v>
                </c:pt>
                <c:pt idx="244">
                  <c:v>-0.82051571379834043</c:v>
                </c:pt>
                <c:pt idx="245">
                  <c:v>-0.82051571379834043</c:v>
                </c:pt>
                <c:pt idx="246">
                  <c:v>-0.82051571379834043</c:v>
                </c:pt>
                <c:pt idx="247">
                  <c:v>-0.81625047175184973</c:v>
                </c:pt>
                <c:pt idx="248">
                  <c:v>-0.81198522970535891</c:v>
                </c:pt>
                <c:pt idx="249">
                  <c:v>-0.80771998765886821</c:v>
                </c:pt>
                <c:pt idx="250">
                  <c:v>-0.80345474561237751</c:v>
                </c:pt>
                <c:pt idx="251">
                  <c:v>-0.80345474561237751</c:v>
                </c:pt>
                <c:pt idx="252">
                  <c:v>-0.80345474561237751</c:v>
                </c:pt>
                <c:pt idx="253">
                  <c:v>-0.79918950356588669</c:v>
                </c:pt>
                <c:pt idx="254">
                  <c:v>-0.79065901947290529</c:v>
                </c:pt>
                <c:pt idx="255">
                  <c:v>-0.77786329333343296</c:v>
                </c:pt>
                <c:pt idx="256">
                  <c:v>-0.77359805128694226</c:v>
                </c:pt>
                <c:pt idx="257">
                  <c:v>-0.76506756719396074</c:v>
                </c:pt>
                <c:pt idx="258">
                  <c:v>-0.76506756719396074</c:v>
                </c:pt>
                <c:pt idx="259">
                  <c:v>-0.76506756719396074</c:v>
                </c:pt>
                <c:pt idx="260">
                  <c:v>-0.76080232514747004</c:v>
                </c:pt>
                <c:pt idx="261">
                  <c:v>-0.76080232514747004</c:v>
                </c:pt>
                <c:pt idx="262">
                  <c:v>-0.75653708310097922</c:v>
                </c:pt>
                <c:pt idx="263">
                  <c:v>-0.75653708310097922</c:v>
                </c:pt>
                <c:pt idx="264">
                  <c:v>-0.75653708310097922</c:v>
                </c:pt>
                <c:pt idx="265">
                  <c:v>-0.75227184105448852</c:v>
                </c:pt>
                <c:pt idx="266">
                  <c:v>-0.75227184105448852</c:v>
                </c:pt>
                <c:pt idx="267">
                  <c:v>-0.74374135696150701</c:v>
                </c:pt>
                <c:pt idx="268">
                  <c:v>-0.7394761149150163</c:v>
                </c:pt>
                <c:pt idx="269">
                  <c:v>-0.73094563082203479</c:v>
                </c:pt>
                <c:pt idx="270">
                  <c:v>-0.73094563082203479</c:v>
                </c:pt>
                <c:pt idx="271">
                  <c:v>-0.72668038877554408</c:v>
                </c:pt>
                <c:pt idx="272">
                  <c:v>-0.72241514672905327</c:v>
                </c:pt>
                <c:pt idx="273">
                  <c:v>-0.72241514672905327</c:v>
                </c:pt>
                <c:pt idx="274">
                  <c:v>-0.71814990468256257</c:v>
                </c:pt>
                <c:pt idx="275">
                  <c:v>-0.71814990468256257</c:v>
                </c:pt>
                <c:pt idx="276">
                  <c:v>-0.71814990468256257</c:v>
                </c:pt>
                <c:pt idx="277">
                  <c:v>-0.71388466263607175</c:v>
                </c:pt>
                <c:pt idx="278">
                  <c:v>-0.71388466263607175</c:v>
                </c:pt>
                <c:pt idx="279">
                  <c:v>-0.71388466263607175</c:v>
                </c:pt>
                <c:pt idx="280">
                  <c:v>-0.70961942058958105</c:v>
                </c:pt>
                <c:pt idx="281">
                  <c:v>-0.70961942058958105</c:v>
                </c:pt>
                <c:pt idx="282">
                  <c:v>-0.70961942058958105</c:v>
                </c:pt>
                <c:pt idx="283">
                  <c:v>-0.70535417854309035</c:v>
                </c:pt>
                <c:pt idx="284">
                  <c:v>-0.70108893649659954</c:v>
                </c:pt>
                <c:pt idx="285">
                  <c:v>-0.70108893649659954</c:v>
                </c:pt>
                <c:pt idx="286">
                  <c:v>-0.69682369445010883</c:v>
                </c:pt>
                <c:pt idx="287">
                  <c:v>-0.69682369445010883</c:v>
                </c:pt>
                <c:pt idx="288">
                  <c:v>-0.69682369445010883</c:v>
                </c:pt>
                <c:pt idx="289">
                  <c:v>-0.69255845240361813</c:v>
                </c:pt>
                <c:pt idx="290">
                  <c:v>-0.69255845240361813</c:v>
                </c:pt>
                <c:pt idx="291">
                  <c:v>-0.68829321035712732</c:v>
                </c:pt>
                <c:pt idx="292">
                  <c:v>-0.68829321035712732</c:v>
                </c:pt>
                <c:pt idx="293">
                  <c:v>-0.68829321035712732</c:v>
                </c:pt>
                <c:pt idx="294">
                  <c:v>-0.68829321035712732</c:v>
                </c:pt>
                <c:pt idx="295">
                  <c:v>-0.68402796831063661</c:v>
                </c:pt>
                <c:pt idx="296">
                  <c:v>-0.68402796831063661</c:v>
                </c:pt>
                <c:pt idx="297">
                  <c:v>-0.6797627262641458</c:v>
                </c:pt>
                <c:pt idx="298">
                  <c:v>-0.6797627262641458</c:v>
                </c:pt>
                <c:pt idx="299">
                  <c:v>-0.6797627262641458</c:v>
                </c:pt>
                <c:pt idx="300">
                  <c:v>-0.67123224217116439</c:v>
                </c:pt>
                <c:pt idx="301">
                  <c:v>-0.66696700012467358</c:v>
                </c:pt>
                <c:pt idx="302">
                  <c:v>-0.66696700012467358</c:v>
                </c:pt>
                <c:pt idx="303">
                  <c:v>-0.66696700012467358</c:v>
                </c:pt>
                <c:pt idx="304">
                  <c:v>-0.66270175807818288</c:v>
                </c:pt>
                <c:pt idx="305">
                  <c:v>-0.65843651603169207</c:v>
                </c:pt>
                <c:pt idx="306">
                  <c:v>-0.65417127398520136</c:v>
                </c:pt>
                <c:pt idx="307">
                  <c:v>-0.65417127398520136</c:v>
                </c:pt>
                <c:pt idx="308">
                  <c:v>-0.64564078989221985</c:v>
                </c:pt>
                <c:pt idx="309">
                  <c:v>-0.64564078989221985</c:v>
                </c:pt>
                <c:pt idx="310">
                  <c:v>-0.64137554784572914</c:v>
                </c:pt>
                <c:pt idx="311">
                  <c:v>-0.63711030579923833</c:v>
                </c:pt>
                <c:pt idx="312">
                  <c:v>-0.63711030579923833</c:v>
                </c:pt>
                <c:pt idx="313">
                  <c:v>-0.63711030579923833</c:v>
                </c:pt>
                <c:pt idx="314">
                  <c:v>-0.63284506375274763</c:v>
                </c:pt>
                <c:pt idx="315">
                  <c:v>-0.63284506375274763</c:v>
                </c:pt>
                <c:pt idx="316">
                  <c:v>-0.63284506375274763</c:v>
                </c:pt>
                <c:pt idx="317">
                  <c:v>-0.61578409556678471</c:v>
                </c:pt>
                <c:pt idx="318">
                  <c:v>-0.61578409556678471</c:v>
                </c:pt>
                <c:pt idx="319">
                  <c:v>-0.61578409556678471</c:v>
                </c:pt>
                <c:pt idx="320">
                  <c:v>-0.61578409556678471</c:v>
                </c:pt>
                <c:pt idx="321">
                  <c:v>-0.61151885352029389</c:v>
                </c:pt>
                <c:pt idx="322">
                  <c:v>-0.60725361147380319</c:v>
                </c:pt>
                <c:pt idx="323">
                  <c:v>-0.60725361147380319</c:v>
                </c:pt>
                <c:pt idx="324">
                  <c:v>-0.60298836942731238</c:v>
                </c:pt>
                <c:pt idx="325">
                  <c:v>-0.60298836942731238</c:v>
                </c:pt>
                <c:pt idx="326">
                  <c:v>-0.59872312738082167</c:v>
                </c:pt>
                <c:pt idx="327">
                  <c:v>-0.59872312738082167</c:v>
                </c:pt>
                <c:pt idx="328">
                  <c:v>-0.59445788533433097</c:v>
                </c:pt>
                <c:pt idx="329">
                  <c:v>-0.59019264328784016</c:v>
                </c:pt>
                <c:pt idx="330">
                  <c:v>-0.59019264328784016</c:v>
                </c:pt>
                <c:pt idx="331">
                  <c:v>-0.59019264328784016</c:v>
                </c:pt>
                <c:pt idx="332">
                  <c:v>-0.59019264328784016</c:v>
                </c:pt>
                <c:pt idx="333">
                  <c:v>-0.58592740124134945</c:v>
                </c:pt>
                <c:pt idx="334">
                  <c:v>-0.58166215919485864</c:v>
                </c:pt>
                <c:pt idx="335">
                  <c:v>-0.57739691714836794</c:v>
                </c:pt>
                <c:pt idx="336">
                  <c:v>-0.57313167510187724</c:v>
                </c:pt>
                <c:pt idx="337">
                  <c:v>-0.57313167510187724</c:v>
                </c:pt>
                <c:pt idx="338">
                  <c:v>-0.57313167510187724</c:v>
                </c:pt>
                <c:pt idx="339">
                  <c:v>-0.57313167510187724</c:v>
                </c:pt>
                <c:pt idx="340">
                  <c:v>-0.56886643305538642</c:v>
                </c:pt>
                <c:pt idx="341">
                  <c:v>-0.56886643305538642</c:v>
                </c:pt>
                <c:pt idx="342">
                  <c:v>-0.56460119100889572</c:v>
                </c:pt>
                <c:pt idx="343">
                  <c:v>-0.56460119100889572</c:v>
                </c:pt>
                <c:pt idx="344">
                  <c:v>-0.56460119100889572</c:v>
                </c:pt>
                <c:pt idx="345">
                  <c:v>-0.56033594896240491</c:v>
                </c:pt>
                <c:pt idx="346">
                  <c:v>-0.56033594896240491</c:v>
                </c:pt>
                <c:pt idx="347">
                  <c:v>-0.5560707069159142</c:v>
                </c:pt>
                <c:pt idx="348">
                  <c:v>-0.5560707069159142</c:v>
                </c:pt>
                <c:pt idx="349">
                  <c:v>-0.5560707069159142</c:v>
                </c:pt>
                <c:pt idx="350">
                  <c:v>-0.5560707069159142</c:v>
                </c:pt>
                <c:pt idx="351">
                  <c:v>-0.5560707069159142</c:v>
                </c:pt>
                <c:pt idx="352">
                  <c:v>-0.5518054648694235</c:v>
                </c:pt>
                <c:pt idx="353">
                  <c:v>-0.5518054648694235</c:v>
                </c:pt>
                <c:pt idx="354">
                  <c:v>-0.5518054648694235</c:v>
                </c:pt>
                <c:pt idx="355">
                  <c:v>-0.54754022282293269</c:v>
                </c:pt>
                <c:pt idx="356">
                  <c:v>-0.54754022282293269</c:v>
                </c:pt>
                <c:pt idx="357">
                  <c:v>-0.54754022282293269</c:v>
                </c:pt>
                <c:pt idx="358">
                  <c:v>-0.54327498077644198</c:v>
                </c:pt>
                <c:pt idx="359">
                  <c:v>-0.54327498077644198</c:v>
                </c:pt>
                <c:pt idx="360">
                  <c:v>-0.54327498077644198</c:v>
                </c:pt>
                <c:pt idx="361">
                  <c:v>-0.53900973872995128</c:v>
                </c:pt>
                <c:pt idx="362">
                  <c:v>-0.53047925463696977</c:v>
                </c:pt>
                <c:pt idx="363">
                  <c:v>-0.53047925463696977</c:v>
                </c:pt>
                <c:pt idx="364">
                  <c:v>-0.53047925463696977</c:v>
                </c:pt>
                <c:pt idx="365">
                  <c:v>-0.52621401259047895</c:v>
                </c:pt>
                <c:pt idx="366">
                  <c:v>-0.51768352849749755</c:v>
                </c:pt>
                <c:pt idx="367">
                  <c:v>-0.51768352849749755</c:v>
                </c:pt>
                <c:pt idx="368">
                  <c:v>-0.51768352849749755</c:v>
                </c:pt>
                <c:pt idx="369">
                  <c:v>-0.51341828645100673</c:v>
                </c:pt>
                <c:pt idx="370">
                  <c:v>-0.51341828645100673</c:v>
                </c:pt>
                <c:pt idx="371">
                  <c:v>-0.51341828645100673</c:v>
                </c:pt>
                <c:pt idx="372">
                  <c:v>-0.50915304440451603</c:v>
                </c:pt>
                <c:pt idx="373">
                  <c:v>-0.50488780235802522</c:v>
                </c:pt>
                <c:pt idx="374">
                  <c:v>-0.50488780235802522</c:v>
                </c:pt>
                <c:pt idx="375">
                  <c:v>-0.50488780235802522</c:v>
                </c:pt>
                <c:pt idx="376">
                  <c:v>-0.50488780235802522</c:v>
                </c:pt>
                <c:pt idx="377">
                  <c:v>-0.50062256031153451</c:v>
                </c:pt>
                <c:pt idx="378">
                  <c:v>-0.4878268341720623</c:v>
                </c:pt>
                <c:pt idx="379">
                  <c:v>-0.4878268341720623</c:v>
                </c:pt>
                <c:pt idx="380">
                  <c:v>-0.4878268341720623</c:v>
                </c:pt>
                <c:pt idx="381">
                  <c:v>-0.4878268341720623</c:v>
                </c:pt>
                <c:pt idx="382">
                  <c:v>-0.48356159212557154</c:v>
                </c:pt>
                <c:pt idx="383">
                  <c:v>-0.48356159212557154</c:v>
                </c:pt>
                <c:pt idx="384">
                  <c:v>-0.47929635007908078</c:v>
                </c:pt>
                <c:pt idx="385">
                  <c:v>-0.47503110803259002</c:v>
                </c:pt>
                <c:pt idx="386">
                  <c:v>-0.47503110803259002</c:v>
                </c:pt>
                <c:pt idx="387">
                  <c:v>-0.47076586598609932</c:v>
                </c:pt>
                <c:pt idx="388">
                  <c:v>-0.46650062393960856</c:v>
                </c:pt>
                <c:pt idx="389">
                  <c:v>-0.46650062393960856</c:v>
                </c:pt>
                <c:pt idx="390">
                  <c:v>-0.46650062393960856</c:v>
                </c:pt>
                <c:pt idx="391">
                  <c:v>-0.4622353818931178</c:v>
                </c:pt>
                <c:pt idx="392">
                  <c:v>-0.4622353818931178</c:v>
                </c:pt>
                <c:pt idx="393">
                  <c:v>-0.45797013984662704</c:v>
                </c:pt>
                <c:pt idx="394">
                  <c:v>-0.45797013984662704</c:v>
                </c:pt>
                <c:pt idx="395">
                  <c:v>-0.45797013984662704</c:v>
                </c:pt>
                <c:pt idx="396">
                  <c:v>-0.45370489780013629</c:v>
                </c:pt>
                <c:pt idx="397">
                  <c:v>-0.45370489780013629</c:v>
                </c:pt>
                <c:pt idx="398">
                  <c:v>-0.45370489780013629</c:v>
                </c:pt>
                <c:pt idx="399">
                  <c:v>-0.45370489780013629</c:v>
                </c:pt>
                <c:pt idx="400">
                  <c:v>-0.45370489780013629</c:v>
                </c:pt>
                <c:pt idx="401">
                  <c:v>-0.44943965575364558</c:v>
                </c:pt>
                <c:pt idx="402">
                  <c:v>-0.44517441370715483</c:v>
                </c:pt>
                <c:pt idx="403">
                  <c:v>-0.44517441370715483</c:v>
                </c:pt>
                <c:pt idx="404">
                  <c:v>-0.44090917166066407</c:v>
                </c:pt>
                <c:pt idx="405">
                  <c:v>-0.44090917166066407</c:v>
                </c:pt>
                <c:pt idx="406">
                  <c:v>-0.43664392961417331</c:v>
                </c:pt>
                <c:pt idx="407">
                  <c:v>-0.43664392961417331</c:v>
                </c:pt>
                <c:pt idx="408">
                  <c:v>-0.43664392961417331</c:v>
                </c:pt>
                <c:pt idx="409">
                  <c:v>-0.43664392961417331</c:v>
                </c:pt>
                <c:pt idx="410">
                  <c:v>-0.43664392961417331</c:v>
                </c:pt>
                <c:pt idx="411">
                  <c:v>-0.43664392961417331</c:v>
                </c:pt>
                <c:pt idx="412">
                  <c:v>-0.43237868756768261</c:v>
                </c:pt>
                <c:pt idx="413">
                  <c:v>-0.43237868756768261</c:v>
                </c:pt>
                <c:pt idx="414">
                  <c:v>-0.43237868756768261</c:v>
                </c:pt>
                <c:pt idx="415">
                  <c:v>-0.43237868756768261</c:v>
                </c:pt>
                <c:pt idx="416">
                  <c:v>-0.42811344552119185</c:v>
                </c:pt>
                <c:pt idx="417">
                  <c:v>-0.42811344552119185</c:v>
                </c:pt>
                <c:pt idx="418">
                  <c:v>-0.42811344552119185</c:v>
                </c:pt>
                <c:pt idx="419">
                  <c:v>-0.42384820347470109</c:v>
                </c:pt>
                <c:pt idx="420">
                  <c:v>-0.41958296142821033</c:v>
                </c:pt>
                <c:pt idx="421">
                  <c:v>-0.41958296142821033</c:v>
                </c:pt>
                <c:pt idx="422">
                  <c:v>-0.41958296142821033</c:v>
                </c:pt>
                <c:pt idx="423">
                  <c:v>-0.41105247733522887</c:v>
                </c:pt>
                <c:pt idx="424">
                  <c:v>-0.3982567511957566</c:v>
                </c:pt>
                <c:pt idx="425">
                  <c:v>-0.3982567511957566</c:v>
                </c:pt>
                <c:pt idx="426">
                  <c:v>-0.3982567511957566</c:v>
                </c:pt>
                <c:pt idx="427">
                  <c:v>-0.3982567511957566</c:v>
                </c:pt>
                <c:pt idx="428">
                  <c:v>-0.3982567511957566</c:v>
                </c:pt>
                <c:pt idx="429">
                  <c:v>-0.3982567511957566</c:v>
                </c:pt>
                <c:pt idx="430">
                  <c:v>-0.39399150914926589</c:v>
                </c:pt>
                <c:pt idx="431">
                  <c:v>-0.38972626710277514</c:v>
                </c:pt>
                <c:pt idx="432">
                  <c:v>-0.38972626710277514</c:v>
                </c:pt>
                <c:pt idx="433">
                  <c:v>-0.38546102505628438</c:v>
                </c:pt>
                <c:pt idx="434">
                  <c:v>-0.38119578300979362</c:v>
                </c:pt>
                <c:pt idx="435">
                  <c:v>-0.37693054096330286</c:v>
                </c:pt>
                <c:pt idx="436">
                  <c:v>-0.37693054096330286</c:v>
                </c:pt>
                <c:pt idx="437">
                  <c:v>-0.37266529891681216</c:v>
                </c:pt>
                <c:pt idx="438">
                  <c:v>-0.37266529891681216</c:v>
                </c:pt>
                <c:pt idx="439">
                  <c:v>-0.37266529891681216</c:v>
                </c:pt>
                <c:pt idx="440">
                  <c:v>-0.3684000568703214</c:v>
                </c:pt>
                <c:pt idx="441">
                  <c:v>-0.3684000568703214</c:v>
                </c:pt>
                <c:pt idx="442">
                  <c:v>-0.3684000568703214</c:v>
                </c:pt>
                <c:pt idx="443">
                  <c:v>-0.3684000568703214</c:v>
                </c:pt>
                <c:pt idx="444">
                  <c:v>-0.36413481482383064</c:v>
                </c:pt>
                <c:pt idx="445">
                  <c:v>-0.36413481482383064</c:v>
                </c:pt>
                <c:pt idx="446">
                  <c:v>-0.36413481482383064</c:v>
                </c:pt>
                <c:pt idx="447">
                  <c:v>-0.36413481482383064</c:v>
                </c:pt>
                <c:pt idx="448">
                  <c:v>-0.35986957277733989</c:v>
                </c:pt>
                <c:pt idx="449">
                  <c:v>-0.35986957277733989</c:v>
                </c:pt>
                <c:pt idx="450">
                  <c:v>-0.35560433073084918</c:v>
                </c:pt>
                <c:pt idx="451">
                  <c:v>-0.35560433073084918</c:v>
                </c:pt>
                <c:pt idx="452">
                  <c:v>-0.35133908868435842</c:v>
                </c:pt>
                <c:pt idx="453">
                  <c:v>-0.34707384663786767</c:v>
                </c:pt>
                <c:pt idx="454">
                  <c:v>-0.34707384663786767</c:v>
                </c:pt>
                <c:pt idx="455">
                  <c:v>-0.34707384663786767</c:v>
                </c:pt>
                <c:pt idx="456">
                  <c:v>-0.33854336254488615</c:v>
                </c:pt>
                <c:pt idx="457">
                  <c:v>-0.33854336254488615</c:v>
                </c:pt>
                <c:pt idx="458">
                  <c:v>-0.33427812049839545</c:v>
                </c:pt>
                <c:pt idx="459">
                  <c:v>-0.33001287845190469</c:v>
                </c:pt>
                <c:pt idx="460">
                  <c:v>-0.33001287845190469</c:v>
                </c:pt>
                <c:pt idx="461">
                  <c:v>-0.33001287845190469</c:v>
                </c:pt>
                <c:pt idx="462">
                  <c:v>-0.33001287845190469</c:v>
                </c:pt>
                <c:pt idx="463">
                  <c:v>-0.33001287845190469</c:v>
                </c:pt>
                <c:pt idx="464">
                  <c:v>-0.32574763640541393</c:v>
                </c:pt>
                <c:pt idx="465">
                  <c:v>-0.32148239435892317</c:v>
                </c:pt>
                <c:pt idx="466">
                  <c:v>-0.31295191026594171</c:v>
                </c:pt>
                <c:pt idx="467">
                  <c:v>-0.31295191026594171</c:v>
                </c:pt>
                <c:pt idx="468">
                  <c:v>-0.31295191026594171</c:v>
                </c:pt>
                <c:pt idx="469">
                  <c:v>-0.30868666821945095</c:v>
                </c:pt>
                <c:pt idx="470">
                  <c:v>-0.30868666821945095</c:v>
                </c:pt>
                <c:pt idx="471">
                  <c:v>-0.3044214261729602</c:v>
                </c:pt>
                <c:pt idx="472">
                  <c:v>-0.3044214261729602</c:v>
                </c:pt>
                <c:pt idx="473">
                  <c:v>-0.3044214261729602</c:v>
                </c:pt>
                <c:pt idx="474">
                  <c:v>-0.29589094207997874</c:v>
                </c:pt>
                <c:pt idx="475">
                  <c:v>-0.29589094207997874</c:v>
                </c:pt>
                <c:pt idx="476">
                  <c:v>-0.29162570003348798</c:v>
                </c:pt>
                <c:pt idx="477">
                  <c:v>-0.29162570003348798</c:v>
                </c:pt>
                <c:pt idx="478">
                  <c:v>-0.28736045798699722</c:v>
                </c:pt>
                <c:pt idx="479">
                  <c:v>-0.2788299738940157</c:v>
                </c:pt>
                <c:pt idx="480">
                  <c:v>-0.2788299738940157</c:v>
                </c:pt>
                <c:pt idx="481">
                  <c:v>-0.2788299738940157</c:v>
                </c:pt>
                <c:pt idx="482">
                  <c:v>-0.274564731847525</c:v>
                </c:pt>
                <c:pt idx="483">
                  <c:v>-0.26603424775454348</c:v>
                </c:pt>
                <c:pt idx="484">
                  <c:v>-0.26176900570805273</c:v>
                </c:pt>
                <c:pt idx="485">
                  <c:v>-0.25323852161507127</c:v>
                </c:pt>
                <c:pt idx="486">
                  <c:v>-0.25323852161507127</c:v>
                </c:pt>
                <c:pt idx="487">
                  <c:v>-0.24897327956858051</c:v>
                </c:pt>
                <c:pt idx="488">
                  <c:v>-0.24897327956858051</c:v>
                </c:pt>
                <c:pt idx="489">
                  <c:v>-0.24470803752208975</c:v>
                </c:pt>
                <c:pt idx="490">
                  <c:v>-0.24470803752208975</c:v>
                </c:pt>
                <c:pt idx="491">
                  <c:v>-0.24470803752208975</c:v>
                </c:pt>
                <c:pt idx="492">
                  <c:v>-0.24470803752208975</c:v>
                </c:pt>
                <c:pt idx="493">
                  <c:v>-0.24470803752208975</c:v>
                </c:pt>
                <c:pt idx="494">
                  <c:v>-0.24470803752208975</c:v>
                </c:pt>
                <c:pt idx="495">
                  <c:v>-0.24044279547559902</c:v>
                </c:pt>
                <c:pt idx="496">
                  <c:v>-0.23617755342910826</c:v>
                </c:pt>
                <c:pt idx="497">
                  <c:v>-0.23191231138261753</c:v>
                </c:pt>
                <c:pt idx="498">
                  <c:v>-0.22764706933612677</c:v>
                </c:pt>
                <c:pt idx="499">
                  <c:v>-0.22338182728963604</c:v>
                </c:pt>
                <c:pt idx="500">
                  <c:v>-0.22338182728963604</c:v>
                </c:pt>
                <c:pt idx="501">
                  <c:v>-0.21911658524314528</c:v>
                </c:pt>
                <c:pt idx="502">
                  <c:v>-0.21911658524314528</c:v>
                </c:pt>
                <c:pt idx="503">
                  <c:v>-0.21911658524314528</c:v>
                </c:pt>
                <c:pt idx="504">
                  <c:v>-0.21911658524314528</c:v>
                </c:pt>
                <c:pt idx="505">
                  <c:v>-0.21911658524314528</c:v>
                </c:pt>
                <c:pt idx="506">
                  <c:v>-0.21911658524314528</c:v>
                </c:pt>
                <c:pt idx="507">
                  <c:v>-0.21911658524314528</c:v>
                </c:pt>
                <c:pt idx="508">
                  <c:v>-0.21485134319665455</c:v>
                </c:pt>
                <c:pt idx="509">
                  <c:v>-0.2105861011501638</c:v>
                </c:pt>
                <c:pt idx="510">
                  <c:v>-0.2105861011501638</c:v>
                </c:pt>
                <c:pt idx="511">
                  <c:v>-0.20632085910367304</c:v>
                </c:pt>
                <c:pt idx="512">
                  <c:v>-0.20205561705718231</c:v>
                </c:pt>
                <c:pt idx="513">
                  <c:v>-0.19352513296420082</c:v>
                </c:pt>
                <c:pt idx="514">
                  <c:v>-0.18925989091771006</c:v>
                </c:pt>
                <c:pt idx="515">
                  <c:v>-0.18925989091771006</c:v>
                </c:pt>
                <c:pt idx="516">
                  <c:v>-0.18925989091771006</c:v>
                </c:pt>
                <c:pt idx="517">
                  <c:v>-0.18072940682472857</c:v>
                </c:pt>
                <c:pt idx="518">
                  <c:v>-0.18072940682472857</c:v>
                </c:pt>
                <c:pt idx="519">
                  <c:v>-0.17219892273174708</c:v>
                </c:pt>
                <c:pt idx="520">
                  <c:v>-0.16793368068525633</c:v>
                </c:pt>
                <c:pt idx="521">
                  <c:v>-0.1636684386387656</c:v>
                </c:pt>
                <c:pt idx="522">
                  <c:v>-0.1636684386387656</c:v>
                </c:pt>
                <c:pt idx="523">
                  <c:v>-0.1636684386387656</c:v>
                </c:pt>
                <c:pt idx="524">
                  <c:v>-0.1636684386387656</c:v>
                </c:pt>
                <c:pt idx="525">
                  <c:v>-0.15940319659227484</c:v>
                </c:pt>
                <c:pt idx="526">
                  <c:v>-0.15940319659227484</c:v>
                </c:pt>
                <c:pt idx="527">
                  <c:v>-0.15513795454578411</c:v>
                </c:pt>
                <c:pt idx="528">
                  <c:v>-0.15513795454578411</c:v>
                </c:pt>
                <c:pt idx="529">
                  <c:v>-0.15513795454578411</c:v>
                </c:pt>
                <c:pt idx="530">
                  <c:v>-0.15087271249929335</c:v>
                </c:pt>
                <c:pt idx="531">
                  <c:v>-0.14660747045280262</c:v>
                </c:pt>
                <c:pt idx="532">
                  <c:v>-0.14660747045280262</c:v>
                </c:pt>
                <c:pt idx="533">
                  <c:v>-0.14234222840631186</c:v>
                </c:pt>
                <c:pt idx="534">
                  <c:v>-0.13807698635982113</c:v>
                </c:pt>
                <c:pt idx="535">
                  <c:v>-0.13807698635982113</c:v>
                </c:pt>
                <c:pt idx="536">
                  <c:v>-0.13807698635982113</c:v>
                </c:pt>
                <c:pt idx="537">
                  <c:v>-0.13381174431333037</c:v>
                </c:pt>
                <c:pt idx="538">
                  <c:v>-0.13381174431333037</c:v>
                </c:pt>
                <c:pt idx="539">
                  <c:v>-0.12101601817385814</c:v>
                </c:pt>
                <c:pt idx="540">
                  <c:v>-0.11675077612736738</c:v>
                </c:pt>
                <c:pt idx="541">
                  <c:v>-0.11675077612736738</c:v>
                </c:pt>
                <c:pt idx="542">
                  <c:v>-0.11675077612736738</c:v>
                </c:pt>
                <c:pt idx="543">
                  <c:v>-0.11248553408087664</c:v>
                </c:pt>
                <c:pt idx="544">
                  <c:v>-0.11248553408087664</c:v>
                </c:pt>
                <c:pt idx="545">
                  <c:v>-0.10395504998789515</c:v>
                </c:pt>
                <c:pt idx="546">
                  <c:v>-0.10395504998789515</c:v>
                </c:pt>
                <c:pt idx="547">
                  <c:v>-0.10395504998789515</c:v>
                </c:pt>
                <c:pt idx="548">
                  <c:v>-0.10395504998789515</c:v>
                </c:pt>
                <c:pt idx="549">
                  <c:v>-0.10395504998789515</c:v>
                </c:pt>
                <c:pt idx="550">
                  <c:v>-9.9689807941404404E-2</c:v>
                </c:pt>
                <c:pt idx="551">
                  <c:v>-9.542456589491366E-2</c:v>
                </c:pt>
                <c:pt idx="552">
                  <c:v>-9.542456589491366E-2</c:v>
                </c:pt>
                <c:pt idx="553">
                  <c:v>-9.542456589491366E-2</c:v>
                </c:pt>
                <c:pt idx="554">
                  <c:v>-9.1159323848422916E-2</c:v>
                </c:pt>
                <c:pt idx="555">
                  <c:v>-9.1159323848422916E-2</c:v>
                </c:pt>
                <c:pt idx="556">
                  <c:v>-9.1159323848422916E-2</c:v>
                </c:pt>
                <c:pt idx="557">
                  <c:v>-9.1159323848422916E-2</c:v>
                </c:pt>
                <c:pt idx="558">
                  <c:v>-8.6894081801932171E-2</c:v>
                </c:pt>
                <c:pt idx="559">
                  <c:v>-8.6894081801932171E-2</c:v>
                </c:pt>
                <c:pt idx="560">
                  <c:v>-8.6894081801932171E-2</c:v>
                </c:pt>
                <c:pt idx="561">
                  <c:v>-8.6894081801932171E-2</c:v>
                </c:pt>
                <c:pt idx="562">
                  <c:v>-8.2628839755441413E-2</c:v>
                </c:pt>
                <c:pt idx="563">
                  <c:v>-7.8363597708950669E-2</c:v>
                </c:pt>
                <c:pt idx="564">
                  <c:v>-7.8363597708950669E-2</c:v>
                </c:pt>
                <c:pt idx="565">
                  <c:v>-7.4098355662459925E-2</c:v>
                </c:pt>
                <c:pt idx="566">
                  <c:v>-7.4098355662459925E-2</c:v>
                </c:pt>
                <c:pt idx="567">
                  <c:v>-7.4098355662459925E-2</c:v>
                </c:pt>
                <c:pt idx="568">
                  <c:v>-6.9833113615969181E-2</c:v>
                </c:pt>
                <c:pt idx="569">
                  <c:v>-6.9833113615969181E-2</c:v>
                </c:pt>
                <c:pt idx="570">
                  <c:v>-6.5567871569478436E-2</c:v>
                </c:pt>
                <c:pt idx="571">
                  <c:v>-6.5567871569478436E-2</c:v>
                </c:pt>
                <c:pt idx="572">
                  <c:v>-6.5567871569478436E-2</c:v>
                </c:pt>
                <c:pt idx="573">
                  <c:v>-5.7037387476496948E-2</c:v>
                </c:pt>
                <c:pt idx="574">
                  <c:v>-5.7037387476496948E-2</c:v>
                </c:pt>
                <c:pt idx="575">
                  <c:v>-5.2772145430006197E-2</c:v>
                </c:pt>
                <c:pt idx="576">
                  <c:v>-5.2772145430006197E-2</c:v>
                </c:pt>
                <c:pt idx="577">
                  <c:v>-5.2772145430006197E-2</c:v>
                </c:pt>
                <c:pt idx="578">
                  <c:v>-5.2772145430006197E-2</c:v>
                </c:pt>
                <c:pt idx="579">
                  <c:v>-4.8506903383515453E-2</c:v>
                </c:pt>
                <c:pt idx="580">
                  <c:v>-4.4241661337024708E-2</c:v>
                </c:pt>
                <c:pt idx="581">
                  <c:v>-4.4241661337024708E-2</c:v>
                </c:pt>
                <c:pt idx="582">
                  <c:v>-3.9976419290533964E-2</c:v>
                </c:pt>
                <c:pt idx="583">
                  <c:v>-3.5711177244043213E-2</c:v>
                </c:pt>
                <c:pt idx="584">
                  <c:v>-3.5711177244043213E-2</c:v>
                </c:pt>
                <c:pt idx="585">
                  <c:v>-3.1445935197552469E-2</c:v>
                </c:pt>
                <c:pt idx="586">
                  <c:v>-3.1445935197552469E-2</c:v>
                </c:pt>
                <c:pt idx="587">
                  <c:v>-2.7180693151061724E-2</c:v>
                </c:pt>
                <c:pt idx="588">
                  <c:v>-2.2915451104570977E-2</c:v>
                </c:pt>
                <c:pt idx="589">
                  <c:v>-2.2915451104570977E-2</c:v>
                </c:pt>
                <c:pt idx="590">
                  <c:v>-1.8650209058080233E-2</c:v>
                </c:pt>
                <c:pt idx="591">
                  <c:v>-1.8650209058080233E-2</c:v>
                </c:pt>
                <c:pt idx="592">
                  <c:v>-1.8650209058080233E-2</c:v>
                </c:pt>
                <c:pt idx="593">
                  <c:v>-5.8544829186079946E-3</c:v>
                </c:pt>
                <c:pt idx="594">
                  <c:v>-5.8544829186079946E-3</c:v>
                </c:pt>
                <c:pt idx="595">
                  <c:v>-5.8544829186079946E-3</c:v>
                </c:pt>
                <c:pt idx="596">
                  <c:v>-5.8544829186079946E-3</c:v>
                </c:pt>
                <c:pt idx="597">
                  <c:v>-1.5892408721172487E-3</c:v>
                </c:pt>
                <c:pt idx="598">
                  <c:v>-1.5892408721172487E-3</c:v>
                </c:pt>
                <c:pt idx="599">
                  <c:v>2.6760011743734973E-3</c:v>
                </c:pt>
                <c:pt idx="600">
                  <c:v>6.9412432208642433E-3</c:v>
                </c:pt>
                <c:pt idx="601">
                  <c:v>6.9412432208642433E-3</c:v>
                </c:pt>
                <c:pt idx="602">
                  <c:v>1.1206485267354989E-2</c:v>
                </c:pt>
                <c:pt idx="603">
                  <c:v>1.1206485267354989E-2</c:v>
                </c:pt>
                <c:pt idx="604">
                  <c:v>1.5471727313845735E-2</c:v>
                </c:pt>
                <c:pt idx="605">
                  <c:v>1.9736969360336479E-2</c:v>
                </c:pt>
                <c:pt idx="606">
                  <c:v>1.9736969360336479E-2</c:v>
                </c:pt>
                <c:pt idx="607">
                  <c:v>2.4002211406827227E-2</c:v>
                </c:pt>
                <c:pt idx="608">
                  <c:v>2.8267453453317971E-2</c:v>
                </c:pt>
                <c:pt idx="609">
                  <c:v>2.8267453453317971E-2</c:v>
                </c:pt>
                <c:pt idx="610">
                  <c:v>3.2532695499808716E-2</c:v>
                </c:pt>
                <c:pt idx="611">
                  <c:v>3.2532695499808716E-2</c:v>
                </c:pt>
                <c:pt idx="612">
                  <c:v>3.6797937546299467E-2</c:v>
                </c:pt>
                <c:pt idx="613">
                  <c:v>3.6797937546299467E-2</c:v>
                </c:pt>
                <c:pt idx="614">
                  <c:v>3.6797937546299467E-2</c:v>
                </c:pt>
                <c:pt idx="615">
                  <c:v>3.6797937546299467E-2</c:v>
                </c:pt>
                <c:pt idx="616">
                  <c:v>4.1063179592790211E-2</c:v>
                </c:pt>
                <c:pt idx="617">
                  <c:v>4.9593663685771699E-2</c:v>
                </c:pt>
                <c:pt idx="618">
                  <c:v>4.9593663685771699E-2</c:v>
                </c:pt>
                <c:pt idx="619">
                  <c:v>5.3858905732262451E-2</c:v>
                </c:pt>
                <c:pt idx="620">
                  <c:v>5.3858905732262451E-2</c:v>
                </c:pt>
                <c:pt idx="621">
                  <c:v>5.8124147778753195E-2</c:v>
                </c:pt>
                <c:pt idx="622">
                  <c:v>6.665463187173469E-2</c:v>
                </c:pt>
                <c:pt idx="623">
                  <c:v>6.665463187173469E-2</c:v>
                </c:pt>
                <c:pt idx="624">
                  <c:v>6.665463187173469E-2</c:v>
                </c:pt>
                <c:pt idx="625">
                  <c:v>7.5185115964716179E-2</c:v>
                </c:pt>
                <c:pt idx="626">
                  <c:v>7.9450358011206923E-2</c:v>
                </c:pt>
                <c:pt idx="627">
                  <c:v>8.3715600057697667E-2</c:v>
                </c:pt>
                <c:pt idx="628">
                  <c:v>8.3715600057697667E-2</c:v>
                </c:pt>
                <c:pt idx="629">
                  <c:v>8.7980842104188411E-2</c:v>
                </c:pt>
                <c:pt idx="630">
                  <c:v>8.7980842104188411E-2</c:v>
                </c:pt>
                <c:pt idx="631">
                  <c:v>9.65113261971699E-2</c:v>
                </c:pt>
                <c:pt idx="632">
                  <c:v>9.65113261971699E-2</c:v>
                </c:pt>
                <c:pt idx="633">
                  <c:v>0.10077656824366066</c:v>
                </c:pt>
                <c:pt idx="634">
                  <c:v>0.1050418102901514</c:v>
                </c:pt>
                <c:pt idx="635">
                  <c:v>0.1050418102901514</c:v>
                </c:pt>
                <c:pt idx="636">
                  <c:v>0.10930705233664215</c:v>
                </c:pt>
                <c:pt idx="637">
                  <c:v>0.11357229438313289</c:v>
                </c:pt>
                <c:pt idx="638">
                  <c:v>0.11357229438313289</c:v>
                </c:pt>
                <c:pt idx="639">
                  <c:v>0.11783753642962363</c:v>
                </c:pt>
                <c:pt idx="640">
                  <c:v>0.11783753642962363</c:v>
                </c:pt>
                <c:pt idx="641">
                  <c:v>0.13063326256909588</c:v>
                </c:pt>
                <c:pt idx="642">
                  <c:v>0.13489850461558661</c:v>
                </c:pt>
                <c:pt idx="643">
                  <c:v>0.14769423075505886</c:v>
                </c:pt>
                <c:pt idx="644">
                  <c:v>0.14769423075505886</c:v>
                </c:pt>
                <c:pt idx="645">
                  <c:v>0.14769423075505886</c:v>
                </c:pt>
                <c:pt idx="646">
                  <c:v>0.15195947280154959</c:v>
                </c:pt>
                <c:pt idx="647">
                  <c:v>0.15195947280154959</c:v>
                </c:pt>
                <c:pt idx="648">
                  <c:v>0.15195947280154959</c:v>
                </c:pt>
                <c:pt idx="649">
                  <c:v>0.16475519894102184</c:v>
                </c:pt>
                <c:pt idx="650">
                  <c:v>0.16475519894102184</c:v>
                </c:pt>
                <c:pt idx="651">
                  <c:v>0.16902044098751259</c:v>
                </c:pt>
                <c:pt idx="652">
                  <c:v>0.16902044098751259</c:v>
                </c:pt>
                <c:pt idx="653">
                  <c:v>0.17328568303400332</c:v>
                </c:pt>
                <c:pt idx="654">
                  <c:v>0.17755092508049408</c:v>
                </c:pt>
                <c:pt idx="655">
                  <c:v>0.17755092508049408</c:v>
                </c:pt>
                <c:pt idx="656">
                  <c:v>0.18181616712698481</c:v>
                </c:pt>
                <c:pt idx="657">
                  <c:v>0.18181616712698481</c:v>
                </c:pt>
                <c:pt idx="658">
                  <c:v>0.18181616712698481</c:v>
                </c:pt>
                <c:pt idx="659">
                  <c:v>0.18608140917347557</c:v>
                </c:pt>
                <c:pt idx="660">
                  <c:v>0.18608140917347557</c:v>
                </c:pt>
                <c:pt idx="661">
                  <c:v>0.19034665121996633</c:v>
                </c:pt>
                <c:pt idx="662">
                  <c:v>0.19034665121996633</c:v>
                </c:pt>
                <c:pt idx="663">
                  <c:v>0.19461189326645706</c:v>
                </c:pt>
                <c:pt idx="664">
                  <c:v>0.19461189326645706</c:v>
                </c:pt>
                <c:pt idx="665">
                  <c:v>0.19887713531294782</c:v>
                </c:pt>
                <c:pt idx="666">
                  <c:v>0.19887713531294782</c:v>
                </c:pt>
                <c:pt idx="667">
                  <c:v>0.20314237735943855</c:v>
                </c:pt>
                <c:pt idx="668">
                  <c:v>0.20314237735943855</c:v>
                </c:pt>
                <c:pt idx="669">
                  <c:v>0.20314237735943855</c:v>
                </c:pt>
                <c:pt idx="670">
                  <c:v>0.20740761940592931</c:v>
                </c:pt>
                <c:pt idx="671">
                  <c:v>0.20740761940592931</c:v>
                </c:pt>
                <c:pt idx="672">
                  <c:v>0.20740761940592931</c:v>
                </c:pt>
                <c:pt idx="673">
                  <c:v>0.21167286145242004</c:v>
                </c:pt>
                <c:pt idx="674">
                  <c:v>0.21167286145242004</c:v>
                </c:pt>
                <c:pt idx="675">
                  <c:v>0.21167286145242004</c:v>
                </c:pt>
                <c:pt idx="676">
                  <c:v>0.21593810349891079</c:v>
                </c:pt>
                <c:pt idx="677">
                  <c:v>0.21593810349891079</c:v>
                </c:pt>
                <c:pt idx="678">
                  <c:v>0.22873382963838304</c:v>
                </c:pt>
                <c:pt idx="679">
                  <c:v>0.22873382963838304</c:v>
                </c:pt>
                <c:pt idx="680">
                  <c:v>0.22873382963838304</c:v>
                </c:pt>
                <c:pt idx="681">
                  <c:v>0.23299907168487377</c:v>
                </c:pt>
                <c:pt idx="682">
                  <c:v>0.23299907168487377</c:v>
                </c:pt>
                <c:pt idx="683">
                  <c:v>0.23726431373136453</c:v>
                </c:pt>
                <c:pt idx="684">
                  <c:v>0.23726431373136453</c:v>
                </c:pt>
                <c:pt idx="685">
                  <c:v>0.24152955577785526</c:v>
                </c:pt>
                <c:pt idx="686">
                  <c:v>0.24152955577785526</c:v>
                </c:pt>
                <c:pt idx="687">
                  <c:v>0.24152955577785526</c:v>
                </c:pt>
                <c:pt idx="688">
                  <c:v>0.25006003987083675</c:v>
                </c:pt>
                <c:pt idx="689">
                  <c:v>0.25432528191732751</c:v>
                </c:pt>
                <c:pt idx="690">
                  <c:v>0.25859052396381826</c:v>
                </c:pt>
                <c:pt idx="691">
                  <c:v>0.25859052396381826</c:v>
                </c:pt>
                <c:pt idx="692">
                  <c:v>0.26712100805679972</c:v>
                </c:pt>
                <c:pt idx="693">
                  <c:v>0.27138625010329048</c:v>
                </c:pt>
                <c:pt idx="694">
                  <c:v>0.27138625010329048</c:v>
                </c:pt>
                <c:pt idx="695">
                  <c:v>0.279916734196272</c:v>
                </c:pt>
                <c:pt idx="696">
                  <c:v>0.279916734196272</c:v>
                </c:pt>
                <c:pt idx="697">
                  <c:v>0.279916734196272</c:v>
                </c:pt>
                <c:pt idx="698">
                  <c:v>0.2841819762427627</c:v>
                </c:pt>
                <c:pt idx="699">
                  <c:v>0.2841819762427627</c:v>
                </c:pt>
                <c:pt idx="700">
                  <c:v>0.2841819762427627</c:v>
                </c:pt>
                <c:pt idx="701">
                  <c:v>0.2841819762427627</c:v>
                </c:pt>
                <c:pt idx="702">
                  <c:v>0.2841819762427627</c:v>
                </c:pt>
                <c:pt idx="703">
                  <c:v>0.2841819762427627</c:v>
                </c:pt>
                <c:pt idx="704">
                  <c:v>0.2841819762427627</c:v>
                </c:pt>
                <c:pt idx="705">
                  <c:v>0.28844721828925346</c:v>
                </c:pt>
                <c:pt idx="706">
                  <c:v>0.29271246033574422</c:v>
                </c:pt>
                <c:pt idx="707">
                  <c:v>0.29271246033574422</c:v>
                </c:pt>
                <c:pt idx="708">
                  <c:v>0.29271246033574422</c:v>
                </c:pt>
                <c:pt idx="709">
                  <c:v>0.29271246033574422</c:v>
                </c:pt>
                <c:pt idx="710">
                  <c:v>0.29271246033574422</c:v>
                </c:pt>
                <c:pt idx="711">
                  <c:v>0.29697770238223498</c:v>
                </c:pt>
                <c:pt idx="712">
                  <c:v>0.29697770238223498</c:v>
                </c:pt>
                <c:pt idx="713">
                  <c:v>0.29697770238223498</c:v>
                </c:pt>
                <c:pt idx="714">
                  <c:v>0.30124294442872573</c:v>
                </c:pt>
                <c:pt idx="715">
                  <c:v>0.30550818647521644</c:v>
                </c:pt>
                <c:pt idx="716">
                  <c:v>0.30550818647521644</c:v>
                </c:pt>
                <c:pt idx="717">
                  <c:v>0.30550818647521644</c:v>
                </c:pt>
                <c:pt idx="718">
                  <c:v>0.30977342852170719</c:v>
                </c:pt>
                <c:pt idx="719">
                  <c:v>0.30977342852170719</c:v>
                </c:pt>
                <c:pt idx="720">
                  <c:v>0.31403867056819795</c:v>
                </c:pt>
                <c:pt idx="721">
                  <c:v>0.31403867056819795</c:v>
                </c:pt>
                <c:pt idx="722">
                  <c:v>0.31830391261468871</c:v>
                </c:pt>
                <c:pt idx="723">
                  <c:v>0.33963012284714245</c:v>
                </c:pt>
                <c:pt idx="724">
                  <c:v>0.33963012284714245</c:v>
                </c:pt>
                <c:pt idx="725">
                  <c:v>0.33963012284714245</c:v>
                </c:pt>
                <c:pt idx="726">
                  <c:v>0.35242584898661466</c:v>
                </c:pt>
                <c:pt idx="727">
                  <c:v>0.36095633307959613</c:v>
                </c:pt>
                <c:pt idx="728">
                  <c:v>0.36522157512608688</c:v>
                </c:pt>
                <c:pt idx="729">
                  <c:v>0.36522157512608688</c:v>
                </c:pt>
                <c:pt idx="730">
                  <c:v>0.36522157512608688</c:v>
                </c:pt>
                <c:pt idx="731">
                  <c:v>0.37801730126555916</c:v>
                </c:pt>
                <c:pt idx="732">
                  <c:v>0.37801730126555916</c:v>
                </c:pt>
                <c:pt idx="733">
                  <c:v>0.37801730126555916</c:v>
                </c:pt>
                <c:pt idx="734">
                  <c:v>0.38228254331204986</c:v>
                </c:pt>
                <c:pt idx="735">
                  <c:v>0.38654778535854062</c:v>
                </c:pt>
                <c:pt idx="736">
                  <c:v>0.38654778535854062</c:v>
                </c:pt>
                <c:pt idx="737">
                  <c:v>0.39507826945152213</c:v>
                </c:pt>
                <c:pt idx="738">
                  <c:v>0.39934351149801284</c:v>
                </c:pt>
                <c:pt idx="739">
                  <c:v>0.39934351149801284</c:v>
                </c:pt>
                <c:pt idx="740">
                  <c:v>0.39934351149801284</c:v>
                </c:pt>
                <c:pt idx="741">
                  <c:v>0.39934351149801284</c:v>
                </c:pt>
                <c:pt idx="742">
                  <c:v>0.39934351149801284</c:v>
                </c:pt>
                <c:pt idx="743">
                  <c:v>0.4036087535445036</c:v>
                </c:pt>
                <c:pt idx="744">
                  <c:v>0.4036087535445036</c:v>
                </c:pt>
                <c:pt idx="745">
                  <c:v>0.40787399559099435</c:v>
                </c:pt>
                <c:pt idx="746">
                  <c:v>0.41213923763748511</c:v>
                </c:pt>
                <c:pt idx="747">
                  <c:v>0.41640447968397587</c:v>
                </c:pt>
                <c:pt idx="748">
                  <c:v>0.41640447968397587</c:v>
                </c:pt>
                <c:pt idx="749">
                  <c:v>0.42066972173046657</c:v>
                </c:pt>
                <c:pt idx="750">
                  <c:v>0.42920020582344809</c:v>
                </c:pt>
                <c:pt idx="751">
                  <c:v>0.43346544786993885</c:v>
                </c:pt>
                <c:pt idx="752">
                  <c:v>0.43346544786993885</c:v>
                </c:pt>
                <c:pt idx="753">
                  <c:v>0.43346544786993885</c:v>
                </c:pt>
                <c:pt idx="754">
                  <c:v>0.43346544786993885</c:v>
                </c:pt>
                <c:pt idx="755">
                  <c:v>0.43773068991642955</c:v>
                </c:pt>
                <c:pt idx="756">
                  <c:v>0.44199593196292031</c:v>
                </c:pt>
                <c:pt idx="757">
                  <c:v>0.45052641605590182</c:v>
                </c:pt>
                <c:pt idx="758">
                  <c:v>0.45052641605590182</c:v>
                </c:pt>
                <c:pt idx="759">
                  <c:v>0.45905690014888328</c:v>
                </c:pt>
                <c:pt idx="760">
                  <c:v>0.46332214219537404</c:v>
                </c:pt>
                <c:pt idx="761">
                  <c:v>0.4675873842418648</c:v>
                </c:pt>
                <c:pt idx="762">
                  <c:v>0.4675873842418648</c:v>
                </c:pt>
                <c:pt idx="763">
                  <c:v>0.47185262628835556</c:v>
                </c:pt>
                <c:pt idx="764">
                  <c:v>0.47185262628835556</c:v>
                </c:pt>
                <c:pt idx="765">
                  <c:v>0.47185262628835556</c:v>
                </c:pt>
                <c:pt idx="766">
                  <c:v>0.47611786833484626</c:v>
                </c:pt>
                <c:pt idx="767">
                  <c:v>0.47611786833484626</c:v>
                </c:pt>
                <c:pt idx="768">
                  <c:v>0.48038311038133702</c:v>
                </c:pt>
                <c:pt idx="769">
                  <c:v>0.48464835242782778</c:v>
                </c:pt>
                <c:pt idx="770">
                  <c:v>0.48464835242782778</c:v>
                </c:pt>
                <c:pt idx="771">
                  <c:v>0.48464835242782778</c:v>
                </c:pt>
                <c:pt idx="772">
                  <c:v>0.48891359447431854</c:v>
                </c:pt>
                <c:pt idx="773">
                  <c:v>0.49317883652080929</c:v>
                </c:pt>
                <c:pt idx="774">
                  <c:v>0.49317883652080929</c:v>
                </c:pt>
                <c:pt idx="775">
                  <c:v>0.4974440785673</c:v>
                </c:pt>
                <c:pt idx="776">
                  <c:v>0.4974440785673</c:v>
                </c:pt>
                <c:pt idx="777">
                  <c:v>0.4974440785673</c:v>
                </c:pt>
                <c:pt idx="778">
                  <c:v>0.50170932061379081</c:v>
                </c:pt>
                <c:pt idx="779">
                  <c:v>0.50170932061379081</c:v>
                </c:pt>
                <c:pt idx="780">
                  <c:v>0.50170932061379081</c:v>
                </c:pt>
                <c:pt idx="781">
                  <c:v>0.50597456266028151</c:v>
                </c:pt>
                <c:pt idx="782">
                  <c:v>0.50597456266028151</c:v>
                </c:pt>
                <c:pt idx="783">
                  <c:v>0.50597456266028151</c:v>
                </c:pt>
                <c:pt idx="784">
                  <c:v>0.51023980470677222</c:v>
                </c:pt>
                <c:pt idx="785">
                  <c:v>0.51877028879975373</c:v>
                </c:pt>
                <c:pt idx="786">
                  <c:v>0.52730077289273525</c:v>
                </c:pt>
                <c:pt idx="787">
                  <c:v>0.52730077289273525</c:v>
                </c:pt>
                <c:pt idx="788">
                  <c:v>0.53156601493922595</c:v>
                </c:pt>
                <c:pt idx="789">
                  <c:v>0.54436174107869817</c:v>
                </c:pt>
                <c:pt idx="790">
                  <c:v>0.54436174107869817</c:v>
                </c:pt>
                <c:pt idx="791">
                  <c:v>0.54862698312518898</c:v>
                </c:pt>
                <c:pt idx="792">
                  <c:v>0.55289222517167969</c:v>
                </c:pt>
                <c:pt idx="793">
                  <c:v>0.55289222517167969</c:v>
                </c:pt>
                <c:pt idx="794">
                  <c:v>0.55289222517167969</c:v>
                </c:pt>
                <c:pt idx="795">
                  <c:v>0.5571574672181705</c:v>
                </c:pt>
                <c:pt idx="796">
                  <c:v>0.5571574672181705</c:v>
                </c:pt>
                <c:pt idx="797">
                  <c:v>0.5656879513111519</c:v>
                </c:pt>
                <c:pt idx="798">
                  <c:v>0.56995319335764272</c:v>
                </c:pt>
                <c:pt idx="799">
                  <c:v>0.56995319335764272</c:v>
                </c:pt>
                <c:pt idx="800">
                  <c:v>0.57421843540413342</c:v>
                </c:pt>
                <c:pt idx="801">
                  <c:v>0.57848367745062423</c:v>
                </c:pt>
                <c:pt idx="802">
                  <c:v>0.58274891949711494</c:v>
                </c:pt>
                <c:pt idx="803">
                  <c:v>0.59127940359009645</c:v>
                </c:pt>
                <c:pt idx="804">
                  <c:v>0.59554464563658716</c:v>
                </c:pt>
                <c:pt idx="805">
                  <c:v>0.59980988768307797</c:v>
                </c:pt>
                <c:pt idx="806">
                  <c:v>0.59980988768307797</c:v>
                </c:pt>
                <c:pt idx="807">
                  <c:v>0.60834037177605937</c:v>
                </c:pt>
                <c:pt idx="808">
                  <c:v>0.61260561382255019</c:v>
                </c:pt>
                <c:pt idx="809">
                  <c:v>0.61260561382255019</c:v>
                </c:pt>
                <c:pt idx="810">
                  <c:v>0.61687085586904089</c:v>
                </c:pt>
                <c:pt idx="811">
                  <c:v>0.62540133996202241</c:v>
                </c:pt>
                <c:pt idx="812">
                  <c:v>0.63393182405500392</c:v>
                </c:pt>
                <c:pt idx="813">
                  <c:v>0.63393182405500392</c:v>
                </c:pt>
                <c:pt idx="814">
                  <c:v>0.63819706610149463</c:v>
                </c:pt>
                <c:pt idx="815">
                  <c:v>0.63819706610149463</c:v>
                </c:pt>
                <c:pt idx="816">
                  <c:v>0.63819706610149463</c:v>
                </c:pt>
                <c:pt idx="817">
                  <c:v>0.65099279224096684</c:v>
                </c:pt>
                <c:pt idx="818">
                  <c:v>0.65099279224096684</c:v>
                </c:pt>
                <c:pt idx="819">
                  <c:v>0.65099279224096684</c:v>
                </c:pt>
                <c:pt idx="820">
                  <c:v>0.65952327633394836</c:v>
                </c:pt>
                <c:pt idx="821">
                  <c:v>0.65952327633394836</c:v>
                </c:pt>
                <c:pt idx="822">
                  <c:v>0.66378851838043906</c:v>
                </c:pt>
                <c:pt idx="823">
                  <c:v>0.66378851838043906</c:v>
                </c:pt>
                <c:pt idx="824">
                  <c:v>0.66378851838043906</c:v>
                </c:pt>
                <c:pt idx="825">
                  <c:v>0.66805376042692988</c:v>
                </c:pt>
                <c:pt idx="826">
                  <c:v>0.67658424451991139</c:v>
                </c:pt>
                <c:pt idx="827">
                  <c:v>0.67658424451991139</c:v>
                </c:pt>
                <c:pt idx="828">
                  <c:v>0.6851147286128928</c:v>
                </c:pt>
                <c:pt idx="829">
                  <c:v>0.6851147286128928</c:v>
                </c:pt>
                <c:pt idx="830">
                  <c:v>0.68937997065938361</c:v>
                </c:pt>
                <c:pt idx="831">
                  <c:v>0.69364521270587431</c:v>
                </c:pt>
                <c:pt idx="832">
                  <c:v>0.69364521270587431</c:v>
                </c:pt>
                <c:pt idx="833">
                  <c:v>0.69364521270587431</c:v>
                </c:pt>
                <c:pt idx="834">
                  <c:v>0.69364521270587431</c:v>
                </c:pt>
                <c:pt idx="835">
                  <c:v>0.69791045475236513</c:v>
                </c:pt>
                <c:pt idx="836">
                  <c:v>0.70217569679885583</c:v>
                </c:pt>
                <c:pt idx="837">
                  <c:v>0.70644093884534653</c:v>
                </c:pt>
                <c:pt idx="838">
                  <c:v>0.71070618089183735</c:v>
                </c:pt>
                <c:pt idx="839">
                  <c:v>0.71070618089183735</c:v>
                </c:pt>
                <c:pt idx="840">
                  <c:v>0.71497142293832805</c:v>
                </c:pt>
                <c:pt idx="841">
                  <c:v>0.72350190703130957</c:v>
                </c:pt>
                <c:pt idx="842">
                  <c:v>0.72350190703130957</c:v>
                </c:pt>
                <c:pt idx="843">
                  <c:v>0.72776714907780027</c:v>
                </c:pt>
                <c:pt idx="844">
                  <c:v>0.72776714907780027</c:v>
                </c:pt>
                <c:pt idx="845">
                  <c:v>0.72776714907780027</c:v>
                </c:pt>
                <c:pt idx="846">
                  <c:v>0.74056287521727249</c:v>
                </c:pt>
                <c:pt idx="847">
                  <c:v>0.7448281172637633</c:v>
                </c:pt>
                <c:pt idx="848">
                  <c:v>0.75335860135674482</c:v>
                </c:pt>
                <c:pt idx="849">
                  <c:v>0.75335860135674482</c:v>
                </c:pt>
                <c:pt idx="850">
                  <c:v>0.77468481158919855</c:v>
                </c:pt>
                <c:pt idx="851">
                  <c:v>0.77895005363568925</c:v>
                </c:pt>
                <c:pt idx="852">
                  <c:v>0.78321529568217996</c:v>
                </c:pt>
                <c:pt idx="853">
                  <c:v>0.78748053772867077</c:v>
                </c:pt>
                <c:pt idx="854">
                  <c:v>0.79174577977516147</c:v>
                </c:pt>
                <c:pt idx="855">
                  <c:v>0.79601102182165218</c:v>
                </c:pt>
                <c:pt idx="856">
                  <c:v>0.79601102182165218</c:v>
                </c:pt>
                <c:pt idx="857">
                  <c:v>0.80454150591463369</c:v>
                </c:pt>
                <c:pt idx="858">
                  <c:v>0.80454150591463369</c:v>
                </c:pt>
                <c:pt idx="859">
                  <c:v>0.80454150591463369</c:v>
                </c:pt>
                <c:pt idx="860">
                  <c:v>0.81733723205410591</c:v>
                </c:pt>
                <c:pt idx="861">
                  <c:v>0.82160247410059672</c:v>
                </c:pt>
                <c:pt idx="862">
                  <c:v>0.82160247410059672</c:v>
                </c:pt>
                <c:pt idx="863">
                  <c:v>0.82586771614708743</c:v>
                </c:pt>
                <c:pt idx="864">
                  <c:v>0.83013295819357824</c:v>
                </c:pt>
                <c:pt idx="865">
                  <c:v>0.83013295819357824</c:v>
                </c:pt>
                <c:pt idx="866">
                  <c:v>0.83866344228655965</c:v>
                </c:pt>
                <c:pt idx="867">
                  <c:v>0.84292868433305046</c:v>
                </c:pt>
                <c:pt idx="868">
                  <c:v>0.84719392637954116</c:v>
                </c:pt>
                <c:pt idx="869">
                  <c:v>0.85572441047252268</c:v>
                </c:pt>
                <c:pt idx="870">
                  <c:v>0.85998965251901338</c:v>
                </c:pt>
                <c:pt idx="871">
                  <c:v>0.85998965251901338</c:v>
                </c:pt>
                <c:pt idx="872">
                  <c:v>0.85998965251901338</c:v>
                </c:pt>
                <c:pt idx="873">
                  <c:v>0.86425489456550419</c:v>
                </c:pt>
                <c:pt idx="874">
                  <c:v>0.86425489456550419</c:v>
                </c:pt>
                <c:pt idx="875">
                  <c:v>0.86425489456550419</c:v>
                </c:pt>
                <c:pt idx="876">
                  <c:v>0.87705062070497641</c:v>
                </c:pt>
                <c:pt idx="877">
                  <c:v>0.88131586275146712</c:v>
                </c:pt>
                <c:pt idx="878">
                  <c:v>0.88558110479795793</c:v>
                </c:pt>
                <c:pt idx="879">
                  <c:v>0.90264207298392085</c:v>
                </c:pt>
                <c:pt idx="880">
                  <c:v>0.90264207298392085</c:v>
                </c:pt>
                <c:pt idx="881">
                  <c:v>0.90690731503041166</c:v>
                </c:pt>
                <c:pt idx="882">
                  <c:v>0.91117255707690237</c:v>
                </c:pt>
                <c:pt idx="883">
                  <c:v>0.91543779912339307</c:v>
                </c:pt>
                <c:pt idx="884">
                  <c:v>0.91543779912339307</c:v>
                </c:pt>
                <c:pt idx="885">
                  <c:v>0.91970304116988388</c:v>
                </c:pt>
                <c:pt idx="886">
                  <c:v>0.92396828321637459</c:v>
                </c:pt>
                <c:pt idx="887">
                  <c:v>0.9324987673093561</c:v>
                </c:pt>
                <c:pt idx="888">
                  <c:v>0.9324987673093561</c:v>
                </c:pt>
                <c:pt idx="889">
                  <c:v>0.93676400935584681</c:v>
                </c:pt>
                <c:pt idx="890">
                  <c:v>0.94102925140233762</c:v>
                </c:pt>
                <c:pt idx="891">
                  <c:v>0.94102925140233762</c:v>
                </c:pt>
                <c:pt idx="892">
                  <c:v>0.94529449344882832</c:v>
                </c:pt>
                <c:pt idx="893">
                  <c:v>0.94955973549531902</c:v>
                </c:pt>
                <c:pt idx="894">
                  <c:v>0.95382497754180984</c:v>
                </c:pt>
                <c:pt idx="895">
                  <c:v>0.95382497754180984</c:v>
                </c:pt>
                <c:pt idx="896">
                  <c:v>0.95809021958830054</c:v>
                </c:pt>
                <c:pt idx="897">
                  <c:v>0.95809021958830054</c:v>
                </c:pt>
                <c:pt idx="898">
                  <c:v>0.96235546163479135</c:v>
                </c:pt>
                <c:pt idx="899">
                  <c:v>0.96235546163479135</c:v>
                </c:pt>
                <c:pt idx="900">
                  <c:v>0.96235546163479135</c:v>
                </c:pt>
                <c:pt idx="901">
                  <c:v>0.96662070368128206</c:v>
                </c:pt>
                <c:pt idx="902">
                  <c:v>0.97941642982075428</c:v>
                </c:pt>
                <c:pt idx="903">
                  <c:v>0.98368167186724509</c:v>
                </c:pt>
                <c:pt idx="904">
                  <c:v>0.98794691391373579</c:v>
                </c:pt>
                <c:pt idx="905">
                  <c:v>0.98794691391373579</c:v>
                </c:pt>
                <c:pt idx="906">
                  <c:v>0.99221215596022649</c:v>
                </c:pt>
                <c:pt idx="907">
                  <c:v>0.99647739800671731</c:v>
                </c:pt>
                <c:pt idx="908">
                  <c:v>1.000742640053208</c:v>
                </c:pt>
                <c:pt idx="909">
                  <c:v>1.0050078820996988</c:v>
                </c:pt>
                <c:pt idx="910">
                  <c:v>1.0050078820996988</c:v>
                </c:pt>
                <c:pt idx="911">
                  <c:v>1.0050078820996988</c:v>
                </c:pt>
                <c:pt idx="912">
                  <c:v>1.0050078820996988</c:v>
                </c:pt>
                <c:pt idx="913">
                  <c:v>1.0050078820996988</c:v>
                </c:pt>
                <c:pt idx="914">
                  <c:v>1.0135383661926802</c:v>
                </c:pt>
                <c:pt idx="915">
                  <c:v>1.017803608239171</c:v>
                </c:pt>
                <c:pt idx="916">
                  <c:v>1.017803608239171</c:v>
                </c:pt>
                <c:pt idx="917">
                  <c:v>1.0220688502856619</c:v>
                </c:pt>
                <c:pt idx="918">
                  <c:v>1.0220688502856619</c:v>
                </c:pt>
                <c:pt idx="919">
                  <c:v>1.0305993343786433</c:v>
                </c:pt>
                <c:pt idx="920">
                  <c:v>1.0305993343786433</c:v>
                </c:pt>
                <c:pt idx="921">
                  <c:v>1.0348645764251341</c:v>
                </c:pt>
                <c:pt idx="922">
                  <c:v>1.0348645764251341</c:v>
                </c:pt>
                <c:pt idx="923">
                  <c:v>1.0476603025646063</c:v>
                </c:pt>
                <c:pt idx="924">
                  <c:v>1.0519255446110969</c:v>
                </c:pt>
                <c:pt idx="925">
                  <c:v>1.0604560287040785</c:v>
                </c:pt>
                <c:pt idx="926">
                  <c:v>1.0647212707505693</c:v>
                </c:pt>
                <c:pt idx="927">
                  <c:v>1.0647212707505693</c:v>
                </c:pt>
                <c:pt idx="928">
                  <c:v>1.0689865127970599</c:v>
                </c:pt>
                <c:pt idx="929">
                  <c:v>1.0732517548435507</c:v>
                </c:pt>
                <c:pt idx="930">
                  <c:v>1.0775169968900415</c:v>
                </c:pt>
                <c:pt idx="931">
                  <c:v>1.0775169968900415</c:v>
                </c:pt>
                <c:pt idx="932">
                  <c:v>1.0775169968900415</c:v>
                </c:pt>
                <c:pt idx="933">
                  <c:v>1.0903127230295138</c:v>
                </c:pt>
                <c:pt idx="934">
                  <c:v>1.0945779650760044</c:v>
                </c:pt>
                <c:pt idx="935">
                  <c:v>1.0945779650760044</c:v>
                </c:pt>
                <c:pt idx="936">
                  <c:v>1.0945779650760044</c:v>
                </c:pt>
                <c:pt idx="937">
                  <c:v>1.103108449168986</c:v>
                </c:pt>
                <c:pt idx="938">
                  <c:v>1.1073736912154766</c:v>
                </c:pt>
                <c:pt idx="939">
                  <c:v>1.1116389332619674</c:v>
                </c:pt>
                <c:pt idx="940">
                  <c:v>1.1116389332619674</c:v>
                </c:pt>
                <c:pt idx="941">
                  <c:v>1.120169417354949</c:v>
                </c:pt>
                <c:pt idx="942">
                  <c:v>1.120169417354949</c:v>
                </c:pt>
                <c:pt idx="943">
                  <c:v>1.1244346594014396</c:v>
                </c:pt>
                <c:pt idx="944">
                  <c:v>1.1244346594014396</c:v>
                </c:pt>
                <c:pt idx="945">
                  <c:v>1.1244346594014396</c:v>
                </c:pt>
                <c:pt idx="946">
                  <c:v>1.1329651434944212</c:v>
                </c:pt>
                <c:pt idx="947">
                  <c:v>1.1457608696338935</c:v>
                </c:pt>
                <c:pt idx="948">
                  <c:v>1.1457608696338935</c:v>
                </c:pt>
                <c:pt idx="949">
                  <c:v>1.1542913537268749</c:v>
                </c:pt>
                <c:pt idx="950">
                  <c:v>1.1585565957733657</c:v>
                </c:pt>
                <c:pt idx="951">
                  <c:v>1.1670870798663471</c:v>
                </c:pt>
                <c:pt idx="952">
                  <c:v>1.1713523219128379</c:v>
                </c:pt>
                <c:pt idx="953">
                  <c:v>1.1884132900988009</c:v>
                </c:pt>
                <c:pt idx="954">
                  <c:v>1.1926785321452915</c:v>
                </c:pt>
                <c:pt idx="955">
                  <c:v>1.1926785321452915</c:v>
                </c:pt>
                <c:pt idx="956">
                  <c:v>1.2012090162382731</c:v>
                </c:pt>
                <c:pt idx="957">
                  <c:v>1.2182699844242362</c:v>
                </c:pt>
                <c:pt idx="958">
                  <c:v>1.2225352264707268</c:v>
                </c:pt>
                <c:pt idx="959">
                  <c:v>1.2310657105637084</c:v>
                </c:pt>
                <c:pt idx="960">
                  <c:v>1.2310657105637084</c:v>
                </c:pt>
                <c:pt idx="961">
                  <c:v>1.2395961946566898</c:v>
                </c:pt>
                <c:pt idx="962">
                  <c:v>1.2481266787496712</c:v>
                </c:pt>
                <c:pt idx="963">
                  <c:v>1.252391920796162</c:v>
                </c:pt>
                <c:pt idx="964">
                  <c:v>1.252391920796162</c:v>
                </c:pt>
                <c:pt idx="965">
                  <c:v>1.2737181310286159</c:v>
                </c:pt>
                <c:pt idx="966">
                  <c:v>1.2779833730751065</c:v>
                </c:pt>
                <c:pt idx="967">
                  <c:v>1.2779833730751065</c:v>
                </c:pt>
                <c:pt idx="968">
                  <c:v>1.2779833730751065</c:v>
                </c:pt>
                <c:pt idx="969">
                  <c:v>1.2822486151215973</c:v>
                </c:pt>
                <c:pt idx="970">
                  <c:v>1.2822486151215973</c:v>
                </c:pt>
                <c:pt idx="971">
                  <c:v>1.2950443412610695</c:v>
                </c:pt>
                <c:pt idx="972">
                  <c:v>1.2993095833075603</c:v>
                </c:pt>
                <c:pt idx="973">
                  <c:v>1.2993095833075603</c:v>
                </c:pt>
                <c:pt idx="974">
                  <c:v>1.3078400674005417</c:v>
                </c:pt>
                <c:pt idx="975">
                  <c:v>1.3078400674005417</c:v>
                </c:pt>
                <c:pt idx="976">
                  <c:v>1.3078400674005417</c:v>
                </c:pt>
                <c:pt idx="977">
                  <c:v>1.3121053094470325</c:v>
                </c:pt>
                <c:pt idx="978">
                  <c:v>1.3249010355865047</c:v>
                </c:pt>
                <c:pt idx="979">
                  <c:v>1.3419620037724678</c:v>
                </c:pt>
                <c:pt idx="980">
                  <c:v>1.3462272458189584</c:v>
                </c:pt>
                <c:pt idx="981">
                  <c:v>1.3462272458189584</c:v>
                </c:pt>
                <c:pt idx="982">
                  <c:v>1.3462272458189584</c:v>
                </c:pt>
                <c:pt idx="983">
                  <c:v>1.3675534560514122</c:v>
                </c:pt>
                <c:pt idx="984">
                  <c:v>1.3760839401443936</c:v>
                </c:pt>
                <c:pt idx="985">
                  <c:v>1.3846144242373752</c:v>
                </c:pt>
                <c:pt idx="986">
                  <c:v>1.3888796662838658</c:v>
                </c:pt>
                <c:pt idx="987">
                  <c:v>1.4016753924233381</c:v>
                </c:pt>
                <c:pt idx="988">
                  <c:v>1.4059406344698289</c:v>
                </c:pt>
                <c:pt idx="989">
                  <c:v>1.4102058765163197</c:v>
                </c:pt>
                <c:pt idx="990">
                  <c:v>1.4187363606093011</c:v>
                </c:pt>
                <c:pt idx="991">
                  <c:v>1.4230016026557919</c:v>
                </c:pt>
                <c:pt idx="992">
                  <c:v>1.4230016026557919</c:v>
                </c:pt>
                <c:pt idx="993">
                  <c:v>1.4400625708417549</c:v>
                </c:pt>
                <c:pt idx="994">
                  <c:v>1.4528582969812271</c:v>
                </c:pt>
                <c:pt idx="995">
                  <c:v>1.4528582969812271</c:v>
                </c:pt>
                <c:pt idx="996">
                  <c:v>1.4613887810742086</c:v>
                </c:pt>
                <c:pt idx="997">
                  <c:v>1.4699192651671902</c:v>
                </c:pt>
                <c:pt idx="998">
                  <c:v>1.4827149913066624</c:v>
                </c:pt>
                <c:pt idx="999">
                  <c:v>1.4912454753996438</c:v>
                </c:pt>
                <c:pt idx="1000">
                  <c:v>1.4997759594926252</c:v>
                </c:pt>
                <c:pt idx="1001">
                  <c:v>1.504041201539116</c:v>
                </c:pt>
                <c:pt idx="1002">
                  <c:v>1.504041201539116</c:v>
                </c:pt>
                <c:pt idx="1003">
                  <c:v>1.5125716856320974</c:v>
                </c:pt>
                <c:pt idx="1004">
                  <c:v>1.5253674117715699</c:v>
                </c:pt>
                <c:pt idx="1005">
                  <c:v>1.5296326538180605</c:v>
                </c:pt>
                <c:pt idx="1006">
                  <c:v>1.5296326538180605</c:v>
                </c:pt>
                <c:pt idx="1007">
                  <c:v>1.5381631379110421</c:v>
                </c:pt>
                <c:pt idx="1008">
                  <c:v>1.5424283799575327</c:v>
                </c:pt>
                <c:pt idx="1009">
                  <c:v>1.5424283799575327</c:v>
                </c:pt>
                <c:pt idx="1010">
                  <c:v>1.5509588640505143</c:v>
                </c:pt>
                <c:pt idx="1011">
                  <c:v>1.5594893481434957</c:v>
                </c:pt>
                <c:pt idx="1012">
                  <c:v>1.5722850742829679</c:v>
                </c:pt>
                <c:pt idx="1013">
                  <c:v>1.5765503163294587</c:v>
                </c:pt>
                <c:pt idx="1014">
                  <c:v>1.5936112845154218</c:v>
                </c:pt>
                <c:pt idx="1015">
                  <c:v>1.5978765265619124</c:v>
                </c:pt>
                <c:pt idx="1016">
                  <c:v>1.6319984629338384</c:v>
                </c:pt>
                <c:pt idx="1017">
                  <c:v>1.6533246731662921</c:v>
                </c:pt>
                <c:pt idx="1018">
                  <c:v>1.6533246731662921</c:v>
                </c:pt>
                <c:pt idx="1019">
                  <c:v>1.6575899152127829</c:v>
                </c:pt>
                <c:pt idx="1020">
                  <c:v>1.6661203993057643</c:v>
                </c:pt>
                <c:pt idx="1021">
                  <c:v>1.6746508833987459</c:v>
                </c:pt>
                <c:pt idx="1022">
                  <c:v>1.6746508833987459</c:v>
                </c:pt>
                <c:pt idx="1023">
                  <c:v>1.6746508833987459</c:v>
                </c:pt>
                <c:pt idx="1024">
                  <c:v>1.6874466095382181</c:v>
                </c:pt>
                <c:pt idx="1025">
                  <c:v>1.6874466095382181</c:v>
                </c:pt>
                <c:pt idx="1026">
                  <c:v>1.6874466095382181</c:v>
                </c:pt>
                <c:pt idx="1027">
                  <c:v>1.7002423356776903</c:v>
                </c:pt>
                <c:pt idx="1028">
                  <c:v>1.7130380618171626</c:v>
                </c:pt>
                <c:pt idx="1029">
                  <c:v>1.7215685459101442</c:v>
                </c:pt>
                <c:pt idx="1030">
                  <c:v>1.7258337879566348</c:v>
                </c:pt>
                <c:pt idx="1031">
                  <c:v>1.7300990300031256</c:v>
                </c:pt>
                <c:pt idx="1032">
                  <c:v>1.7343642720496164</c:v>
                </c:pt>
                <c:pt idx="1033">
                  <c:v>1.7428947561425978</c:v>
                </c:pt>
                <c:pt idx="1034">
                  <c:v>1.7514252402355792</c:v>
                </c:pt>
                <c:pt idx="1035">
                  <c:v>1.7514252402355792</c:v>
                </c:pt>
                <c:pt idx="1036">
                  <c:v>1.7599557243285608</c:v>
                </c:pt>
                <c:pt idx="1037">
                  <c:v>1.7684862084215422</c:v>
                </c:pt>
                <c:pt idx="1038">
                  <c:v>1.7812819345610145</c:v>
                </c:pt>
                <c:pt idx="1039">
                  <c:v>1.7898124186539961</c:v>
                </c:pt>
                <c:pt idx="1040">
                  <c:v>1.7940776607004867</c:v>
                </c:pt>
                <c:pt idx="1041">
                  <c:v>1.7983429027469775</c:v>
                </c:pt>
                <c:pt idx="1042">
                  <c:v>1.7983429027469775</c:v>
                </c:pt>
                <c:pt idx="1043">
                  <c:v>1.8068733868399589</c:v>
                </c:pt>
                <c:pt idx="1044">
                  <c:v>1.8154038709329405</c:v>
                </c:pt>
                <c:pt idx="1045">
                  <c:v>1.8196691129794311</c:v>
                </c:pt>
                <c:pt idx="1046">
                  <c:v>1.8367300811653942</c:v>
                </c:pt>
                <c:pt idx="1047">
                  <c:v>1.8452605652583758</c:v>
                </c:pt>
                <c:pt idx="1048">
                  <c:v>1.8495258073048664</c:v>
                </c:pt>
                <c:pt idx="1049">
                  <c:v>1.8495258073048664</c:v>
                </c:pt>
                <c:pt idx="1050">
                  <c:v>1.8665867754908294</c:v>
                </c:pt>
                <c:pt idx="1051">
                  <c:v>1.8708520175373202</c:v>
                </c:pt>
                <c:pt idx="1052">
                  <c:v>1.8708520175373202</c:v>
                </c:pt>
                <c:pt idx="1053">
                  <c:v>1.8964434698162647</c:v>
                </c:pt>
                <c:pt idx="1054">
                  <c:v>1.9007087118627555</c:v>
                </c:pt>
                <c:pt idx="1055">
                  <c:v>1.9049739539092461</c:v>
                </c:pt>
                <c:pt idx="1056">
                  <c:v>1.9348306482346813</c:v>
                </c:pt>
                <c:pt idx="1057">
                  <c:v>1.9433611323276629</c:v>
                </c:pt>
                <c:pt idx="1058">
                  <c:v>1.9476263743741535</c:v>
                </c:pt>
                <c:pt idx="1059">
                  <c:v>1.9604221005136258</c:v>
                </c:pt>
                <c:pt idx="1060">
                  <c:v>1.9604221005136258</c:v>
                </c:pt>
                <c:pt idx="1061">
                  <c:v>1.9604221005136258</c:v>
                </c:pt>
                <c:pt idx="1062">
                  <c:v>1.9732178266530982</c:v>
                </c:pt>
                <c:pt idx="1063">
                  <c:v>1.9774830686995888</c:v>
                </c:pt>
                <c:pt idx="1064">
                  <c:v>2.0116050050715146</c:v>
                </c:pt>
                <c:pt idx="1065">
                  <c:v>2.0158702471180057</c:v>
                </c:pt>
                <c:pt idx="1066">
                  <c:v>2.0201354891644963</c:v>
                </c:pt>
                <c:pt idx="1067">
                  <c:v>2.1139708141872928</c:v>
                </c:pt>
                <c:pt idx="1068">
                  <c:v>2.1694189607916723</c:v>
                </c:pt>
                <c:pt idx="1069">
                  <c:v>2.1864799289776355</c:v>
                </c:pt>
                <c:pt idx="1070">
                  <c:v>2.1950104130706167</c:v>
                </c:pt>
                <c:pt idx="1071">
                  <c:v>2.1992756551171078</c:v>
                </c:pt>
                <c:pt idx="1072">
                  <c:v>2.2035408971635984</c:v>
                </c:pt>
                <c:pt idx="1073">
                  <c:v>2.2206018653495612</c:v>
                </c:pt>
                <c:pt idx="1074">
                  <c:v>2.241928075582015</c:v>
                </c:pt>
                <c:pt idx="1075">
                  <c:v>2.3101719483258671</c:v>
                </c:pt>
                <c:pt idx="1076">
                  <c:v>2.3314981585583205</c:v>
                </c:pt>
                <c:pt idx="1077">
                  <c:v>2.3357634006048116</c:v>
                </c:pt>
                <c:pt idx="1078">
                  <c:v>2.3997420313021727</c:v>
                </c:pt>
                <c:pt idx="1079">
                  <c:v>2.4253334835811171</c:v>
                </c:pt>
                <c:pt idx="1080">
                  <c:v>2.4509249358600615</c:v>
                </c:pt>
                <c:pt idx="1081">
                  <c:v>2.4679859040460248</c:v>
                </c:pt>
                <c:pt idx="1082">
                  <c:v>2.5319645347433859</c:v>
                </c:pt>
                <c:pt idx="1083">
                  <c:v>2.5319645347433859</c:v>
                </c:pt>
                <c:pt idx="1084">
                  <c:v>2.5618212290688209</c:v>
                </c:pt>
                <c:pt idx="1085">
                  <c:v>2.5703517131618026</c:v>
                </c:pt>
                <c:pt idx="1086">
                  <c:v>2.6471260699986359</c:v>
                </c:pt>
                <c:pt idx="1087">
                  <c:v>2.6940437325100342</c:v>
                </c:pt>
                <c:pt idx="1088">
                  <c:v>2.9627539814389512</c:v>
                </c:pt>
                <c:pt idx="1089">
                  <c:v>3.1163026951126178</c:v>
                </c:pt>
                <c:pt idx="1090">
                  <c:v>3.1205679371591089</c:v>
                </c:pt>
                <c:pt idx="1091">
                  <c:v>3.1973422939959422</c:v>
                </c:pt>
                <c:pt idx="1092">
                  <c:v>3.214403262181905</c:v>
                </c:pt>
                <c:pt idx="1093">
                  <c:v>3.4319306065529331</c:v>
                </c:pt>
                <c:pt idx="1094">
                  <c:v>4.0802473976195266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7-43BD-A8EE-01028F5247A0}"/>
            </c:ext>
          </c:extLst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_TempQQPlot_!$B$1:$B$1095</c:f>
              <c:numCache>
                <c:formatCode>General</c:formatCode>
                <c:ptCount val="1095"/>
                <c:pt idx="0">
                  <c:v>-3.2531600507928542</c:v>
                </c:pt>
                <c:pt idx="1">
                  <c:v>-2.9710992103050886</c:v>
                </c:pt>
                <c:pt idx="2">
                  <c:v>-2.8205977869400667</c:v>
                </c:pt>
                <c:pt idx="3">
                  <c:v>-2.7154041604753028</c:v>
                </c:pt>
                <c:pt idx="4">
                  <c:v>-2.6337179847649206</c:v>
                </c:pt>
                <c:pt idx="5">
                  <c:v>-2.5665484489563011</c:v>
                </c:pt>
                <c:pt idx="6">
                  <c:v>-2.5092817561653877</c:v>
                </c:pt>
                <c:pt idx="7">
                  <c:v>-2.4592242451679391</c:v>
                </c:pt>
                <c:pt idx="8">
                  <c:v>-2.4146617364120329</c:v>
                </c:pt>
                <c:pt idx="9">
                  <c:v>-2.3744336253227898</c:v>
                </c:pt>
                <c:pt idx="10">
                  <c:v>-2.3377164351184265</c:v>
                </c:pt>
                <c:pt idx="11">
                  <c:v>-2.3039040533191772</c:v>
                </c:pt>
                <c:pt idx="12">
                  <c:v>-2.272536977277436</c:v>
                </c:pt>
                <c:pt idx="13">
                  <c:v>-2.243258275081609</c:v>
                </c:pt>
                <c:pt idx="14">
                  <c:v>-2.2157849822597249</c:v>
                </c:pt>
                <c:pt idx="15">
                  <c:v>-2.1898888535012571</c:v>
                </c:pt>
                <c:pt idx="16">
                  <c:v>-2.1653830152357783</c:v>
                </c:pt>
                <c:pt idx="17">
                  <c:v>-2.1421124688298177</c:v>
                </c:pt>
                <c:pt idx="18">
                  <c:v>-2.1199471810237087</c:v>
                </c:pt>
                <c:pt idx="19">
                  <c:v>-2.0987769575124031</c:v>
                </c:pt>
                <c:pt idx="20">
                  <c:v>-2.0785075732416138</c:v>
                </c:pt>
                <c:pt idx="21">
                  <c:v>-2.0590578061013325</c:v>
                </c:pt>
                <c:pt idx="22">
                  <c:v>-2.0403571315935425</c:v>
                </c:pt>
                <c:pt idx="23">
                  <c:v>-2.0223439088262229</c:v>
                </c:pt>
                <c:pt idx="24">
                  <c:v>-2.0049639369890691</c:v>
                </c:pt>
                <c:pt idx="25">
                  <c:v>-1.9881692948378837</c:v>
                </c:pt>
                <c:pt idx="26">
                  <c:v>-1.9719173989404093</c:v>
                </c:pt>
                <c:pt idx="27">
                  <c:v>-1.9561702328627699</c:v>
                </c:pt>
                <c:pt idx="28">
                  <c:v>-1.9408937112651679</c:v>
                </c:pt>
                <c:pt idx="29">
                  <c:v>-1.9260571514518665</c:v>
                </c:pt>
                <c:pt idx="30">
                  <c:v>-1.9116328312374349</c:v>
                </c:pt>
                <c:pt idx="31">
                  <c:v>-1.8975956166977159</c:v>
                </c:pt>
                <c:pt idx="32">
                  <c:v>-1.8839226469181221</c:v>
                </c:pt>
                <c:pt idx="33">
                  <c:v>-1.8705930655472576</c:v>
                </c:pt>
                <c:pt idx="34">
                  <c:v>-1.8575877910327727</c:v>
                </c:pt>
                <c:pt idx="35">
                  <c:v>-1.8448893190181312</c:v>
                </c:pt>
                <c:pt idx="36">
                  <c:v>-1.8324815516291462</c:v>
                </c:pt>
                <c:pt idx="37">
                  <c:v>-1.8203496493623355</c:v>
                </c:pt>
                <c:pt idx="38">
                  <c:v>-1.8084799020658455</c:v>
                </c:pt>
                <c:pt idx="39">
                  <c:v>-1.7968596161246755</c:v>
                </c:pt>
                <c:pt idx="40">
                  <c:v>-1.7854770154601931</c:v>
                </c:pt>
                <c:pt idx="41">
                  <c:v>-1.774321154356209</c:v>
                </c:pt>
                <c:pt idx="42">
                  <c:v>-1.7633818404504531</c:v>
                </c:pt>
                <c:pt idx="43">
                  <c:v>-1.7526495664968522</c:v>
                </c:pt>
                <c:pt idx="44">
                  <c:v>-1.742115449722746</c:v>
                </c:pt>
                <c:pt idx="45">
                  <c:v>-1.7317711777854432</c:v>
                </c:pt>
                <c:pt idx="46">
                  <c:v>-1.7216089604818829</c:v>
                </c:pt>
                <c:pt idx="47">
                  <c:v>-1.7116214864893868</c:v>
                </c:pt>
                <c:pt idx="48">
                  <c:v>-1.7018018845192691</c:v>
                </c:pt>
                <c:pt idx="49">
                  <c:v>-1.6921436883521326</c:v>
                </c:pt>
                <c:pt idx="50">
                  <c:v>-1.6826408052969637</c:v>
                </c:pt>
                <c:pt idx="51">
                  <c:v>-1.673287487678085</c:v>
                </c:pt>
                <c:pt idx="52">
                  <c:v>-1.6640783070065557</c:v>
                </c:pt>
                <c:pt idx="53">
                  <c:v>-1.6550081305373154</c:v>
                </c:pt>
                <c:pt idx="54">
                  <c:v>-1.6460720999515195</c:v>
                </c:pt>
                <c:pt idx="55">
                  <c:v>-1.637265611936199</c:v>
                </c:pt>
                <c:pt idx="56">
                  <c:v>-1.6285843004614537</c:v>
                </c:pt>
                <c:pt idx="57">
                  <c:v>-1.6200240205795584</c:v>
                </c:pt>
                <c:pt idx="58">
                  <c:v>-1.6115808335912545</c:v>
                </c:pt>
                <c:pt idx="59">
                  <c:v>-1.603250993442586</c:v>
                </c:pt>
                <c:pt idx="60">
                  <c:v>-1.5950309342313553</c:v>
                </c:pt>
                <c:pt idx="61">
                  <c:v>-1.5869172587159388</c:v>
                </c:pt>
                <c:pt idx="62">
                  <c:v>-1.578906727731139</c:v>
                </c:pt>
                <c:pt idx="63">
                  <c:v>-1.5709962504261921</c:v>
                </c:pt>
                <c:pt idx="64">
                  <c:v>-1.5631828752491892</c:v>
                </c:pt>
                <c:pt idx="65">
                  <c:v>-1.5554637816102075</c:v>
                </c:pt>
                <c:pt idx="66">
                  <c:v>-1.5478362721625325</c:v>
                </c:pt>
                <c:pt idx="67">
                  <c:v>-1.5402977656475785</c:v>
                </c:pt>
                <c:pt idx="68">
                  <c:v>-1.532845790254642</c:v>
                </c:pt>
                <c:pt idx="69">
                  <c:v>-1.5254779774515026</c:v>
                </c:pt>
                <c:pt idx="70">
                  <c:v>-1.5181920562462192</c:v>
                </c:pt>
                <c:pt idx="71">
                  <c:v>-1.5109858478443237</c:v>
                </c:pt>
                <c:pt idx="72">
                  <c:v>-1.5038572606690386</c:v>
                </c:pt>
                <c:pt idx="73">
                  <c:v>-1.496804285715208</c:v>
                </c:pt>
                <c:pt idx="74">
                  <c:v>-1.4898249922103604</c:v>
                </c:pt>
                <c:pt idx="75">
                  <c:v>-1.4829175235587673</c:v>
                </c:pt>
                <c:pt idx="76">
                  <c:v>-1.4760800935465472</c:v>
                </c:pt>
                <c:pt idx="77">
                  <c:v>-1.4693109827878372</c:v>
                </c:pt>
                <c:pt idx="78">
                  <c:v>-1.462608535393815</c:v>
                </c:pt>
                <c:pt idx="79">
                  <c:v>-1.4559711558479509</c:v>
                </c:pt>
                <c:pt idx="80">
                  <c:v>-1.4493973060722831</c:v>
                </c:pt>
                <c:pt idx="81">
                  <c:v>-1.4428855026708427</c:v>
                </c:pt>
                <c:pt idx="82">
                  <c:v>-1.4364343143374694</c:v>
                </c:pt>
                <c:pt idx="83">
                  <c:v>-1.4300423594163689</c:v>
                </c:pt>
                <c:pt idx="84">
                  <c:v>-1.4237083036046805</c:v>
                </c:pt>
                <c:pt idx="85">
                  <c:v>-1.417430857787223</c:v>
                </c:pt>
                <c:pt idx="86">
                  <c:v>-1.4112087759943472</c:v>
                </c:pt>
                <c:pt idx="87">
                  <c:v>-1.4050408534745755</c:v>
                </c:pt>
                <c:pt idx="88">
                  <c:v>-1.398925924874326</c:v>
                </c:pt>
                <c:pt idx="89">
                  <c:v>-1.3928628625176489</c:v>
                </c:pt>
                <c:pt idx="90">
                  <c:v>-1.3868505747793889</c:v>
                </c:pt>
                <c:pt idx="91">
                  <c:v>-1.3808880045457976</c:v>
                </c:pt>
                <c:pt idx="92">
                  <c:v>-1.3749741277569136</c:v>
                </c:pt>
                <c:pt idx="93">
                  <c:v>-1.3691079520255767</c:v>
                </c:pt>
                <c:pt idx="94">
                  <c:v>-1.3632885153282819</c:v>
                </c:pt>
                <c:pt idx="95">
                  <c:v>-1.3575148847633742</c:v>
                </c:pt>
                <c:pt idx="96">
                  <c:v>-1.351786155372495</c:v>
                </c:pt>
                <c:pt idx="97">
                  <c:v>-1.3461014490214134</c:v>
                </c:pt>
                <c:pt idx="98">
                  <c:v>-1.3404599133366835</c:v>
                </c:pt>
                <c:pt idx="99">
                  <c:v>-1.3348607206948038</c:v>
                </c:pt>
                <c:pt idx="100">
                  <c:v>-1.3293030672607828</c:v>
                </c:pt>
                <c:pt idx="101">
                  <c:v>-1.3237861720732309</c:v>
                </c:pt>
                <c:pt idx="102">
                  <c:v>-1.3183092761732922</c:v>
                </c:pt>
                <c:pt idx="103">
                  <c:v>-1.3128716417749156</c:v>
                </c:pt>
                <c:pt idx="104">
                  <c:v>-1.3074725514741066</c:v>
                </c:pt>
                <c:pt idx="105">
                  <c:v>-1.3021113074949893</c:v>
                </c:pt>
                <c:pt idx="106">
                  <c:v>-1.2967872309706379</c:v>
                </c:pt>
                <c:pt idx="107">
                  <c:v>-1.2914996612567295</c:v>
                </c:pt>
                <c:pt idx="108">
                  <c:v>-1.2862479552762756</c:v>
                </c:pt>
                <c:pt idx="109">
                  <c:v>-1.2810314868937216</c:v>
                </c:pt>
                <c:pt idx="110">
                  <c:v>-1.2758496463168452</c:v>
                </c:pt>
                <c:pt idx="111">
                  <c:v>-1.2707018395249916</c:v>
                </c:pt>
                <c:pt idx="112">
                  <c:v>-1.2655874877222519</c:v>
                </c:pt>
                <c:pt idx="113">
                  <c:v>-1.2605060268142787</c:v>
                </c:pt>
                <c:pt idx="114">
                  <c:v>-1.2554569069075341</c:v>
                </c:pt>
                <c:pt idx="115">
                  <c:v>-1.2504395918298035</c:v>
                </c:pt>
                <c:pt idx="116">
                  <c:v>-1.245453558670913</c:v>
                </c:pt>
                <c:pt idx="117">
                  <c:v>-1.240498297342618</c:v>
                </c:pt>
                <c:pt idx="118">
                  <c:v>-1.2355733101567172</c:v>
                </c:pt>
                <c:pt idx="119">
                  <c:v>-1.2306781114204814</c:v>
                </c:pt>
                <c:pt idx="120">
                  <c:v>-1.2258122270485581</c:v>
                </c:pt>
                <c:pt idx="121">
                  <c:v>-1.2209751941905385</c:v>
                </c:pt>
                <c:pt idx="122">
                  <c:v>-1.2161665608734427</c:v>
                </c:pt>
                <c:pt idx="123">
                  <c:v>-1.2113858856583986</c:v>
                </c:pt>
                <c:pt idx="124">
                  <c:v>-1.206632737310841</c:v>
                </c:pt>
                <c:pt idx="125">
                  <c:v>-1.2019066944836088</c:v>
                </c:pt>
                <c:pt idx="126">
                  <c:v>-1.1972073454123215</c:v>
                </c:pt>
                <c:pt idx="127">
                  <c:v>-1.1925342876224627</c:v>
                </c:pt>
                <c:pt idx="128">
                  <c:v>-1.1878871276476555</c:v>
                </c:pt>
                <c:pt idx="129">
                  <c:v>-1.1832654807585907</c:v>
                </c:pt>
                <c:pt idx="130">
                  <c:v>-1.1786689707021494</c:v>
                </c:pt>
                <c:pt idx="131">
                  <c:v>-1.1740972294502432</c:v>
                </c:pt>
                <c:pt idx="132">
                  <c:v>-1.169549896957947</c:v>
                </c:pt>
                <c:pt idx="133">
                  <c:v>-1.165026620930518</c:v>
                </c:pt>
                <c:pt idx="134">
                  <c:v>-1.1605270565989034</c:v>
                </c:pt>
                <c:pt idx="135">
                  <c:v>-1.1560508665033606</c:v>
                </c:pt>
                <c:pt idx="136">
                  <c:v>-1.1515977202848582</c:v>
                </c:pt>
                <c:pt idx="137">
                  <c:v>-1.1471672944839038</c:v>
                </c:pt>
                <c:pt idx="138">
                  <c:v>-1.1427592723464921</c:v>
                </c:pt>
                <c:pt idx="139">
                  <c:v>-1.1383733436368713</c:v>
                </c:pt>
                <c:pt idx="140">
                  <c:v>-1.134009204456836</c:v>
                </c:pt>
                <c:pt idx="141">
                  <c:v>-1.1296665570712783</c:v>
                </c:pt>
                <c:pt idx="142">
                  <c:v>-1.1253451097397396</c:v>
                </c:pt>
                <c:pt idx="143">
                  <c:v>-1.1210445765537096</c:v>
                </c:pt>
                <c:pt idx="144">
                  <c:v>-1.1167646772794428</c:v>
                </c:pt>
                <c:pt idx="145">
                  <c:v>-1.1125051372060693</c:v>
                </c:pt>
                <c:pt idx="146">
                  <c:v>-1.1082656869987801</c:v>
                </c:pt>
                <c:pt idx="147">
                  <c:v>-1.10404606255689</c:v>
                </c:pt>
                <c:pt idx="148">
                  <c:v>-1.099846004876583</c:v>
                </c:pt>
                <c:pt idx="149">
                  <c:v>-1.0956652599181531</c:v>
                </c:pt>
                <c:pt idx="150">
                  <c:v>-1.0915035784775629</c:v>
                </c:pt>
                <c:pt idx="151">
                  <c:v>-1.0873607160621619</c:v>
                </c:pt>
                <c:pt idx="152">
                  <c:v>-1.0832364327703849</c:v>
                </c:pt>
                <c:pt idx="153">
                  <c:v>-1.0791304931752961</c:v>
                </c:pt>
                <c:pt idx="154">
                  <c:v>-1.0750426662118209</c:v>
                </c:pt>
                <c:pt idx="155">
                  <c:v>-1.0709727250675287</c:v>
                </c:pt>
                <c:pt idx="156">
                  <c:v>-1.0669204470768363</c:v>
                </c:pt>
                <c:pt idx="157">
                  <c:v>-1.0628856136184899</c:v>
                </c:pt>
                <c:pt idx="158">
                  <c:v>-1.0588680100162267</c:v>
                </c:pt>
                <c:pt idx="159">
                  <c:v>-1.0548674254424752</c:v>
                </c:pt>
                <c:pt idx="160">
                  <c:v>-1.050883652824995</c:v>
                </c:pt>
                <c:pt idx="161">
                  <c:v>-1.0469164887563565</c:v>
                </c:pt>
                <c:pt idx="162">
                  <c:v>-1.0429657334061251</c:v>
                </c:pt>
                <c:pt idx="163">
                  <c:v>-1.039031190435695</c:v>
                </c:pt>
                <c:pt idx="164">
                  <c:v>-1.0351126669156452</c:v>
                </c:pt>
                <c:pt idx="165">
                  <c:v>-1.0312099732455633</c:v>
                </c:pt>
                <c:pt idx="166">
                  <c:v>-1.027322923076158</c:v>
                </c:pt>
                <c:pt idx="167">
                  <c:v>-1.0234513332337545</c:v>
                </c:pt>
                <c:pt idx="168">
                  <c:v>-1.0195950236468747</c:v>
                </c:pt>
                <c:pt idx="169">
                  <c:v>-1.0157538172750225</c:v>
                </c:pt>
                <c:pt idx="170">
                  <c:v>-1.0119275400394356</c:v>
                </c:pt>
                <c:pt idx="171">
                  <c:v>-1.0081160207558939</c:v>
                </c:pt>
                <c:pt idx="172">
                  <c:v>-1.0043190910693665</c:v>
                </c:pt>
                <c:pt idx="173">
                  <c:v>-1.0005365853905306</c:v>
                </c:pt>
                <c:pt idx="174">
                  <c:v>-0.99676834083407073</c:v>
                </c:pt>
                <c:pt idx="175">
                  <c:v>-0.99301419715870032</c:v>
                </c:pt>
                <c:pt idx="176">
                  <c:v>-0.9892739967088201</c:v>
                </c:pt>
                <c:pt idx="177">
                  <c:v>-0.98554758435782708</c:v>
                </c:pt>
                <c:pt idx="178">
                  <c:v>-0.98183480745292806</c:v>
                </c:pt>
                <c:pt idx="179">
                  <c:v>-0.97813551576150104</c:v>
                </c:pt>
                <c:pt idx="180">
                  <c:v>-0.97444956141888273</c:v>
                </c:pt>
                <c:pt idx="181">
                  <c:v>-0.97077679887756918</c:v>
                </c:pt>
                <c:pt idx="182">
                  <c:v>-0.9671170848577777</c:v>
                </c:pt>
                <c:pt idx="183">
                  <c:v>-0.96347027829933518</c:v>
                </c:pt>
                <c:pt idx="184">
                  <c:v>-0.95983624031482762</c:v>
                </c:pt>
                <c:pt idx="185">
                  <c:v>-0.95621483414398933</c:v>
                </c:pt>
                <c:pt idx="186">
                  <c:v>-0.95260592510929487</c:v>
                </c:pt>
                <c:pt idx="187">
                  <c:v>-0.94900938057269935</c:v>
                </c:pt>
                <c:pt idx="188">
                  <c:v>-0.94542506989350061</c:v>
                </c:pt>
                <c:pt idx="189">
                  <c:v>-0.94185286438729654</c:v>
                </c:pt>
                <c:pt idx="190">
                  <c:v>-0.93829263728600021</c:v>
                </c:pt>
                <c:pt idx="191">
                  <c:v>-0.93474426369884966</c:v>
                </c:pt>
                <c:pt idx="192">
                  <c:v>-0.93120762057442952</c:v>
                </c:pt>
                <c:pt idx="193">
                  <c:v>-0.9276825866636581</c:v>
                </c:pt>
                <c:pt idx="194">
                  <c:v>-0.92416904248367771</c:v>
                </c:pt>
                <c:pt idx="195">
                  <c:v>-0.92066687028267746</c:v>
                </c:pt>
                <c:pt idx="196">
                  <c:v>-0.91717595400556184</c:v>
                </c:pt>
                <c:pt idx="197">
                  <c:v>-0.91369617926049385</c:v>
                </c:pt>
                <c:pt idx="198">
                  <c:v>-0.91022743328625577</c:v>
                </c:pt>
                <c:pt idx="199">
                  <c:v>-0.90676960492038816</c:v>
                </c:pt>
                <c:pt idx="200">
                  <c:v>-0.90332258456813574</c:v>
                </c:pt>
                <c:pt idx="201">
                  <c:v>-0.89988626417212991</c:v>
                </c:pt>
                <c:pt idx="202">
                  <c:v>-0.89646053718280105</c:v>
                </c:pt>
                <c:pt idx="203">
                  <c:v>-0.89304529852951076</c:v>
                </c:pt>
                <c:pt idx="204">
                  <c:v>-0.88964044459235891</c:v>
                </c:pt>
                <c:pt idx="205">
                  <c:v>-0.8862458731746814</c:v>
                </c:pt>
                <c:pt idx="206">
                  <c:v>-0.88286148347617832</c:v>
                </c:pt>
                <c:pt idx="207">
                  <c:v>-0.87948717606668414</c:v>
                </c:pt>
                <c:pt idx="208">
                  <c:v>-0.87612285286055736</c:v>
                </c:pt>
                <c:pt idx="209">
                  <c:v>-0.87276841709165087</c:v>
                </c:pt>
                <c:pt idx="210">
                  <c:v>-0.86942377328888587</c:v>
                </c:pt>
                <c:pt idx="211">
                  <c:v>-0.86608882725236125</c:v>
                </c:pt>
                <c:pt idx="212">
                  <c:v>-0.86276348603003927</c:v>
                </c:pt>
                <c:pt idx="213">
                  <c:v>-0.85944765789494859</c:v>
                </c:pt>
                <c:pt idx="214">
                  <c:v>-0.8561412523229105</c:v>
                </c:pt>
                <c:pt idx="215">
                  <c:v>-0.852844179970767</c:v>
                </c:pt>
                <c:pt idx="216">
                  <c:v>-0.84955635265510565</c:v>
                </c:pt>
                <c:pt idx="217">
                  <c:v>-0.84627768333145403</c:v>
                </c:pt>
                <c:pt idx="218">
                  <c:v>-0.84300808607394628</c:v>
                </c:pt>
                <c:pt idx="219">
                  <c:v>-0.83974747605543754</c:v>
                </c:pt>
                <c:pt idx="220">
                  <c:v>-0.83649576952805871</c:v>
                </c:pt>
                <c:pt idx="221">
                  <c:v>-0.83325288380420037</c:v>
                </c:pt>
                <c:pt idx="222">
                  <c:v>-0.83001873723791519</c:v>
                </c:pt>
                <c:pt idx="223">
                  <c:v>-0.82679324920671993</c:v>
                </c:pt>
                <c:pt idx="224">
                  <c:v>-0.82357634009380554</c:v>
                </c:pt>
                <c:pt idx="225">
                  <c:v>-0.82036793127061713</c:v>
                </c:pt>
                <c:pt idx="226">
                  <c:v>-0.81716794507981871</c:v>
                </c:pt>
                <c:pt idx="227">
                  <c:v>-0.81397630481862171</c:v>
                </c:pt>
                <c:pt idx="228">
                  <c:v>-0.81079293472246394</c:v>
                </c:pt>
                <c:pt idx="229">
                  <c:v>-0.80761775994904927</c:v>
                </c:pt>
                <c:pt idx="230">
                  <c:v>-0.80445070656270279</c:v>
                </c:pt>
                <c:pt idx="231">
                  <c:v>-0.8012917015190768</c:v>
                </c:pt>
                <c:pt idx="232">
                  <c:v>-0.79814067265016719</c:v>
                </c:pt>
                <c:pt idx="233">
                  <c:v>-0.79499754864964067</c:v>
                </c:pt>
                <c:pt idx="234">
                  <c:v>-0.7918622590584744</c:v>
                </c:pt>
                <c:pt idx="235">
                  <c:v>-0.78873473425088936</c:v>
                </c:pt>
                <c:pt idx="236">
                  <c:v>-0.78561490542056767</c:v>
                </c:pt>
                <c:pt idx="237">
                  <c:v>-0.78250270456716553</c:v>
                </c:pt>
                <c:pt idx="238">
                  <c:v>-0.77939806448309112</c:v>
                </c:pt>
                <c:pt idx="239">
                  <c:v>-0.77630091874055496</c:v>
                </c:pt>
                <c:pt idx="240">
                  <c:v>-0.77321120167887925</c:v>
                </c:pt>
                <c:pt idx="241">
                  <c:v>-0.77012884839207518</c:v>
                </c:pt>
                <c:pt idx="242">
                  <c:v>-0.76705379471665391</c:v>
                </c:pt>
                <c:pt idx="243">
                  <c:v>-0.76398597721969042</c:v>
                </c:pt>
                <c:pt idx="244">
                  <c:v>-0.76092533318712285</c:v>
                </c:pt>
                <c:pt idx="245">
                  <c:v>-0.75787180061228798</c:v>
                </c:pt>
                <c:pt idx="246">
                  <c:v>-0.75482531818467435</c:v>
                </c:pt>
                <c:pt idx="247">
                  <c:v>-0.75178582527890503</c:v>
                </c:pt>
                <c:pt idx="248">
                  <c:v>-0.74875326194393255</c:v>
                </c:pt>
                <c:pt idx="249">
                  <c:v>-0.74572756889244707</c:v>
                </c:pt>
                <c:pt idx="250">
                  <c:v>-0.7427086874904838</c:v>
                </c:pt>
                <c:pt idx="251">
                  <c:v>-0.73969655974724069</c:v>
                </c:pt>
                <c:pt idx="252">
                  <c:v>-0.73669112830508632</c:v>
                </c:pt>
                <c:pt idx="253">
                  <c:v>-0.73369233642976062</c:v>
                </c:pt>
                <c:pt idx="254">
                  <c:v>-0.73070012800076389</c:v>
                </c:pt>
                <c:pt idx="255">
                  <c:v>-0.72771444750192915</c:v>
                </c:pt>
                <c:pt idx="256">
                  <c:v>-0.72473524001217204</c:v>
                </c:pt>
                <c:pt idx="257">
                  <c:v>-0.72176245119641458</c:v>
                </c:pt>
                <c:pt idx="258">
                  <c:v>-0.71879602729668368</c:v>
                </c:pt>
                <c:pt idx="259">
                  <c:v>-0.71583591512337164</c:v>
                </c:pt>
                <c:pt idx="260">
                  <c:v>-0.71288206204666171</c:v>
                </c:pt>
                <c:pt idx="261">
                  <c:v>-0.7099344159881158</c:v>
                </c:pt>
                <c:pt idx="262">
                  <c:v>-0.70699292541241221</c:v>
                </c:pt>
                <c:pt idx="263">
                  <c:v>-0.70405753931923987</c:v>
                </c:pt>
                <c:pt idx="264">
                  <c:v>-0.70112820723534175</c:v>
                </c:pt>
                <c:pt idx="265">
                  <c:v>-0.69820487920670304</c:v>
                </c:pt>
                <c:pt idx="266">
                  <c:v>-0.69528750579087739</c:v>
                </c:pt>
                <c:pt idx="267">
                  <c:v>-0.6923760380494608</c:v>
                </c:pt>
                <c:pt idx="268">
                  <c:v>-0.68947042754069521</c:v>
                </c:pt>
                <c:pt idx="269">
                  <c:v>-0.68657062631220689</c:v>
                </c:pt>
                <c:pt idx="270">
                  <c:v>-0.68367658689387689</c:v>
                </c:pt>
                <c:pt idx="271">
                  <c:v>-0.68078826229083877</c:v>
                </c:pt>
                <c:pt idx="272">
                  <c:v>-0.67790560597659599</c:v>
                </c:pt>
                <c:pt idx="273">
                  <c:v>-0.6750285718862683</c:v>
                </c:pt>
                <c:pt idx="274">
                  <c:v>-0.67215711440995629</c:v>
                </c:pt>
                <c:pt idx="275">
                  <c:v>-0.66929118838621604</c:v>
                </c:pt>
                <c:pt idx="276">
                  <c:v>-0.66643074909565791</c:v>
                </c:pt>
                <c:pt idx="277">
                  <c:v>-0.66357575225465049</c:v>
                </c:pt>
                <c:pt idx="278">
                  <c:v>-0.66072615400913659</c:v>
                </c:pt>
                <c:pt idx="279">
                  <c:v>-0.65788191092855497</c:v>
                </c:pt>
                <c:pt idx="280">
                  <c:v>-0.6550429799998706</c:v>
                </c:pt>
                <c:pt idx="281">
                  <c:v>-0.65220931862170284</c:v>
                </c:pt>
                <c:pt idx="282">
                  <c:v>-0.64938088459855903</c:v>
                </c:pt>
                <c:pt idx="283">
                  <c:v>-0.64655763613516182</c:v>
                </c:pt>
                <c:pt idx="284">
                  <c:v>-0.64373953183087784</c:v>
                </c:pt>
                <c:pt idx="285">
                  <c:v>-0.64092653067423677</c:v>
                </c:pt>
                <c:pt idx="286">
                  <c:v>-0.63811859203754673</c:v>
                </c:pt>
                <c:pt idx="287">
                  <c:v>-0.63531567567159564</c:v>
                </c:pt>
                <c:pt idx="288">
                  <c:v>-0.63251774170044817</c:v>
                </c:pt>
                <c:pt idx="289">
                  <c:v>-0.62972475061632127</c:v>
                </c:pt>
                <c:pt idx="290">
                  <c:v>-0.62693666327455211</c:v>
                </c:pt>
                <c:pt idx="291">
                  <c:v>-0.62415344088864666</c:v>
                </c:pt>
                <c:pt idx="292">
                  <c:v>-0.62137504502540974</c:v>
                </c:pt>
                <c:pt idx="293">
                  <c:v>-0.61860143760015418</c:v>
                </c:pt>
                <c:pt idx="294">
                  <c:v>-0.61583258087199355</c:v>
                </c:pt>
                <c:pt idx="295">
                  <c:v>-0.61306843743920569</c:v>
                </c:pt>
                <c:pt idx="296">
                  <c:v>-0.61030897023467423</c:v>
                </c:pt>
                <c:pt idx="297">
                  <c:v>-0.60755414252140694</c:v>
                </c:pt>
                <c:pt idx="298">
                  <c:v>-0.60480391788812149</c:v>
                </c:pt>
                <c:pt idx="299">
                  <c:v>-0.60205826024490583</c:v>
                </c:pt>
                <c:pt idx="300">
                  <c:v>-0.59931713381894658</c:v>
                </c:pt>
                <c:pt idx="301">
                  <c:v>-0.59658050315032751</c:v>
                </c:pt>
                <c:pt idx="302">
                  <c:v>-0.59384833308789231</c:v>
                </c:pt>
                <c:pt idx="303">
                  <c:v>-0.59112058878517548</c:v>
                </c:pt>
                <c:pt idx="304">
                  <c:v>-0.5883972356963959</c:v>
                </c:pt>
                <c:pt idx="305">
                  <c:v>-0.5856782395725163</c:v>
                </c:pt>
                <c:pt idx="306">
                  <c:v>-0.58296356645735936</c:v>
                </c:pt>
                <c:pt idx="307">
                  <c:v>-0.58025318268379111</c:v>
                </c:pt>
                <c:pt idx="308">
                  <c:v>-0.57754705486995905</c:v>
                </c:pt>
                <c:pt idx="309">
                  <c:v>-0.57484514991559055</c:v>
                </c:pt>
                <c:pt idx="310">
                  <c:v>-0.57214743499834841</c:v>
                </c:pt>
                <c:pt idx="311">
                  <c:v>-0.56945387757024302</c:v>
                </c:pt>
                <c:pt idx="312">
                  <c:v>-0.56676444535409864</c:v>
                </c:pt>
                <c:pt idx="313">
                  <c:v>-0.56407910634007563</c:v>
                </c:pt>
                <c:pt idx="314">
                  <c:v>-0.56139782878224331</c:v>
                </c:pt>
                <c:pt idx="315">
                  <c:v>-0.5587205811952064</c:v>
                </c:pt>
                <c:pt idx="316">
                  <c:v>-0.55604733235078396</c:v>
                </c:pt>
                <c:pt idx="317">
                  <c:v>-0.55337805127473527</c:v>
                </c:pt>
                <c:pt idx="318">
                  <c:v>-0.55071270724353738</c:v>
                </c:pt>
                <c:pt idx="319">
                  <c:v>-0.54805126978121155</c:v>
                </c:pt>
                <c:pt idx="320">
                  <c:v>-0.54539370865619352</c:v>
                </c:pt>
                <c:pt idx="321">
                  <c:v>-0.54273999387825422</c:v>
                </c:pt>
                <c:pt idx="322">
                  <c:v>-0.54009009569546595</c:v>
                </c:pt>
                <c:pt idx="323">
                  <c:v>-0.53744398459120957</c:v>
                </c:pt>
                <c:pt idx="324">
                  <c:v>-0.53480163128123037</c:v>
                </c:pt>
                <c:pt idx="325">
                  <c:v>-0.53216300671073502</c:v>
                </c:pt>
                <c:pt idx="326">
                  <c:v>-0.52952808205153001</c:v>
                </c:pt>
                <c:pt idx="327">
                  <c:v>-0.52689682869920496</c:v>
                </c:pt>
                <c:pt idx="328">
                  <c:v>-0.52426921827035344</c:v>
                </c:pt>
                <c:pt idx="329">
                  <c:v>-0.5216452225998357</c:v>
                </c:pt>
                <c:pt idx="330">
                  <c:v>-0.51902481373808196</c:v>
                </c:pt>
                <c:pt idx="331">
                  <c:v>-0.5164079639484308</c:v>
                </c:pt>
                <c:pt idx="332">
                  <c:v>-0.5137946457045105</c:v>
                </c:pt>
                <c:pt idx="333">
                  <c:v>-0.51118483168765427</c:v>
                </c:pt>
                <c:pt idx="334">
                  <c:v>-0.50857849478435324</c:v>
                </c:pt>
                <c:pt idx="335">
                  <c:v>-0.50597560808374498</c:v>
                </c:pt>
                <c:pt idx="336">
                  <c:v>-0.50337614487514037</c:v>
                </c:pt>
                <c:pt idx="337">
                  <c:v>-0.50078007864558005</c:v>
                </c:pt>
                <c:pt idx="338">
                  <c:v>-0.49818738307743038</c:v>
                </c:pt>
                <c:pt idx="339">
                  <c:v>-0.49559803204600983</c:v>
                </c:pt>
                <c:pt idx="340">
                  <c:v>-0.49301199961724873</c:v>
                </c:pt>
                <c:pt idx="341">
                  <c:v>-0.4904292600453834</c:v>
                </c:pt>
                <c:pt idx="342">
                  <c:v>-0.48784978777067978</c:v>
                </c:pt>
                <c:pt idx="343">
                  <c:v>-0.48527355741718964</c:v>
                </c:pt>
                <c:pt idx="344">
                  <c:v>-0.48270054379053717</c:v>
                </c:pt>
                <c:pt idx="345">
                  <c:v>-0.48013072187573708</c:v>
                </c:pt>
                <c:pt idx="346">
                  <c:v>-0.47756406683503977</c:v>
                </c:pt>
                <c:pt idx="347">
                  <c:v>-0.47500055400580915</c:v>
                </c:pt>
                <c:pt idx="348">
                  <c:v>-0.47244015889842533</c:v>
                </c:pt>
                <c:pt idx="349">
                  <c:v>-0.46988285719421952</c:v>
                </c:pt>
                <c:pt idx="350">
                  <c:v>-0.46732862474343467</c:v>
                </c:pt>
                <c:pt idx="351">
                  <c:v>-0.46477743756321155</c:v>
                </c:pt>
                <c:pt idx="352">
                  <c:v>-0.46222927183560575</c:v>
                </c:pt>
                <c:pt idx="353">
                  <c:v>-0.45968410390562836</c:v>
                </c:pt>
                <c:pt idx="354">
                  <c:v>-0.45714191027931261</c:v>
                </c:pt>
                <c:pt idx="355">
                  <c:v>-0.45460266762180701</c:v>
                </c:pt>
                <c:pt idx="356">
                  <c:v>-0.45206635275549323</c:v>
                </c:pt>
                <c:pt idx="357">
                  <c:v>-0.44953294265812743</c:v>
                </c:pt>
                <c:pt idx="358">
                  <c:v>-0.44700241446100886</c:v>
                </c:pt>
                <c:pt idx="359">
                  <c:v>-0.44447474544716792</c:v>
                </c:pt>
                <c:pt idx="360">
                  <c:v>-0.44194991304958187</c:v>
                </c:pt>
                <c:pt idx="361">
                  <c:v>-0.43942789484941058</c:v>
                </c:pt>
                <c:pt idx="362">
                  <c:v>-0.43690866857425681</c:v>
                </c:pt>
                <c:pt idx="363">
                  <c:v>-0.43439221209644718</c:v>
                </c:pt>
                <c:pt idx="364">
                  <c:v>-0.43187850343133743</c:v>
                </c:pt>
                <c:pt idx="365">
                  <c:v>-0.42936752073563567</c:v>
                </c:pt>
                <c:pt idx="366">
                  <c:v>-0.42685924230575034</c:v>
                </c:pt>
                <c:pt idx="367">
                  <c:v>-0.42435364657615721</c:v>
                </c:pt>
                <c:pt idx="368">
                  <c:v>-0.42185071211778724</c:v>
                </c:pt>
                <c:pt idx="369">
                  <c:v>-0.41935041763643394</c:v>
                </c:pt>
                <c:pt idx="370">
                  <c:v>-0.41685274197118244</c:v>
                </c:pt>
                <c:pt idx="371">
                  <c:v>-0.41435766409285596</c:v>
                </c:pt>
                <c:pt idx="372">
                  <c:v>-0.41186516310248267</c:v>
                </c:pt>
                <c:pt idx="373">
                  <c:v>-0.40937521822978162</c:v>
                </c:pt>
                <c:pt idx="374">
                  <c:v>-0.40688780883166559</c:v>
                </c:pt>
                <c:pt idx="375">
                  <c:v>-0.40440291439076514</c:v>
                </c:pt>
                <c:pt idx="376">
                  <c:v>-0.40192051451396754</c:v>
                </c:pt>
                <c:pt idx="377">
                  <c:v>-0.39944058893097562</c:v>
                </c:pt>
                <c:pt idx="378">
                  <c:v>-0.39696311749288316</c:v>
                </c:pt>
                <c:pt idx="379">
                  <c:v>-0.39448808017076759</c:v>
                </c:pt>
                <c:pt idx="380">
                  <c:v>-0.39201545705429858</c:v>
                </c:pt>
                <c:pt idx="381">
                  <c:v>-0.38954522835036592</c:v>
                </c:pt>
                <c:pt idx="382">
                  <c:v>-0.38707737438172013</c:v>
                </c:pt>
                <c:pt idx="383">
                  <c:v>-0.38461187558563187</c:v>
                </c:pt>
                <c:pt idx="384">
                  <c:v>-0.38214871251256677</c:v>
                </c:pt>
                <c:pt idx="385">
                  <c:v>-0.37968786582487396</c:v>
                </c:pt>
                <c:pt idx="386">
                  <c:v>-0.37722931629549256</c:v>
                </c:pt>
                <c:pt idx="387">
                  <c:v>-0.37477304480667123</c:v>
                </c:pt>
                <c:pt idx="388">
                  <c:v>-0.37231903234870356</c:v>
                </c:pt>
                <c:pt idx="389">
                  <c:v>-0.36986726001867787</c:v>
                </c:pt>
                <c:pt idx="390">
                  <c:v>-0.3674177090192412</c:v>
                </c:pt>
                <c:pt idx="391">
                  <c:v>-0.36497036065737742</c:v>
                </c:pt>
                <c:pt idx="392">
                  <c:v>-0.36252519634320024</c:v>
                </c:pt>
                <c:pt idx="393">
                  <c:v>-0.36008219758875804</c:v>
                </c:pt>
                <c:pt idx="394">
                  <c:v>-0.35764134600685371</c:v>
                </c:pt>
                <c:pt idx="395">
                  <c:v>-0.35520262330987795</c:v>
                </c:pt>
                <c:pt idx="396">
                  <c:v>-0.35276601130865382</c:v>
                </c:pt>
                <c:pt idx="397">
                  <c:v>-0.35033149191129637</c:v>
                </c:pt>
                <c:pt idx="398">
                  <c:v>-0.34789904712208408</c:v>
                </c:pt>
                <c:pt idx="399">
                  <c:v>-0.34546865904034152</c:v>
                </c:pt>
                <c:pt idx="400">
                  <c:v>-0.34304030985933642</c:v>
                </c:pt>
                <c:pt idx="401">
                  <c:v>-0.34061398186518793</c:v>
                </c:pt>
                <c:pt idx="402">
                  <c:v>-0.33818965743578577</c:v>
                </c:pt>
                <c:pt idx="403">
                  <c:v>-0.33576731903972301</c:v>
                </c:pt>
                <c:pt idx="404">
                  <c:v>-0.33334694923523889</c:v>
                </c:pt>
                <c:pt idx="405">
                  <c:v>-0.33092853066917327</c:v>
                </c:pt>
                <c:pt idx="406">
                  <c:v>-0.32851204607593332</c:v>
                </c:pt>
                <c:pt idx="407">
                  <c:v>-0.32609747827646995</c:v>
                </c:pt>
                <c:pt idx="408">
                  <c:v>-0.32368481017726503</c:v>
                </c:pt>
                <c:pt idx="409">
                  <c:v>-0.32127402476933098</c:v>
                </c:pt>
                <c:pt idx="410">
                  <c:v>-0.31886510512721861</c:v>
                </c:pt>
                <c:pt idx="411">
                  <c:v>-0.31645803440803666</c:v>
                </c:pt>
                <c:pt idx="412">
                  <c:v>-0.31405279585048196</c:v>
                </c:pt>
                <c:pt idx="413">
                  <c:v>-0.31164937277387811</c:v>
                </c:pt>
                <c:pt idx="414">
                  <c:v>-0.30924774857722459</c:v>
                </c:pt>
                <c:pt idx="415">
                  <c:v>-0.3068479067382574</c:v>
                </c:pt>
                <c:pt idx="416">
                  <c:v>-0.30444983081251598</c:v>
                </c:pt>
                <c:pt idx="417">
                  <c:v>-0.30205350443242213</c:v>
                </c:pt>
                <c:pt idx="418">
                  <c:v>-0.29965891130636757</c:v>
                </c:pt>
                <c:pt idx="419">
                  <c:v>-0.29726603521780992</c:v>
                </c:pt>
                <c:pt idx="420">
                  <c:v>-0.29487486002437913</c:v>
                </c:pt>
                <c:pt idx="421">
                  <c:v>-0.29248536965699062</c:v>
                </c:pt>
                <c:pt idx="422">
                  <c:v>-0.29009754811896926</c:v>
                </c:pt>
                <c:pt idx="423">
                  <c:v>-0.28771137948518144</c:v>
                </c:pt>
                <c:pt idx="424">
                  <c:v>-0.28532684790117424</c:v>
                </c:pt>
                <c:pt idx="425">
                  <c:v>-0.28294393758232439</c:v>
                </c:pt>
                <c:pt idx="426">
                  <c:v>-0.2805626328129957</c:v>
                </c:pt>
                <c:pt idx="427">
                  <c:v>-0.2781829179457026</c:v>
                </c:pt>
                <c:pt idx="428">
                  <c:v>-0.27580477740028381</c:v>
                </c:pt>
                <c:pt idx="429">
                  <c:v>-0.27342819566308285</c:v>
                </c:pt>
                <c:pt idx="430">
                  <c:v>-0.27105315728613588</c:v>
                </c:pt>
                <c:pt idx="431">
                  <c:v>-0.26867964688636786</c:v>
                </c:pt>
                <c:pt idx="432">
                  <c:v>-0.26630764914479649</c:v>
                </c:pt>
                <c:pt idx="433">
                  <c:v>-0.26393714880574176</c:v>
                </c:pt>
                <c:pt idx="434">
                  <c:v>-0.26156813067604512</c:v>
                </c:pt>
                <c:pt idx="435">
                  <c:v>-0.25920057962429366</c:v>
                </c:pt>
                <c:pt idx="436">
                  <c:v>-0.25683448058005293</c:v>
                </c:pt>
                <c:pt idx="437">
                  <c:v>-0.25446981853310585</c:v>
                </c:pt>
                <c:pt idx="438">
                  <c:v>-0.25210657853269824</c:v>
                </c:pt>
                <c:pt idx="439">
                  <c:v>-0.2497447456867917</c:v>
                </c:pt>
                <c:pt idx="440">
                  <c:v>-0.24738430516132301</c:v>
                </c:pt>
                <c:pt idx="441">
                  <c:v>-0.24502524217946917</c:v>
                </c:pt>
                <c:pt idx="442">
                  <c:v>-0.24266754202092003</c:v>
                </c:pt>
                <c:pt idx="443">
                  <c:v>-0.24031119002115658</c:v>
                </c:pt>
                <c:pt idx="444">
                  <c:v>-0.23795617157073518</c:v>
                </c:pt>
                <c:pt idx="445">
                  <c:v>-0.23560247211457849</c:v>
                </c:pt>
                <c:pt idx="446">
                  <c:v>-0.23325007715127247</c:v>
                </c:pt>
                <c:pt idx="447">
                  <c:v>-0.23089897223236808</c:v>
                </c:pt>
                <c:pt idx="448">
                  <c:v>-0.22854914296169035</c:v>
                </c:pt>
                <c:pt idx="449">
                  <c:v>-0.22620057499465285</c:v>
                </c:pt>
                <c:pt idx="450">
                  <c:v>-0.22385325403757617</c:v>
                </c:pt>
                <c:pt idx="451">
                  <c:v>-0.2215071658470148</c:v>
                </c:pt>
                <c:pt idx="452">
                  <c:v>-0.21916229622908656</c:v>
                </c:pt>
                <c:pt idx="453">
                  <c:v>-0.21681863103880944</c:v>
                </c:pt>
                <c:pt idx="454">
                  <c:v>-0.2144761561794431</c:v>
                </c:pt>
                <c:pt idx="455">
                  <c:v>-0.21213485760183509</c:v>
                </c:pt>
                <c:pt idx="456">
                  <c:v>-0.20979472130377261</c:v>
                </c:pt>
                <c:pt idx="457">
                  <c:v>-0.20745573332933984</c:v>
                </c:pt>
                <c:pt idx="458">
                  <c:v>-0.20511787976827894</c:v>
                </c:pt>
                <c:pt idx="459">
                  <c:v>-0.2027811467553568</c:v>
                </c:pt>
                <c:pt idx="460">
                  <c:v>-0.20044552046973721</c:v>
                </c:pt>
                <c:pt idx="461">
                  <c:v>-0.19811098713435576</c:v>
                </c:pt>
                <c:pt idx="462">
                  <c:v>-0.19577753301530113</c:v>
                </c:pt>
                <c:pt idx="463">
                  <c:v>-0.19344514442120092</c:v>
                </c:pt>
                <c:pt idx="464">
                  <c:v>-0.19111380770261016</c:v>
                </c:pt>
                <c:pt idx="465">
                  <c:v>-0.18878350925140702</c:v>
                </c:pt>
                <c:pt idx="466">
                  <c:v>-0.18645423550018989</c:v>
                </c:pt>
                <c:pt idx="467">
                  <c:v>-0.1841259729216809</c:v>
                </c:pt>
                <c:pt idx="468">
                  <c:v>-0.18179870802813328</c:v>
                </c:pt>
                <c:pt idx="469">
                  <c:v>-0.1794724273707414</c:v>
                </c:pt>
                <c:pt idx="470">
                  <c:v>-0.17714711753905651</c:v>
                </c:pt>
                <c:pt idx="471">
                  <c:v>-0.17482276516040632</c:v>
                </c:pt>
                <c:pt idx="472">
                  <c:v>-0.172499356899317</c:v>
                </c:pt>
                <c:pt idx="473">
                  <c:v>-0.17017687945694049</c:v>
                </c:pt>
                <c:pt idx="474">
                  <c:v>-0.16785531957048577</c:v>
                </c:pt>
                <c:pt idx="475">
                  <c:v>-0.16553466401265221</c:v>
                </c:pt>
                <c:pt idx="476">
                  <c:v>-0.1632148995910678</c:v>
                </c:pt>
                <c:pt idx="477">
                  <c:v>-0.16089601314773164</c:v>
                </c:pt>
                <c:pt idx="478">
                  <c:v>-0.15857799155845756</c:v>
                </c:pt>
                <c:pt idx="479">
                  <c:v>-0.15626082173232358</c:v>
                </c:pt>
                <c:pt idx="480">
                  <c:v>-0.153944490611124</c:v>
                </c:pt>
                <c:pt idx="481">
                  <c:v>-0.15162898516882367</c:v>
                </c:pt>
                <c:pt idx="482">
                  <c:v>-0.14931429241101765</c:v>
                </c:pt>
                <c:pt idx="483">
                  <c:v>-0.14700039937439199</c:v>
                </c:pt>
                <c:pt idx="484">
                  <c:v>-0.14468729312618889</c:v>
                </c:pt>
                <c:pt idx="485">
                  <c:v>-0.14237496076367512</c:v>
                </c:pt>
                <c:pt idx="486">
                  <c:v>-0.14006338941361213</c:v>
                </c:pt>
                <c:pt idx="487">
                  <c:v>-0.13775256623173032</c:v>
                </c:pt>
                <c:pt idx="488">
                  <c:v>-0.13544247840220633</c:v>
                </c:pt>
                <c:pt idx="489">
                  <c:v>-0.13313311313714193</c:v>
                </c:pt>
                <c:pt idx="490">
                  <c:v>-0.13082445767604683</c:v>
                </c:pt>
                <c:pt idx="491">
                  <c:v>-0.12851649928532419</c:v>
                </c:pt>
                <c:pt idx="492">
                  <c:v>-0.12620922525775788</c:v>
                </c:pt>
                <c:pt idx="493">
                  <c:v>-0.12390262291200331</c:v>
                </c:pt>
                <c:pt idx="494">
                  <c:v>-0.12159667959208081</c:v>
                </c:pt>
                <c:pt idx="495">
                  <c:v>-0.11929138266687045</c:v>
                </c:pt>
                <c:pt idx="496">
                  <c:v>-0.11698671952961102</c:v>
                </c:pt>
                <c:pt idx="497">
                  <c:v>-0.11468267759739958</c:v>
                </c:pt>
                <c:pt idx="498">
                  <c:v>-0.11237924431069472</c:v>
                </c:pt>
                <c:pt idx="499">
                  <c:v>-0.11007640713282209</c:v>
                </c:pt>
                <c:pt idx="500">
                  <c:v>-0.10777415354948083</c:v>
                </c:pt>
                <c:pt idx="501">
                  <c:v>-0.10547247106825375</c:v>
                </c:pt>
                <c:pt idx="502">
                  <c:v>-0.1031713472181192</c:v>
                </c:pt>
                <c:pt idx="503">
                  <c:v>-0.10087076954896435</c:v>
                </c:pt>
                <c:pt idx="504">
                  <c:v>-9.8570725631101211E-2</c:v>
                </c:pt>
                <c:pt idx="505">
                  <c:v>-9.6271203054785065E-2</c:v>
                </c:pt>
                <c:pt idx="506">
                  <c:v>-9.397218942973333E-2</c:v>
                </c:pt>
                <c:pt idx="507">
                  <c:v>-9.1673672384647756E-2</c:v>
                </c:pt>
                <c:pt idx="508">
                  <c:v>-8.9375639566738441E-2</c:v>
                </c:pt>
                <c:pt idx="509">
                  <c:v>-8.7078078641248058E-2</c:v>
                </c:pt>
                <c:pt idx="510">
                  <c:v>-8.4780977290980206E-2</c:v>
                </c:pt>
                <c:pt idx="511">
                  <c:v>-8.2484323215827202E-2</c:v>
                </c:pt>
                <c:pt idx="512">
                  <c:v>-8.0188104132301E-2</c:v>
                </c:pt>
                <c:pt idx="513">
                  <c:v>-7.7892307773065578E-2</c:v>
                </c:pt>
                <c:pt idx="514">
                  <c:v>-7.5596921886469964E-2</c:v>
                </c:pt>
                <c:pt idx="515">
                  <c:v>-7.3301934236083569E-2</c:v>
                </c:pt>
                <c:pt idx="516">
                  <c:v>-7.1007332600233453E-2</c:v>
                </c:pt>
                <c:pt idx="517">
                  <c:v>-6.8713104771541328E-2</c:v>
                </c:pt>
                <c:pt idx="518">
                  <c:v>-6.6419238556463617E-2</c:v>
                </c:pt>
                <c:pt idx="519">
                  <c:v>-6.4125721774832542E-2</c:v>
                </c:pt>
                <c:pt idx="520">
                  <c:v>-6.1832542259397293E-2</c:v>
                </c:pt>
                <c:pt idx="521">
                  <c:v>-5.9539687855367861E-2</c:v>
                </c:pt>
                <c:pt idx="522">
                  <c:v>-5.7247146419959816E-2</c:v>
                </c:pt>
                <c:pt idx="523">
                  <c:v>-5.4954905821939244E-2</c:v>
                </c:pt>
                <c:pt idx="524">
                  <c:v>-5.2662953941169863E-2</c:v>
                </c:pt>
                <c:pt idx="525">
                  <c:v>-5.0371278668161205E-2</c:v>
                </c:pt>
                <c:pt idx="526">
                  <c:v>-4.807986790361661E-2</c:v>
                </c:pt>
                <c:pt idx="527">
                  <c:v>-4.5788709557984024E-2</c:v>
                </c:pt>
                <c:pt idx="528">
                  <c:v>-4.3497791551005846E-2</c:v>
                </c:pt>
                <c:pt idx="529">
                  <c:v>-4.1207101811270956E-2</c:v>
                </c:pt>
                <c:pt idx="530">
                  <c:v>-3.8916628275767647E-2</c:v>
                </c:pt>
                <c:pt idx="531">
                  <c:v>-3.6626358889436016E-2</c:v>
                </c:pt>
                <c:pt idx="532">
                  <c:v>-3.433628160472247E-2</c:v>
                </c:pt>
                <c:pt idx="533">
                  <c:v>-3.2046384381134906E-2</c:v>
                </c:pt>
                <c:pt idx="534">
                  <c:v>-2.9756655184797257E-2</c:v>
                </c:pt>
                <c:pt idx="535">
                  <c:v>-2.7467081988006035E-2</c:v>
                </c:pt>
                <c:pt idx="536">
                  <c:v>-2.5177652768787372E-2</c:v>
                </c:pt>
                <c:pt idx="537">
                  <c:v>-2.288835551045337E-2</c:v>
                </c:pt>
                <c:pt idx="538">
                  <c:v>-2.0599178201160258E-2</c:v>
                </c:pt>
                <c:pt idx="539">
                  <c:v>-1.8310108833466923E-2</c:v>
                </c:pt>
                <c:pt idx="540">
                  <c:v>-1.6021135403892557E-2</c:v>
                </c:pt>
                <c:pt idx="541">
                  <c:v>-1.3732245912476708E-2</c:v>
                </c:pt>
                <c:pt idx="542">
                  <c:v>-1.1443428362337603E-2</c:v>
                </c:pt>
                <c:pt idx="543">
                  <c:v>-9.1546707592321565E-3</c:v>
                </c:pt>
                <c:pt idx="544">
                  <c:v>-6.8659611111162129E-3</c:v>
                </c:pt>
                <c:pt idx="545">
                  <c:v>-4.5772874277037693E-3</c:v>
                </c:pt>
                <c:pt idx="546">
                  <c:v>-2.2886377200275971E-3</c:v>
                </c:pt>
                <c:pt idx="547">
                  <c:v>0</c:v>
                </c:pt>
                <c:pt idx="548">
                  <c:v>2.2886377200275971E-3</c:v>
                </c:pt>
                <c:pt idx="549">
                  <c:v>4.5772874277036297E-3</c:v>
                </c:pt>
                <c:pt idx="550">
                  <c:v>6.8659611111163516E-3</c:v>
                </c:pt>
                <c:pt idx="551">
                  <c:v>9.1546707592322953E-3</c:v>
                </c:pt>
                <c:pt idx="552">
                  <c:v>1.1443428362337603E-2</c:v>
                </c:pt>
                <c:pt idx="553">
                  <c:v>1.3732245912476708E-2</c:v>
                </c:pt>
                <c:pt idx="554">
                  <c:v>1.6021135403892557E-2</c:v>
                </c:pt>
                <c:pt idx="555">
                  <c:v>1.8310108833466787E-2</c:v>
                </c:pt>
                <c:pt idx="556">
                  <c:v>2.0599178201160397E-2</c:v>
                </c:pt>
                <c:pt idx="557">
                  <c:v>2.288835551045337E-2</c:v>
                </c:pt>
                <c:pt idx="558">
                  <c:v>2.5177652768787372E-2</c:v>
                </c:pt>
                <c:pt idx="559">
                  <c:v>2.7467081988006035E-2</c:v>
                </c:pt>
                <c:pt idx="560">
                  <c:v>2.9756655184797118E-2</c:v>
                </c:pt>
                <c:pt idx="561">
                  <c:v>3.2046384381134767E-2</c:v>
                </c:pt>
                <c:pt idx="562">
                  <c:v>3.4336281604722622E-2</c:v>
                </c:pt>
                <c:pt idx="563">
                  <c:v>3.6626358889436016E-2</c:v>
                </c:pt>
                <c:pt idx="564">
                  <c:v>3.8916628275767647E-2</c:v>
                </c:pt>
                <c:pt idx="565">
                  <c:v>4.1207101811270956E-2</c:v>
                </c:pt>
                <c:pt idx="566">
                  <c:v>4.34977915510057E-2</c:v>
                </c:pt>
                <c:pt idx="567">
                  <c:v>4.5788709557984156E-2</c:v>
                </c:pt>
                <c:pt idx="568">
                  <c:v>4.8079867903616749E-2</c:v>
                </c:pt>
                <c:pt idx="569">
                  <c:v>5.0371278668161205E-2</c:v>
                </c:pt>
                <c:pt idx="570">
                  <c:v>5.2662953941169863E-2</c:v>
                </c:pt>
                <c:pt idx="571">
                  <c:v>5.4954905821939105E-2</c:v>
                </c:pt>
                <c:pt idx="572">
                  <c:v>5.7247146419959677E-2</c:v>
                </c:pt>
                <c:pt idx="573">
                  <c:v>5.9539687855367993E-2</c:v>
                </c:pt>
                <c:pt idx="574">
                  <c:v>6.1832542259397293E-2</c:v>
                </c:pt>
                <c:pt idx="575">
                  <c:v>6.4125721774832542E-2</c:v>
                </c:pt>
                <c:pt idx="576">
                  <c:v>6.6419238556463617E-2</c:v>
                </c:pt>
                <c:pt idx="577">
                  <c:v>6.8713104771541189E-2</c:v>
                </c:pt>
                <c:pt idx="578">
                  <c:v>7.1007332600233591E-2</c:v>
                </c:pt>
                <c:pt idx="579">
                  <c:v>7.3301934236083735E-2</c:v>
                </c:pt>
                <c:pt idx="580">
                  <c:v>7.5596921886469964E-2</c:v>
                </c:pt>
                <c:pt idx="581">
                  <c:v>7.7892307773065578E-2</c:v>
                </c:pt>
                <c:pt idx="582">
                  <c:v>8.0188104132301E-2</c:v>
                </c:pt>
                <c:pt idx="583">
                  <c:v>8.2484323215827063E-2</c:v>
                </c:pt>
                <c:pt idx="584">
                  <c:v>8.4780977290980358E-2</c:v>
                </c:pt>
                <c:pt idx="585">
                  <c:v>8.7078078641248197E-2</c:v>
                </c:pt>
                <c:pt idx="586">
                  <c:v>8.9375639566738441E-2</c:v>
                </c:pt>
                <c:pt idx="587">
                  <c:v>9.1673672384647756E-2</c:v>
                </c:pt>
                <c:pt idx="588">
                  <c:v>9.3972189429733177E-2</c:v>
                </c:pt>
                <c:pt idx="589">
                  <c:v>9.6271203054784898E-2</c:v>
                </c:pt>
                <c:pt idx="590">
                  <c:v>9.8570725631101364E-2</c:v>
                </c:pt>
                <c:pt idx="591">
                  <c:v>0.10087076954896435</c:v>
                </c:pt>
                <c:pt idx="592">
                  <c:v>0.1031713472181192</c:v>
                </c:pt>
                <c:pt idx="593">
                  <c:v>0.10547247106825375</c:v>
                </c:pt>
                <c:pt idx="594">
                  <c:v>0.10777415354948071</c:v>
                </c:pt>
                <c:pt idx="595">
                  <c:v>0.11007640713282225</c:v>
                </c:pt>
                <c:pt idx="596">
                  <c:v>0.11237924431069489</c:v>
                </c:pt>
                <c:pt idx="597">
                  <c:v>0.11468267759739958</c:v>
                </c:pt>
                <c:pt idx="598">
                  <c:v>0.11698671952961102</c:v>
                </c:pt>
                <c:pt idx="599">
                  <c:v>0.11929138266687045</c:v>
                </c:pt>
                <c:pt idx="600">
                  <c:v>0.12159667959208068</c:v>
                </c:pt>
                <c:pt idx="601">
                  <c:v>0.12390262291200345</c:v>
                </c:pt>
                <c:pt idx="602">
                  <c:v>0.12620922525775788</c:v>
                </c:pt>
                <c:pt idx="603">
                  <c:v>0.12851649928532419</c:v>
                </c:pt>
                <c:pt idx="604">
                  <c:v>0.13082445767604683</c:v>
                </c:pt>
                <c:pt idx="605">
                  <c:v>0.1331331131371418</c:v>
                </c:pt>
                <c:pt idx="606">
                  <c:v>0.13544247840220619</c:v>
                </c:pt>
                <c:pt idx="607">
                  <c:v>0.13775256623173043</c:v>
                </c:pt>
                <c:pt idx="608">
                  <c:v>0.14006338941361213</c:v>
                </c:pt>
                <c:pt idx="609">
                  <c:v>0.14237496076367512</c:v>
                </c:pt>
                <c:pt idx="610">
                  <c:v>0.14468729312618889</c:v>
                </c:pt>
                <c:pt idx="611">
                  <c:v>0.14700039937439185</c:v>
                </c:pt>
                <c:pt idx="612">
                  <c:v>0.14931429241101779</c:v>
                </c:pt>
                <c:pt idx="613">
                  <c:v>0.15162898516882381</c:v>
                </c:pt>
                <c:pt idx="614">
                  <c:v>0.153944490611124</c:v>
                </c:pt>
                <c:pt idx="615">
                  <c:v>0.15626082173232358</c:v>
                </c:pt>
                <c:pt idx="616">
                  <c:v>0.15857799155845742</c:v>
                </c:pt>
                <c:pt idx="617">
                  <c:v>0.1608960131477315</c:v>
                </c:pt>
                <c:pt idx="618">
                  <c:v>0.16321489959106797</c:v>
                </c:pt>
                <c:pt idx="619">
                  <c:v>0.16553466401265221</c:v>
                </c:pt>
                <c:pt idx="620">
                  <c:v>0.16785531957048577</c:v>
                </c:pt>
                <c:pt idx="621">
                  <c:v>0.17017687945694049</c:v>
                </c:pt>
                <c:pt idx="622">
                  <c:v>0.17249935689931686</c:v>
                </c:pt>
                <c:pt idx="623">
                  <c:v>0.17482276516040618</c:v>
                </c:pt>
                <c:pt idx="624">
                  <c:v>0.17714711753905665</c:v>
                </c:pt>
                <c:pt idx="625">
                  <c:v>0.1794724273707414</c:v>
                </c:pt>
                <c:pt idx="626">
                  <c:v>0.18179870802813328</c:v>
                </c:pt>
                <c:pt idx="627">
                  <c:v>0.1841259729216809</c:v>
                </c:pt>
                <c:pt idx="628">
                  <c:v>0.18645423550018975</c:v>
                </c:pt>
                <c:pt idx="629">
                  <c:v>0.18878350925140713</c:v>
                </c:pt>
                <c:pt idx="630">
                  <c:v>0.1911138077026103</c:v>
                </c:pt>
                <c:pt idx="631">
                  <c:v>0.19344514442120092</c:v>
                </c:pt>
                <c:pt idx="632">
                  <c:v>0.19577753301530113</c:v>
                </c:pt>
                <c:pt idx="633">
                  <c:v>0.19811098713435563</c:v>
                </c:pt>
                <c:pt idx="634">
                  <c:v>0.2004455204697371</c:v>
                </c:pt>
                <c:pt idx="635">
                  <c:v>0.20278114675535694</c:v>
                </c:pt>
                <c:pt idx="636">
                  <c:v>0.20511787976827894</c:v>
                </c:pt>
                <c:pt idx="637">
                  <c:v>0.20745573332933984</c:v>
                </c:pt>
                <c:pt idx="638">
                  <c:v>0.20979472130377261</c:v>
                </c:pt>
                <c:pt idx="639">
                  <c:v>0.21213485760183495</c:v>
                </c:pt>
                <c:pt idx="640">
                  <c:v>0.21447615617944324</c:v>
                </c:pt>
                <c:pt idx="641">
                  <c:v>0.21681863103880955</c:v>
                </c:pt>
                <c:pt idx="642">
                  <c:v>0.21916229622908656</c:v>
                </c:pt>
                <c:pt idx="643">
                  <c:v>0.2215071658470148</c:v>
                </c:pt>
                <c:pt idx="644">
                  <c:v>0.22385325403757617</c:v>
                </c:pt>
                <c:pt idx="645">
                  <c:v>0.22620057499465268</c:v>
                </c:pt>
                <c:pt idx="646">
                  <c:v>0.22854914296169054</c:v>
                </c:pt>
                <c:pt idx="647">
                  <c:v>0.23089897223236808</c:v>
                </c:pt>
                <c:pt idx="648">
                  <c:v>0.23325007715127247</c:v>
                </c:pt>
                <c:pt idx="649">
                  <c:v>0.23560247211457849</c:v>
                </c:pt>
                <c:pt idx="650">
                  <c:v>0.23795617157073504</c:v>
                </c:pt>
                <c:pt idx="651">
                  <c:v>0.24031119002115642</c:v>
                </c:pt>
                <c:pt idx="652">
                  <c:v>0.24266754202092014</c:v>
                </c:pt>
                <c:pt idx="653">
                  <c:v>0.24502524217946917</c:v>
                </c:pt>
                <c:pt idx="654">
                  <c:v>0.24738430516132301</c:v>
                </c:pt>
                <c:pt idx="655">
                  <c:v>0.2497447456867917</c:v>
                </c:pt>
                <c:pt idx="656">
                  <c:v>0.25210657853269808</c:v>
                </c:pt>
                <c:pt idx="657">
                  <c:v>0.25446981853310602</c:v>
                </c:pt>
                <c:pt idx="658">
                  <c:v>0.25683448058005309</c:v>
                </c:pt>
                <c:pt idx="659">
                  <c:v>0.25920057962429366</c:v>
                </c:pt>
                <c:pt idx="660">
                  <c:v>0.26156813067604512</c:v>
                </c:pt>
                <c:pt idx="661">
                  <c:v>0.26393714880574176</c:v>
                </c:pt>
                <c:pt idx="662">
                  <c:v>0.26630764914479638</c:v>
                </c:pt>
                <c:pt idx="663">
                  <c:v>0.26867964688636808</c:v>
                </c:pt>
                <c:pt idx="664">
                  <c:v>0.27105315728613588</c:v>
                </c:pt>
                <c:pt idx="665">
                  <c:v>0.27342819566308285</c:v>
                </c:pt>
                <c:pt idx="666">
                  <c:v>0.27580477740028381</c:v>
                </c:pt>
                <c:pt idx="667">
                  <c:v>0.27818291794570243</c:v>
                </c:pt>
                <c:pt idx="668">
                  <c:v>0.28056263281299554</c:v>
                </c:pt>
                <c:pt idx="669">
                  <c:v>0.2829439375823245</c:v>
                </c:pt>
                <c:pt idx="670">
                  <c:v>0.28532684790117424</c:v>
                </c:pt>
                <c:pt idx="671">
                  <c:v>0.28771137948518144</c:v>
                </c:pt>
                <c:pt idx="672">
                  <c:v>0.29009754811896926</c:v>
                </c:pt>
                <c:pt idx="673">
                  <c:v>0.29248536965699046</c:v>
                </c:pt>
                <c:pt idx="674">
                  <c:v>0.29487486002437924</c:v>
                </c:pt>
                <c:pt idx="675">
                  <c:v>0.29726603521781009</c:v>
                </c:pt>
                <c:pt idx="676">
                  <c:v>0.29965891130636757</c:v>
                </c:pt>
                <c:pt idx="677">
                  <c:v>0.30205350443242213</c:v>
                </c:pt>
                <c:pt idx="678">
                  <c:v>0.30444983081251586</c:v>
                </c:pt>
                <c:pt idx="679">
                  <c:v>0.30684790673825735</c:v>
                </c:pt>
                <c:pt idx="680">
                  <c:v>0.30924774857722481</c:v>
                </c:pt>
                <c:pt idx="681">
                  <c:v>0.31164937277387811</c:v>
                </c:pt>
                <c:pt idx="682">
                  <c:v>0.31405279585048196</c:v>
                </c:pt>
                <c:pt idx="683">
                  <c:v>0.31645803440803666</c:v>
                </c:pt>
                <c:pt idx="684">
                  <c:v>0.31886510512721838</c:v>
                </c:pt>
                <c:pt idx="685">
                  <c:v>0.32127402476933115</c:v>
                </c:pt>
                <c:pt idx="686">
                  <c:v>0.32368481017726519</c:v>
                </c:pt>
                <c:pt idx="687">
                  <c:v>0.32609747827646995</c:v>
                </c:pt>
                <c:pt idx="688">
                  <c:v>0.32851204607593332</c:v>
                </c:pt>
                <c:pt idx="689">
                  <c:v>0.33092853066917327</c:v>
                </c:pt>
                <c:pt idx="690">
                  <c:v>0.33334694923523872</c:v>
                </c:pt>
                <c:pt idx="691">
                  <c:v>0.33576731903972323</c:v>
                </c:pt>
                <c:pt idx="692">
                  <c:v>0.33818965743578588</c:v>
                </c:pt>
                <c:pt idx="693">
                  <c:v>0.34061398186518793</c:v>
                </c:pt>
                <c:pt idx="694">
                  <c:v>0.34304030985933642</c:v>
                </c:pt>
                <c:pt idx="695">
                  <c:v>0.34546865904034135</c:v>
                </c:pt>
                <c:pt idx="696">
                  <c:v>0.34789904712208392</c:v>
                </c:pt>
                <c:pt idx="697">
                  <c:v>0.35033149191129653</c:v>
                </c:pt>
                <c:pt idx="698">
                  <c:v>0.35276601130865382</c:v>
                </c:pt>
                <c:pt idx="699">
                  <c:v>0.35520262330987795</c:v>
                </c:pt>
                <c:pt idx="700">
                  <c:v>0.35764134600685371</c:v>
                </c:pt>
                <c:pt idx="701">
                  <c:v>0.36008219758875798</c:v>
                </c:pt>
                <c:pt idx="702">
                  <c:v>0.36252519634320046</c:v>
                </c:pt>
                <c:pt idx="703">
                  <c:v>0.36497036065737759</c:v>
                </c:pt>
                <c:pt idx="704">
                  <c:v>0.3674177090192412</c:v>
                </c:pt>
                <c:pt idx="705">
                  <c:v>0.36986726001867787</c:v>
                </c:pt>
                <c:pt idx="706">
                  <c:v>0.37231903234870356</c:v>
                </c:pt>
                <c:pt idx="707">
                  <c:v>0.37477304480667112</c:v>
                </c:pt>
                <c:pt idx="708">
                  <c:v>0.37722931629549272</c:v>
                </c:pt>
                <c:pt idx="709">
                  <c:v>0.37968786582487396</c:v>
                </c:pt>
                <c:pt idx="710">
                  <c:v>0.38214871251256677</c:v>
                </c:pt>
                <c:pt idx="711">
                  <c:v>0.38461187558563187</c:v>
                </c:pt>
                <c:pt idx="712">
                  <c:v>0.38707737438171996</c:v>
                </c:pt>
                <c:pt idx="713">
                  <c:v>0.3895452283503657</c:v>
                </c:pt>
                <c:pt idx="714">
                  <c:v>0.39201545705429874</c:v>
                </c:pt>
                <c:pt idx="715">
                  <c:v>0.39448808017076759</c:v>
                </c:pt>
                <c:pt idx="716">
                  <c:v>0.39696311749288316</c:v>
                </c:pt>
                <c:pt idx="717">
                  <c:v>0.39944058893097562</c:v>
                </c:pt>
                <c:pt idx="718">
                  <c:v>0.40192051451396743</c:v>
                </c:pt>
                <c:pt idx="719">
                  <c:v>0.40440291439076526</c:v>
                </c:pt>
                <c:pt idx="720">
                  <c:v>0.40688780883166559</c:v>
                </c:pt>
                <c:pt idx="721">
                  <c:v>0.40937521822978162</c:v>
                </c:pt>
                <c:pt idx="722">
                  <c:v>0.41186516310248267</c:v>
                </c:pt>
                <c:pt idx="723">
                  <c:v>0.4143576640928559</c:v>
                </c:pt>
                <c:pt idx="724">
                  <c:v>0.41685274197118227</c:v>
                </c:pt>
                <c:pt idx="725">
                  <c:v>0.41935041763643399</c:v>
                </c:pt>
                <c:pt idx="726">
                  <c:v>0.42185071211778724</c:v>
                </c:pt>
                <c:pt idx="727">
                  <c:v>0.42435364657615721</c:v>
                </c:pt>
                <c:pt idx="728">
                  <c:v>0.42685924230575034</c:v>
                </c:pt>
                <c:pt idx="729">
                  <c:v>0.42936752073563561</c:v>
                </c:pt>
                <c:pt idx="730">
                  <c:v>0.43187850343133732</c:v>
                </c:pt>
                <c:pt idx="731">
                  <c:v>0.43439221209644746</c:v>
                </c:pt>
                <c:pt idx="732">
                  <c:v>0.43690866857425681</c:v>
                </c:pt>
                <c:pt idx="733">
                  <c:v>0.43942789484941058</c:v>
                </c:pt>
                <c:pt idx="734">
                  <c:v>0.44194991304958187</c:v>
                </c:pt>
                <c:pt idx="735">
                  <c:v>0.44447474544716792</c:v>
                </c:pt>
                <c:pt idx="736">
                  <c:v>0.44700241446100897</c:v>
                </c:pt>
                <c:pt idx="737">
                  <c:v>0.44953294265812765</c:v>
                </c:pt>
                <c:pt idx="738">
                  <c:v>0.45206635275549323</c:v>
                </c:pt>
                <c:pt idx="739">
                  <c:v>0.45460266762180701</c:v>
                </c:pt>
                <c:pt idx="740">
                  <c:v>0.45714191027931261</c:v>
                </c:pt>
                <c:pt idx="741">
                  <c:v>0.45968410390562836</c:v>
                </c:pt>
                <c:pt idx="742">
                  <c:v>0.46222927183560597</c:v>
                </c:pt>
                <c:pt idx="743">
                  <c:v>0.46477743756321155</c:v>
                </c:pt>
                <c:pt idx="744">
                  <c:v>0.46732862474343467</c:v>
                </c:pt>
                <c:pt idx="745">
                  <c:v>0.46988285719421952</c:v>
                </c:pt>
                <c:pt idx="746">
                  <c:v>0.47244015889842517</c:v>
                </c:pt>
                <c:pt idx="747">
                  <c:v>0.47500055400580921</c:v>
                </c:pt>
                <c:pt idx="748">
                  <c:v>0.47756406683503999</c:v>
                </c:pt>
                <c:pt idx="749">
                  <c:v>0.48013072187573708</c:v>
                </c:pt>
                <c:pt idx="750">
                  <c:v>0.48270054379053717</c:v>
                </c:pt>
                <c:pt idx="751">
                  <c:v>0.48527355741718964</c:v>
                </c:pt>
                <c:pt idx="752">
                  <c:v>0.48784978777067978</c:v>
                </c:pt>
                <c:pt idx="753">
                  <c:v>0.49042926004538356</c:v>
                </c:pt>
                <c:pt idx="754">
                  <c:v>0.49301199961724873</c:v>
                </c:pt>
                <c:pt idx="755">
                  <c:v>0.49559803204600983</c:v>
                </c:pt>
                <c:pt idx="756">
                  <c:v>0.49818738307743038</c:v>
                </c:pt>
                <c:pt idx="757">
                  <c:v>0.50078007864558005</c:v>
                </c:pt>
                <c:pt idx="758">
                  <c:v>0.50337614487514015</c:v>
                </c:pt>
                <c:pt idx="759">
                  <c:v>0.50597560808374531</c:v>
                </c:pt>
                <c:pt idx="760">
                  <c:v>0.50857849478435324</c:v>
                </c:pt>
                <c:pt idx="761">
                  <c:v>0.51118483168765427</c:v>
                </c:pt>
                <c:pt idx="762">
                  <c:v>0.5137946457045105</c:v>
                </c:pt>
                <c:pt idx="763">
                  <c:v>0.51640796394843058</c:v>
                </c:pt>
                <c:pt idx="764">
                  <c:v>0.51902481373808196</c:v>
                </c:pt>
                <c:pt idx="765">
                  <c:v>0.52164522259983581</c:v>
                </c:pt>
                <c:pt idx="766">
                  <c:v>0.52426921827035344</c:v>
                </c:pt>
                <c:pt idx="767">
                  <c:v>0.52689682869920496</c:v>
                </c:pt>
                <c:pt idx="768">
                  <c:v>0.52952808205153001</c:v>
                </c:pt>
                <c:pt idx="769">
                  <c:v>0.5321630067107348</c:v>
                </c:pt>
                <c:pt idx="770">
                  <c:v>0.53480163128123048</c:v>
                </c:pt>
                <c:pt idx="771">
                  <c:v>0.53744398459120957</c:v>
                </c:pt>
                <c:pt idx="772">
                  <c:v>0.54009009569546595</c:v>
                </c:pt>
                <c:pt idx="773">
                  <c:v>0.54273999387825422</c:v>
                </c:pt>
                <c:pt idx="774">
                  <c:v>0.54539370865619308</c:v>
                </c:pt>
                <c:pt idx="775">
                  <c:v>0.54805126978121133</c:v>
                </c:pt>
                <c:pt idx="776">
                  <c:v>0.5507127072435376</c:v>
                </c:pt>
                <c:pt idx="777">
                  <c:v>0.55337805127473527</c:v>
                </c:pt>
                <c:pt idx="778">
                  <c:v>0.55604733235078396</c:v>
                </c:pt>
                <c:pt idx="779">
                  <c:v>0.5587205811952064</c:v>
                </c:pt>
                <c:pt idx="780">
                  <c:v>0.5613978287822432</c:v>
                </c:pt>
                <c:pt idx="781">
                  <c:v>0.56407910634007596</c:v>
                </c:pt>
                <c:pt idx="782">
                  <c:v>0.56676444535409887</c:v>
                </c:pt>
                <c:pt idx="783">
                  <c:v>0.56945387757024302</c:v>
                </c:pt>
                <c:pt idx="784">
                  <c:v>0.57214743499834841</c:v>
                </c:pt>
                <c:pt idx="785">
                  <c:v>0.57484514991559021</c:v>
                </c:pt>
                <c:pt idx="786">
                  <c:v>0.57754705486995872</c:v>
                </c:pt>
                <c:pt idx="787">
                  <c:v>0.58025318268379122</c:v>
                </c:pt>
                <c:pt idx="788">
                  <c:v>0.58296356645735936</c:v>
                </c:pt>
                <c:pt idx="789">
                  <c:v>0.5856782395725163</c:v>
                </c:pt>
                <c:pt idx="790">
                  <c:v>0.5883972356963959</c:v>
                </c:pt>
                <c:pt idx="791">
                  <c:v>0.59112058878517526</c:v>
                </c:pt>
                <c:pt idx="792">
                  <c:v>0.59384833308789231</c:v>
                </c:pt>
                <c:pt idx="793">
                  <c:v>0.59658050315032762</c:v>
                </c:pt>
                <c:pt idx="794">
                  <c:v>0.59931713381894658</c:v>
                </c:pt>
                <c:pt idx="795">
                  <c:v>0.60205826024490583</c:v>
                </c:pt>
                <c:pt idx="796">
                  <c:v>0.60480391788812149</c:v>
                </c:pt>
                <c:pt idx="797">
                  <c:v>0.60755414252140683</c:v>
                </c:pt>
                <c:pt idx="798">
                  <c:v>0.61030897023467456</c:v>
                </c:pt>
                <c:pt idx="799">
                  <c:v>0.61306843743920569</c:v>
                </c:pt>
                <c:pt idx="800">
                  <c:v>0.61583258087199355</c:v>
                </c:pt>
                <c:pt idx="801">
                  <c:v>0.61860143760015418</c:v>
                </c:pt>
                <c:pt idx="802">
                  <c:v>0.62137504502540963</c:v>
                </c:pt>
                <c:pt idx="803">
                  <c:v>0.62415344088864677</c:v>
                </c:pt>
                <c:pt idx="804">
                  <c:v>0.62693666327455222</c:v>
                </c:pt>
                <c:pt idx="805">
                  <c:v>0.62972475061632127</c:v>
                </c:pt>
                <c:pt idx="806">
                  <c:v>0.63251774170044817</c:v>
                </c:pt>
                <c:pt idx="807">
                  <c:v>0.63531567567159564</c:v>
                </c:pt>
                <c:pt idx="808">
                  <c:v>0.63811859203754617</c:v>
                </c:pt>
                <c:pt idx="809">
                  <c:v>0.64092653067423688</c:v>
                </c:pt>
                <c:pt idx="810">
                  <c:v>0.64373953183087795</c:v>
                </c:pt>
                <c:pt idx="811">
                  <c:v>0.64655763613516182</c:v>
                </c:pt>
                <c:pt idx="812">
                  <c:v>0.64938088459855903</c:v>
                </c:pt>
                <c:pt idx="813">
                  <c:v>0.65220931862170284</c:v>
                </c:pt>
                <c:pt idx="814">
                  <c:v>0.65504297999986993</c:v>
                </c:pt>
                <c:pt idx="815">
                  <c:v>0.65788191092855497</c:v>
                </c:pt>
                <c:pt idx="816">
                  <c:v>0.66072615400913659</c:v>
                </c:pt>
                <c:pt idx="817">
                  <c:v>0.66357575225465049</c:v>
                </c:pt>
                <c:pt idx="818">
                  <c:v>0.66643074909565791</c:v>
                </c:pt>
                <c:pt idx="819">
                  <c:v>0.66929118838621582</c:v>
                </c:pt>
                <c:pt idx="820">
                  <c:v>0.67215711440995618</c:v>
                </c:pt>
                <c:pt idx="821">
                  <c:v>0.6750285718862683</c:v>
                </c:pt>
                <c:pt idx="822">
                  <c:v>0.67790560597659599</c:v>
                </c:pt>
                <c:pt idx="823">
                  <c:v>0.68078826229083877</c:v>
                </c:pt>
                <c:pt idx="824">
                  <c:v>0.68367658689387689</c:v>
                </c:pt>
                <c:pt idx="825">
                  <c:v>0.68657062631220689</c:v>
                </c:pt>
                <c:pt idx="826">
                  <c:v>0.68947042754069499</c:v>
                </c:pt>
                <c:pt idx="827">
                  <c:v>0.6923760380494608</c:v>
                </c:pt>
                <c:pt idx="828">
                  <c:v>0.69528750579087739</c:v>
                </c:pt>
                <c:pt idx="829">
                  <c:v>0.69820487920670304</c:v>
                </c:pt>
                <c:pt idx="830">
                  <c:v>0.70112820723534175</c:v>
                </c:pt>
                <c:pt idx="831">
                  <c:v>0.70405753931923942</c:v>
                </c:pt>
                <c:pt idx="832">
                  <c:v>0.7069929254124121</c:v>
                </c:pt>
                <c:pt idx="833">
                  <c:v>0.7099344159881158</c:v>
                </c:pt>
                <c:pt idx="834">
                  <c:v>0.71288206204666171</c:v>
                </c:pt>
                <c:pt idx="835">
                  <c:v>0.71583591512337164</c:v>
                </c:pt>
                <c:pt idx="836">
                  <c:v>0.71879602729668368</c:v>
                </c:pt>
                <c:pt idx="837">
                  <c:v>0.72176245119641402</c:v>
                </c:pt>
                <c:pt idx="838">
                  <c:v>0.72473524001217204</c:v>
                </c:pt>
                <c:pt idx="839">
                  <c:v>0.72771444750192915</c:v>
                </c:pt>
                <c:pt idx="840">
                  <c:v>0.73070012800076389</c:v>
                </c:pt>
                <c:pt idx="841">
                  <c:v>0.73369233642976062</c:v>
                </c:pt>
                <c:pt idx="842">
                  <c:v>0.7366911283050861</c:v>
                </c:pt>
                <c:pt idx="843">
                  <c:v>0.73969655974724102</c:v>
                </c:pt>
                <c:pt idx="844">
                  <c:v>0.7427086874904838</c:v>
                </c:pt>
                <c:pt idx="845">
                  <c:v>0.74572756889244707</c:v>
                </c:pt>
                <c:pt idx="846">
                  <c:v>0.74875326194393255</c:v>
                </c:pt>
                <c:pt idx="847">
                  <c:v>0.75178582527890503</c:v>
                </c:pt>
                <c:pt idx="848">
                  <c:v>0.75482531818467347</c:v>
                </c:pt>
                <c:pt idx="849">
                  <c:v>0.75787180061228798</c:v>
                </c:pt>
                <c:pt idx="850">
                  <c:v>0.76092533318712285</c:v>
                </c:pt>
                <c:pt idx="851">
                  <c:v>0.76398597721969042</c:v>
                </c:pt>
                <c:pt idx="852">
                  <c:v>0.76705379471665391</c:v>
                </c:pt>
                <c:pt idx="853">
                  <c:v>0.77012884839207518</c:v>
                </c:pt>
                <c:pt idx="854">
                  <c:v>0.77321120167887936</c:v>
                </c:pt>
                <c:pt idx="855">
                  <c:v>0.77630091874055496</c:v>
                </c:pt>
                <c:pt idx="856">
                  <c:v>0.77939806448309112</c:v>
                </c:pt>
                <c:pt idx="857">
                  <c:v>0.78250270456716553</c:v>
                </c:pt>
                <c:pt idx="858">
                  <c:v>0.78561490542056767</c:v>
                </c:pt>
                <c:pt idx="859">
                  <c:v>0.78873473425088914</c:v>
                </c:pt>
                <c:pt idx="860">
                  <c:v>0.79186225905847507</c:v>
                </c:pt>
                <c:pt idx="861">
                  <c:v>0.79499754864964067</c:v>
                </c:pt>
                <c:pt idx="862">
                  <c:v>0.79814067265016719</c:v>
                </c:pt>
                <c:pt idx="863">
                  <c:v>0.8012917015190768</c:v>
                </c:pt>
                <c:pt idx="864">
                  <c:v>0.80445070656270279</c:v>
                </c:pt>
                <c:pt idx="865">
                  <c:v>0.80761775994904839</c:v>
                </c:pt>
                <c:pt idx="866">
                  <c:v>0.81079293472246394</c:v>
                </c:pt>
                <c:pt idx="867">
                  <c:v>0.81397630481862171</c:v>
                </c:pt>
                <c:pt idx="868">
                  <c:v>0.81716794507981871</c:v>
                </c:pt>
                <c:pt idx="869">
                  <c:v>0.82036793127061713</c:v>
                </c:pt>
                <c:pt idx="870">
                  <c:v>0.82357634009380554</c:v>
                </c:pt>
                <c:pt idx="871">
                  <c:v>0.82679324920672059</c:v>
                </c:pt>
                <c:pt idx="872">
                  <c:v>0.83001873723791519</c:v>
                </c:pt>
                <c:pt idx="873">
                  <c:v>0.83325288380420037</c:v>
                </c:pt>
                <c:pt idx="874">
                  <c:v>0.83649576952805871</c:v>
                </c:pt>
                <c:pt idx="875">
                  <c:v>0.83974747605543754</c:v>
                </c:pt>
                <c:pt idx="876">
                  <c:v>0.84300808607394617</c:v>
                </c:pt>
                <c:pt idx="877">
                  <c:v>0.84627768333145359</c:v>
                </c:pt>
                <c:pt idx="878">
                  <c:v>0.84955635265510565</c:v>
                </c:pt>
                <c:pt idx="879">
                  <c:v>0.852844179970767</c:v>
                </c:pt>
                <c:pt idx="880">
                  <c:v>0.8561412523229105</c:v>
                </c:pt>
                <c:pt idx="881">
                  <c:v>0.85944765789494859</c:v>
                </c:pt>
                <c:pt idx="882">
                  <c:v>0.86276348603003949</c:v>
                </c:pt>
                <c:pt idx="883">
                  <c:v>0.86608882725236125</c:v>
                </c:pt>
                <c:pt idx="884">
                  <c:v>0.86942377328888587</c:v>
                </c:pt>
                <c:pt idx="885">
                  <c:v>0.87276841709165087</c:v>
                </c:pt>
                <c:pt idx="886">
                  <c:v>0.87612285286055736</c:v>
                </c:pt>
                <c:pt idx="887">
                  <c:v>0.8794871760666827</c:v>
                </c:pt>
                <c:pt idx="888">
                  <c:v>0.88286148347617743</c:v>
                </c:pt>
                <c:pt idx="889">
                  <c:v>0.8862458731746814</c:v>
                </c:pt>
                <c:pt idx="890">
                  <c:v>0.88964044459235891</c:v>
                </c:pt>
                <c:pt idx="891">
                  <c:v>0.89304529852951076</c:v>
                </c:pt>
                <c:pt idx="892">
                  <c:v>0.89646053718280105</c:v>
                </c:pt>
                <c:pt idx="893">
                  <c:v>0.8998862641721298</c:v>
                </c:pt>
                <c:pt idx="894">
                  <c:v>0.90332258456813663</c:v>
                </c:pt>
                <c:pt idx="895">
                  <c:v>0.90676960492038816</c:v>
                </c:pt>
                <c:pt idx="896">
                  <c:v>0.91022743328625577</c:v>
                </c:pt>
                <c:pt idx="897">
                  <c:v>0.91369617926049385</c:v>
                </c:pt>
                <c:pt idx="898">
                  <c:v>0.91717595400556184</c:v>
                </c:pt>
                <c:pt idx="899">
                  <c:v>0.92066687028267757</c:v>
                </c:pt>
                <c:pt idx="900">
                  <c:v>0.92416904248367771</c:v>
                </c:pt>
                <c:pt idx="901">
                  <c:v>0.9276825866636581</c:v>
                </c:pt>
                <c:pt idx="902">
                  <c:v>0.93120762057442952</c:v>
                </c:pt>
                <c:pt idx="903">
                  <c:v>0.93474426369884966</c:v>
                </c:pt>
                <c:pt idx="904">
                  <c:v>0.93829263728600076</c:v>
                </c:pt>
                <c:pt idx="905">
                  <c:v>0.94185286438729587</c:v>
                </c:pt>
                <c:pt idx="906">
                  <c:v>0.94542506989350061</c:v>
                </c:pt>
                <c:pt idx="907">
                  <c:v>0.94900938057269935</c:v>
                </c:pt>
                <c:pt idx="908">
                  <c:v>0.95260592510929487</c:v>
                </c:pt>
                <c:pt idx="909">
                  <c:v>0.95621483414398933</c:v>
                </c:pt>
                <c:pt idx="910">
                  <c:v>0.95983624031482673</c:v>
                </c:pt>
                <c:pt idx="911">
                  <c:v>0.96347027829933518</c:v>
                </c:pt>
                <c:pt idx="912">
                  <c:v>0.9671170848577777</c:v>
                </c:pt>
                <c:pt idx="913">
                  <c:v>0.97077679887756918</c:v>
                </c:pt>
                <c:pt idx="914">
                  <c:v>0.97444956141888273</c:v>
                </c:pt>
                <c:pt idx="915">
                  <c:v>0.97813551576150104</c:v>
                </c:pt>
                <c:pt idx="916">
                  <c:v>0.98183480745292928</c:v>
                </c:pt>
                <c:pt idx="917">
                  <c:v>0.98554758435782708</c:v>
                </c:pt>
                <c:pt idx="918">
                  <c:v>0.9892739967088201</c:v>
                </c:pt>
                <c:pt idx="919">
                  <c:v>0.99301419715870032</c:v>
                </c:pt>
                <c:pt idx="920">
                  <c:v>0.99676834083407073</c:v>
                </c:pt>
                <c:pt idx="921">
                  <c:v>1.0005365853905304</c:v>
                </c:pt>
                <c:pt idx="922">
                  <c:v>1.0043190910693678</c:v>
                </c:pt>
                <c:pt idx="923">
                  <c:v>1.0081160207558939</c:v>
                </c:pt>
                <c:pt idx="924">
                  <c:v>1.0119275400394356</c:v>
                </c:pt>
                <c:pt idx="925">
                  <c:v>1.0157538172750225</c:v>
                </c:pt>
                <c:pt idx="926">
                  <c:v>1.0195950236468747</c:v>
                </c:pt>
                <c:pt idx="927">
                  <c:v>1.0234513332337529</c:v>
                </c:pt>
                <c:pt idx="928">
                  <c:v>1.027322923076158</c:v>
                </c:pt>
                <c:pt idx="929">
                  <c:v>1.0312099732455633</c:v>
                </c:pt>
                <c:pt idx="930">
                  <c:v>1.0351126669156452</c:v>
                </c:pt>
                <c:pt idx="931">
                  <c:v>1.039031190435695</c:v>
                </c:pt>
                <c:pt idx="932">
                  <c:v>1.0429657334061251</c:v>
                </c:pt>
                <c:pt idx="933">
                  <c:v>1.0469164887563567</c:v>
                </c:pt>
                <c:pt idx="934">
                  <c:v>1.050883652824995</c:v>
                </c:pt>
                <c:pt idx="935">
                  <c:v>1.0548674254424752</c:v>
                </c:pt>
                <c:pt idx="936">
                  <c:v>1.0588680100162267</c:v>
                </c:pt>
                <c:pt idx="937">
                  <c:v>1.0628856136184899</c:v>
                </c:pt>
                <c:pt idx="938">
                  <c:v>1.0669204470768361</c:v>
                </c:pt>
                <c:pt idx="939">
                  <c:v>1.0709727250675294</c:v>
                </c:pt>
                <c:pt idx="940">
                  <c:v>1.0750426662118209</c:v>
                </c:pt>
                <c:pt idx="941">
                  <c:v>1.0791304931752961</c:v>
                </c:pt>
                <c:pt idx="942">
                  <c:v>1.0832364327703849</c:v>
                </c:pt>
                <c:pt idx="943">
                  <c:v>1.0873607160621619</c:v>
                </c:pt>
                <c:pt idx="944">
                  <c:v>1.0915035784775633</c:v>
                </c:pt>
                <c:pt idx="945">
                  <c:v>1.0956652599181531</c:v>
                </c:pt>
                <c:pt idx="946">
                  <c:v>1.099846004876583</c:v>
                </c:pt>
                <c:pt idx="947">
                  <c:v>1.10404606255689</c:v>
                </c:pt>
                <c:pt idx="948">
                  <c:v>1.1082656869987801</c:v>
                </c:pt>
                <c:pt idx="949">
                  <c:v>1.1125051372060693</c:v>
                </c:pt>
                <c:pt idx="950">
                  <c:v>1.1167646772794428</c:v>
                </c:pt>
                <c:pt idx="951">
                  <c:v>1.1210445765537096</c:v>
                </c:pt>
                <c:pt idx="952">
                  <c:v>1.1253451097397396</c:v>
                </c:pt>
                <c:pt idx="953">
                  <c:v>1.1296665570712783</c:v>
                </c:pt>
                <c:pt idx="954">
                  <c:v>1.134009204456836</c:v>
                </c:pt>
                <c:pt idx="955">
                  <c:v>1.1383733436368713</c:v>
                </c:pt>
                <c:pt idx="956">
                  <c:v>1.1427592723464921</c:v>
                </c:pt>
                <c:pt idx="957">
                  <c:v>1.1471672944839038</c:v>
                </c:pt>
                <c:pt idx="958">
                  <c:v>1.1515977202848582</c:v>
                </c:pt>
                <c:pt idx="959">
                  <c:v>1.1560508665033606</c:v>
                </c:pt>
                <c:pt idx="960">
                  <c:v>1.160527056598903</c:v>
                </c:pt>
                <c:pt idx="961">
                  <c:v>1.1650266209305189</c:v>
                </c:pt>
                <c:pt idx="962">
                  <c:v>1.169549896957947</c:v>
                </c:pt>
                <c:pt idx="963">
                  <c:v>1.1740972294502432</c:v>
                </c:pt>
                <c:pt idx="964">
                  <c:v>1.1786689707021494</c:v>
                </c:pt>
                <c:pt idx="965">
                  <c:v>1.1832654807585907</c:v>
                </c:pt>
                <c:pt idx="966">
                  <c:v>1.187887127647655</c:v>
                </c:pt>
                <c:pt idx="967">
                  <c:v>1.1925342876224627</c:v>
                </c:pt>
                <c:pt idx="968">
                  <c:v>1.1972073454123215</c:v>
                </c:pt>
                <c:pt idx="969">
                  <c:v>1.2019066944836088</c:v>
                </c:pt>
                <c:pt idx="970">
                  <c:v>1.206632737310841</c:v>
                </c:pt>
                <c:pt idx="971">
                  <c:v>1.2113858856583986</c:v>
                </c:pt>
                <c:pt idx="972">
                  <c:v>1.2161665608734422</c:v>
                </c:pt>
                <c:pt idx="973">
                  <c:v>1.2209751941905391</c:v>
                </c:pt>
                <c:pt idx="974">
                  <c:v>1.2258122270485581</c:v>
                </c:pt>
                <c:pt idx="975">
                  <c:v>1.2306781114204814</c:v>
                </c:pt>
                <c:pt idx="976">
                  <c:v>1.2355733101567172</c:v>
                </c:pt>
                <c:pt idx="977">
                  <c:v>1.2404982973426175</c:v>
                </c:pt>
                <c:pt idx="978">
                  <c:v>1.2454535586709128</c:v>
                </c:pt>
                <c:pt idx="979">
                  <c:v>1.2504395918298035</c:v>
                </c:pt>
                <c:pt idx="980">
                  <c:v>1.2554569069075341</c:v>
                </c:pt>
                <c:pt idx="981">
                  <c:v>1.2605060268142787</c:v>
                </c:pt>
                <c:pt idx="982">
                  <c:v>1.2655874877222519</c:v>
                </c:pt>
                <c:pt idx="983">
                  <c:v>1.2707018395249918</c:v>
                </c:pt>
                <c:pt idx="984">
                  <c:v>1.2758496463168443</c:v>
                </c:pt>
                <c:pt idx="985">
                  <c:v>1.2810314868937216</c:v>
                </c:pt>
                <c:pt idx="986">
                  <c:v>1.2862479552762756</c:v>
                </c:pt>
                <c:pt idx="987">
                  <c:v>1.2914996612567295</c:v>
                </c:pt>
                <c:pt idx="988">
                  <c:v>1.2967872309706376</c:v>
                </c:pt>
                <c:pt idx="989">
                  <c:v>1.3021113074949893</c:v>
                </c:pt>
                <c:pt idx="990">
                  <c:v>1.3074725514741043</c:v>
                </c:pt>
                <c:pt idx="991">
                  <c:v>1.3128716417749156</c:v>
                </c:pt>
                <c:pt idx="992">
                  <c:v>1.3183092761732922</c:v>
                </c:pt>
                <c:pt idx="993">
                  <c:v>1.3237861720732309</c:v>
                </c:pt>
                <c:pt idx="994">
                  <c:v>1.3293030672607835</c:v>
                </c:pt>
                <c:pt idx="995">
                  <c:v>1.3348607206948042</c:v>
                </c:pt>
                <c:pt idx="996">
                  <c:v>1.3404599133366835</c:v>
                </c:pt>
                <c:pt idx="997">
                  <c:v>1.3461014490214134</c:v>
                </c:pt>
                <c:pt idx="998">
                  <c:v>1.351786155372495</c:v>
                </c:pt>
                <c:pt idx="999">
                  <c:v>1.3575148847633742</c:v>
                </c:pt>
                <c:pt idx="1000">
                  <c:v>1.3632885153282814</c:v>
                </c:pt>
                <c:pt idx="1001">
                  <c:v>1.3691079520255762</c:v>
                </c:pt>
                <c:pt idx="1002">
                  <c:v>1.3749741277569136</c:v>
                </c:pt>
                <c:pt idx="1003">
                  <c:v>1.3808880045457976</c:v>
                </c:pt>
                <c:pt idx="1004">
                  <c:v>1.3868505747793889</c:v>
                </c:pt>
                <c:pt idx="1005">
                  <c:v>1.3928628625176485</c:v>
                </c:pt>
                <c:pt idx="1006">
                  <c:v>1.398925924874328</c:v>
                </c:pt>
                <c:pt idx="1007">
                  <c:v>1.4050408534745755</c:v>
                </c:pt>
                <c:pt idx="1008">
                  <c:v>1.4112087759943472</c:v>
                </c:pt>
                <c:pt idx="1009">
                  <c:v>1.417430857787223</c:v>
                </c:pt>
                <c:pt idx="1010">
                  <c:v>1.4237083036046805</c:v>
                </c:pt>
                <c:pt idx="1011">
                  <c:v>1.4300423594163696</c:v>
                </c:pt>
                <c:pt idx="1012">
                  <c:v>1.4364343143374712</c:v>
                </c:pt>
                <c:pt idx="1013">
                  <c:v>1.4428855026708436</c:v>
                </c:pt>
                <c:pt idx="1014">
                  <c:v>1.4493973060722836</c:v>
                </c:pt>
                <c:pt idx="1015">
                  <c:v>1.4559711558479513</c:v>
                </c:pt>
                <c:pt idx="1016">
                  <c:v>1.4626085353938156</c:v>
                </c:pt>
                <c:pt idx="1017">
                  <c:v>1.4693109827878368</c:v>
                </c:pt>
                <c:pt idx="1018">
                  <c:v>1.4760800935465475</c:v>
                </c:pt>
                <c:pt idx="1019">
                  <c:v>1.4829175235587675</c:v>
                </c:pt>
                <c:pt idx="1020">
                  <c:v>1.4898249922103608</c:v>
                </c:pt>
                <c:pt idx="1021">
                  <c:v>1.4968042857152082</c:v>
                </c:pt>
                <c:pt idx="1022">
                  <c:v>1.5038572606690388</c:v>
                </c:pt>
                <c:pt idx="1023">
                  <c:v>1.5109858478443248</c:v>
                </c:pt>
                <c:pt idx="1024">
                  <c:v>1.5181920562462199</c:v>
                </c:pt>
                <c:pt idx="1025">
                  <c:v>1.525477977451503</c:v>
                </c:pt>
                <c:pt idx="1026">
                  <c:v>1.5328457902546422</c:v>
                </c:pt>
                <c:pt idx="1027">
                  <c:v>1.540297765647578</c:v>
                </c:pt>
                <c:pt idx="1028">
                  <c:v>1.5478362721625321</c:v>
                </c:pt>
                <c:pt idx="1029">
                  <c:v>1.5554637816102079</c:v>
                </c:pt>
                <c:pt idx="1030">
                  <c:v>1.5631828752491892</c:v>
                </c:pt>
                <c:pt idx="1031">
                  <c:v>1.5709962504261921</c:v>
                </c:pt>
                <c:pt idx="1032">
                  <c:v>1.578906727731139</c:v>
                </c:pt>
                <c:pt idx="1033">
                  <c:v>1.5869172587159384</c:v>
                </c:pt>
                <c:pt idx="1034">
                  <c:v>1.5950309342313549</c:v>
                </c:pt>
                <c:pt idx="1035">
                  <c:v>1.6032509934425865</c:v>
                </c:pt>
                <c:pt idx="1036">
                  <c:v>1.6115808335912545</c:v>
                </c:pt>
                <c:pt idx="1037">
                  <c:v>1.6200240205795584</c:v>
                </c:pt>
                <c:pt idx="1038">
                  <c:v>1.6285843004614535</c:v>
                </c:pt>
                <c:pt idx="1039">
                  <c:v>1.6372656119361984</c:v>
                </c:pt>
                <c:pt idx="1040">
                  <c:v>1.6460720999515204</c:v>
                </c:pt>
                <c:pt idx="1041">
                  <c:v>1.6550081305373163</c:v>
                </c:pt>
                <c:pt idx="1042">
                  <c:v>1.6640783070065557</c:v>
                </c:pt>
                <c:pt idx="1043">
                  <c:v>1.673287487678085</c:v>
                </c:pt>
                <c:pt idx="1044">
                  <c:v>1.6826408052969635</c:v>
                </c:pt>
                <c:pt idx="1045">
                  <c:v>1.6921436883521317</c:v>
                </c:pt>
                <c:pt idx="1046">
                  <c:v>1.7018018845192695</c:v>
                </c:pt>
                <c:pt idx="1047">
                  <c:v>1.7116214864893875</c:v>
                </c:pt>
                <c:pt idx="1048">
                  <c:v>1.7216089604818829</c:v>
                </c:pt>
                <c:pt idx="1049">
                  <c:v>1.7317711777854425</c:v>
                </c:pt>
                <c:pt idx="1050">
                  <c:v>1.7421154497227456</c:v>
                </c:pt>
                <c:pt idx="1051">
                  <c:v>1.7526495664968524</c:v>
                </c:pt>
                <c:pt idx="1052">
                  <c:v>1.7633818404504535</c:v>
                </c:pt>
                <c:pt idx="1053">
                  <c:v>1.7743211543562096</c:v>
                </c:pt>
                <c:pt idx="1054">
                  <c:v>1.7854770154601927</c:v>
                </c:pt>
                <c:pt idx="1055">
                  <c:v>1.7968596161246748</c:v>
                </c:pt>
                <c:pt idx="1056">
                  <c:v>1.8084799020658446</c:v>
                </c:pt>
                <c:pt idx="1057">
                  <c:v>1.8203496493623363</c:v>
                </c:pt>
                <c:pt idx="1058">
                  <c:v>1.8324815516291464</c:v>
                </c:pt>
                <c:pt idx="1059">
                  <c:v>1.8448893190181312</c:v>
                </c:pt>
                <c:pt idx="1060">
                  <c:v>1.8575877910327725</c:v>
                </c:pt>
                <c:pt idx="1061">
                  <c:v>1.8705930655472569</c:v>
                </c:pt>
                <c:pt idx="1062">
                  <c:v>1.8839226469181212</c:v>
                </c:pt>
                <c:pt idx="1063">
                  <c:v>1.8975956166977166</c:v>
                </c:pt>
                <c:pt idx="1064">
                  <c:v>1.9116328312374351</c:v>
                </c:pt>
                <c:pt idx="1065">
                  <c:v>1.9260571514518665</c:v>
                </c:pt>
                <c:pt idx="1066">
                  <c:v>1.9408937112651674</c:v>
                </c:pt>
                <c:pt idx="1067">
                  <c:v>1.9561702328627697</c:v>
                </c:pt>
                <c:pt idx="1068">
                  <c:v>1.9719173989404102</c:v>
                </c:pt>
                <c:pt idx="1069">
                  <c:v>1.988169294837884</c:v>
                </c:pt>
                <c:pt idx="1070">
                  <c:v>2.0049639369890691</c:v>
                </c:pt>
                <c:pt idx="1071">
                  <c:v>2.0223439088262225</c:v>
                </c:pt>
                <c:pt idx="1072">
                  <c:v>2.0403571315935416</c:v>
                </c:pt>
                <c:pt idx="1073">
                  <c:v>2.0590578061013325</c:v>
                </c:pt>
                <c:pt idx="1074">
                  <c:v>2.0785075732416147</c:v>
                </c:pt>
                <c:pt idx="1075">
                  <c:v>2.098776957512404</c:v>
                </c:pt>
                <c:pt idx="1076">
                  <c:v>2.1199471810237087</c:v>
                </c:pt>
                <c:pt idx="1077">
                  <c:v>2.1421124688298177</c:v>
                </c:pt>
                <c:pt idx="1078">
                  <c:v>2.1653830152357774</c:v>
                </c:pt>
                <c:pt idx="1079">
                  <c:v>2.1898888535012557</c:v>
                </c:pt>
                <c:pt idx="1080">
                  <c:v>2.2157849822597262</c:v>
                </c:pt>
                <c:pt idx="1081">
                  <c:v>2.2432582750816099</c:v>
                </c:pt>
                <c:pt idx="1082">
                  <c:v>2.272536977277436</c:v>
                </c:pt>
                <c:pt idx="1083">
                  <c:v>2.3039040533191768</c:v>
                </c:pt>
                <c:pt idx="1084">
                  <c:v>2.3377164351184252</c:v>
                </c:pt>
                <c:pt idx="1085">
                  <c:v>2.374433625322792</c:v>
                </c:pt>
                <c:pt idx="1086">
                  <c:v>2.4146617364120342</c:v>
                </c:pt>
                <c:pt idx="1087">
                  <c:v>2.4592242451679396</c:v>
                </c:pt>
                <c:pt idx="1088">
                  <c:v>2.5092817561653877</c:v>
                </c:pt>
                <c:pt idx="1089">
                  <c:v>2.566548448956298</c:v>
                </c:pt>
                <c:pt idx="1090">
                  <c:v>2.6337179847649166</c:v>
                </c:pt>
                <c:pt idx="1091">
                  <c:v>2.7154041604753067</c:v>
                </c:pt>
                <c:pt idx="1092">
                  <c:v>2.8205977869400711</c:v>
                </c:pt>
                <c:pt idx="1093">
                  <c:v>2.9710992103050899</c:v>
                </c:pt>
                <c:pt idx="1094">
                  <c:v>3.2531600507928462</c:v>
                </c:pt>
              </c:numCache>
            </c:numRef>
          </c:xVal>
          <c:yVal>
            <c:numRef>
              <c:f>_TempQQPlot_!$B$1:$B$1095</c:f>
              <c:numCache>
                <c:formatCode>General</c:formatCode>
                <c:ptCount val="1095"/>
                <c:pt idx="0">
                  <c:v>-3.2531600507928542</c:v>
                </c:pt>
                <c:pt idx="1">
                  <c:v>-2.9710992103050886</c:v>
                </c:pt>
                <c:pt idx="2">
                  <c:v>-2.8205977869400667</c:v>
                </c:pt>
                <c:pt idx="3">
                  <c:v>-2.7154041604753028</c:v>
                </c:pt>
                <c:pt idx="4">
                  <c:v>-2.6337179847649206</c:v>
                </c:pt>
                <c:pt idx="5">
                  <c:v>-2.5665484489563011</c:v>
                </c:pt>
                <c:pt idx="6">
                  <c:v>-2.5092817561653877</c:v>
                </c:pt>
                <c:pt idx="7">
                  <c:v>-2.4592242451679391</c:v>
                </c:pt>
                <c:pt idx="8">
                  <c:v>-2.4146617364120329</c:v>
                </c:pt>
                <c:pt idx="9">
                  <c:v>-2.3744336253227898</c:v>
                </c:pt>
                <c:pt idx="10">
                  <c:v>-2.3377164351184265</c:v>
                </c:pt>
                <c:pt idx="11">
                  <c:v>-2.3039040533191772</c:v>
                </c:pt>
                <c:pt idx="12">
                  <c:v>-2.272536977277436</c:v>
                </c:pt>
                <c:pt idx="13">
                  <c:v>-2.243258275081609</c:v>
                </c:pt>
                <c:pt idx="14">
                  <c:v>-2.2157849822597249</c:v>
                </c:pt>
                <c:pt idx="15">
                  <c:v>-2.1898888535012571</c:v>
                </c:pt>
                <c:pt idx="16">
                  <c:v>-2.1653830152357783</c:v>
                </c:pt>
                <c:pt idx="17">
                  <c:v>-2.1421124688298177</c:v>
                </c:pt>
                <c:pt idx="18">
                  <c:v>-2.1199471810237087</c:v>
                </c:pt>
                <c:pt idx="19">
                  <c:v>-2.0987769575124031</c:v>
                </c:pt>
                <c:pt idx="20">
                  <c:v>-2.0785075732416138</c:v>
                </c:pt>
                <c:pt idx="21">
                  <c:v>-2.0590578061013325</c:v>
                </c:pt>
                <c:pt idx="22">
                  <c:v>-2.0403571315935425</c:v>
                </c:pt>
                <c:pt idx="23">
                  <c:v>-2.0223439088262229</c:v>
                </c:pt>
                <c:pt idx="24">
                  <c:v>-2.0049639369890691</c:v>
                </c:pt>
                <c:pt idx="25">
                  <c:v>-1.9881692948378837</c:v>
                </c:pt>
                <c:pt idx="26">
                  <c:v>-1.9719173989404093</c:v>
                </c:pt>
                <c:pt idx="27">
                  <c:v>-1.9561702328627699</c:v>
                </c:pt>
                <c:pt idx="28">
                  <c:v>-1.9408937112651679</c:v>
                </c:pt>
                <c:pt idx="29">
                  <c:v>-1.9260571514518665</c:v>
                </c:pt>
                <c:pt idx="30">
                  <c:v>-1.9116328312374349</c:v>
                </c:pt>
                <c:pt idx="31">
                  <c:v>-1.8975956166977159</c:v>
                </c:pt>
                <c:pt idx="32">
                  <c:v>-1.8839226469181221</c:v>
                </c:pt>
                <c:pt idx="33">
                  <c:v>-1.8705930655472576</c:v>
                </c:pt>
                <c:pt idx="34">
                  <c:v>-1.8575877910327727</c:v>
                </c:pt>
                <c:pt idx="35">
                  <c:v>-1.8448893190181312</c:v>
                </c:pt>
                <c:pt idx="36">
                  <c:v>-1.8324815516291462</c:v>
                </c:pt>
                <c:pt idx="37">
                  <c:v>-1.8203496493623355</c:v>
                </c:pt>
                <c:pt idx="38">
                  <c:v>-1.8084799020658455</c:v>
                </c:pt>
                <c:pt idx="39">
                  <c:v>-1.7968596161246755</c:v>
                </c:pt>
                <c:pt idx="40">
                  <c:v>-1.7854770154601931</c:v>
                </c:pt>
                <c:pt idx="41">
                  <c:v>-1.774321154356209</c:v>
                </c:pt>
                <c:pt idx="42">
                  <c:v>-1.7633818404504531</c:v>
                </c:pt>
                <c:pt idx="43">
                  <c:v>-1.7526495664968522</c:v>
                </c:pt>
                <c:pt idx="44">
                  <c:v>-1.742115449722746</c:v>
                </c:pt>
                <c:pt idx="45">
                  <c:v>-1.7317711777854432</c:v>
                </c:pt>
                <c:pt idx="46">
                  <c:v>-1.7216089604818829</c:v>
                </c:pt>
                <c:pt idx="47">
                  <c:v>-1.7116214864893868</c:v>
                </c:pt>
                <c:pt idx="48">
                  <c:v>-1.7018018845192691</c:v>
                </c:pt>
                <c:pt idx="49">
                  <c:v>-1.6921436883521326</c:v>
                </c:pt>
                <c:pt idx="50">
                  <c:v>-1.6826408052969637</c:v>
                </c:pt>
                <c:pt idx="51">
                  <c:v>-1.673287487678085</c:v>
                </c:pt>
                <c:pt idx="52">
                  <c:v>-1.6640783070065557</c:v>
                </c:pt>
                <c:pt idx="53">
                  <c:v>-1.6550081305373154</c:v>
                </c:pt>
                <c:pt idx="54">
                  <c:v>-1.6460720999515195</c:v>
                </c:pt>
                <c:pt idx="55">
                  <c:v>-1.637265611936199</c:v>
                </c:pt>
                <c:pt idx="56">
                  <c:v>-1.6285843004614537</c:v>
                </c:pt>
                <c:pt idx="57">
                  <c:v>-1.6200240205795584</c:v>
                </c:pt>
                <c:pt idx="58">
                  <c:v>-1.6115808335912545</c:v>
                </c:pt>
                <c:pt idx="59">
                  <c:v>-1.603250993442586</c:v>
                </c:pt>
                <c:pt idx="60">
                  <c:v>-1.5950309342313553</c:v>
                </c:pt>
                <c:pt idx="61">
                  <c:v>-1.5869172587159388</c:v>
                </c:pt>
                <c:pt idx="62">
                  <c:v>-1.578906727731139</c:v>
                </c:pt>
                <c:pt idx="63">
                  <c:v>-1.5709962504261921</c:v>
                </c:pt>
                <c:pt idx="64">
                  <c:v>-1.5631828752491892</c:v>
                </c:pt>
                <c:pt idx="65">
                  <c:v>-1.5554637816102075</c:v>
                </c:pt>
                <c:pt idx="66">
                  <c:v>-1.5478362721625325</c:v>
                </c:pt>
                <c:pt idx="67">
                  <c:v>-1.5402977656475785</c:v>
                </c:pt>
                <c:pt idx="68">
                  <c:v>-1.532845790254642</c:v>
                </c:pt>
                <c:pt idx="69">
                  <c:v>-1.5254779774515026</c:v>
                </c:pt>
                <c:pt idx="70">
                  <c:v>-1.5181920562462192</c:v>
                </c:pt>
                <c:pt idx="71">
                  <c:v>-1.5109858478443237</c:v>
                </c:pt>
                <c:pt idx="72">
                  <c:v>-1.5038572606690386</c:v>
                </c:pt>
                <c:pt idx="73">
                  <c:v>-1.496804285715208</c:v>
                </c:pt>
                <c:pt idx="74">
                  <c:v>-1.4898249922103604</c:v>
                </c:pt>
                <c:pt idx="75">
                  <c:v>-1.4829175235587673</c:v>
                </c:pt>
                <c:pt idx="76">
                  <c:v>-1.4760800935465472</c:v>
                </c:pt>
                <c:pt idx="77">
                  <c:v>-1.4693109827878372</c:v>
                </c:pt>
                <c:pt idx="78">
                  <c:v>-1.462608535393815</c:v>
                </c:pt>
                <c:pt idx="79">
                  <c:v>-1.4559711558479509</c:v>
                </c:pt>
                <c:pt idx="80">
                  <c:v>-1.4493973060722831</c:v>
                </c:pt>
                <c:pt idx="81">
                  <c:v>-1.4428855026708427</c:v>
                </c:pt>
                <c:pt idx="82">
                  <c:v>-1.4364343143374694</c:v>
                </c:pt>
                <c:pt idx="83">
                  <c:v>-1.4300423594163689</c:v>
                </c:pt>
                <c:pt idx="84">
                  <c:v>-1.4237083036046805</c:v>
                </c:pt>
                <c:pt idx="85">
                  <c:v>-1.417430857787223</c:v>
                </c:pt>
                <c:pt idx="86">
                  <c:v>-1.4112087759943472</c:v>
                </c:pt>
                <c:pt idx="87">
                  <c:v>-1.4050408534745755</c:v>
                </c:pt>
                <c:pt idx="88">
                  <c:v>-1.398925924874326</c:v>
                </c:pt>
                <c:pt idx="89">
                  <c:v>-1.3928628625176489</c:v>
                </c:pt>
                <c:pt idx="90">
                  <c:v>-1.3868505747793889</c:v>
                </c:pt>
                <c:pt idx="91">
                  <c:v>-1.3808880045457976</c:v>
                </c:pt>
                <c:pt idx="92">
                  <c:v>-1.3749741277569136</c:v>
                </c:pt>
                <c:pt idx="93">
                  <c:v>-1.3691079520255767</c:v>
                </c:pt>
                <c:pt idx="94">
                  <c:v>-1.3632885153282819</c:v>
                </c:pt>
                <c:pt idx="95">
                  <c:v>-1.3575148847633742</c:v>
                </c:pt>
                <c:pt idx="96">
                  <c:v>-1.351786155372495</c:v>
                </c:pt>
                <c:pt idx="97">
                  <c:v>-1.3461014490214134</c:v>
                </c:pt>
                <c:pt idx="98">
                  <c:v>-1.3404599133366835</c:v>
                </c:pt>
                <c:pt idx="99">
                  <c:v>-1.3348607206948038</c:v>
                </c:pt>
                <c:pt idx="100">
                  <c:v>-1.3293030672607828</c:v>
                </c:pt>
                <c:pt idx="101">
                  <c:v>-1.3237861720732309</c:v>
                </c:pt>
                <c:pt idx="102">
                  <c:v>-1.3183092761732922</c:v>
                </c:pt>
                <c:pt idx="103">
                  <c:v>-1.3128716417749156</c:v>
                </c:pt>
                <c:pt idx="104">
                  <c:v>-1.3074725514741066</c:v>
                </c:pt>
                <c:pt idx="105">
                  <c:v>-1.3021113074949893</c:v>
                </c:pt>
                <c:pt idx="106">
                  <c:v>-1.2967872309706379</c:v>
                </c:pt>
                <c:pt idx="107">
                  <c:v>-1.2914996612567295</c:v>
                </c:pt>
                <c:pt idx="108">
                  <c:v>-1.2862479552762756</c:v>
                </c:pt>
                <c:pt idx="109">
                  <c:v>-1.2810314868937216</c:v>
                </c:pt>
                <c:pt idx="110">
                  <c:v>-1.2758496463168452</c:v>
                </c:pt>
                <c:pt idx="111">
                  <c:v>-1.2707018395249916</c:v>
                </c:pt>
                <c:pt idx="112">
                  <c:v>-1.2655874877222519</c:v>
                </c:pt>
                <c:pt idx="113">
                  <c:v>-1.2605060268142787</c:v>
                </c:pt>
                <c:pt idx="114">
                  <c:v>-1.2554569069075341</c:v>
                </c:pt>
                <c:pt idx="115">
                  <c:v>-1.2504395918298035</c:v>
                </c:pt>
                <c:pt idx="116">
                  <c:v>-1.245453558670913</c:v>
                </c:pt>
                <c:pt idx="117">
                  <c:v>-1.240498297342618</c:v>
                </c:pt>
                <c:pt idx="118">
                  <c:v>-1.2355733101567172</c:v>
                </c:pt>
                <c:pt idx="119">
                  <c:v>-1.2306781114204814</c:v>
                </c:pt>
                <c:pt idx="120">
                  <c:v>-1.2258122270485581</c:v>
                </c:pt>
                <c:pt idx="121">
                  <c:v>-1.2209751941905385</c:v>
                </c:pt>
                <c:pt idx="122">
                  <c:v>-1.2161665608734427</c:v>
                </c:pt>
                <c:pt idx="123">
                  <c:v>-1.2113858856583986</c:v>
                </c:pt>
                <c:pt idx="124">
                  <c:v>-1.206632737310841</c:v>
                </c:pt>
                <c:pt idx="125">
                  <c:v>-1.2019066944836088</c:v>
                </c:pt>
                <c:pt idx="126">
                  <c:v>-1.1972073454123215</c:v>
                </c:pt>
                <c:pt idx="127">
                  <c:v>-1.1925342876224627</c:v>
                </c:pt>
                <c:pt idx="128">
                  <c:v>-1.1878871276476555</c:v>
                </c:pt>
                <c:pt idx="129">
                  <c:v>-1.1832654807585907</c:v>
                </c:pt>
                <c:pt idx="130">
                  <c:v>-1.1786689707021494</c:v>
                </c:pt>
                <c:pt idx="131">
                  <c:v>-1.1740972294502432</c:v>
                </c:pt>
                <c:pt idx="132">
                  <c:v>-1.169549896957947</c:v>
                </c:pt>
                <c:pt idx="133">
                  <c:v>-1.165026620930518</c:v>
                </c:pt>
                <c:pt idx="134">
                  <c:v>-1.1605270565989034</c:v>
                </c:pt>
                <c:pt idx="135">
                  <c:v>-1.1560508665033606</c:v>
                </c:pt>
                <c:pt idx="136">
                  <c:v>-1.1515977202848582</c:v>
                </c:pt>
                <c:pt idx="137">
                  <c:v>-1.1471672944839038</c:v>
                </c:pt>
                <c:pt idx="138">
                  <c:v>-1.1427592723464921</c:v>
                </c:pt>
                <c:pt idx="139">
                  <c:v>-1.1383733436368713</c:v>
                </c:pt>
                <c:pt idx="140">
                  <c:v>-1.134009204456836</c:v>
                </c:pt>
                <c:pt idx="141">
                  <c:v>-1.1296665570712783</c:v>
                </c:pt>
                <c:pt idx="142">
                  <c:v>-1.1253451097397396</c:v>
                </c:pt>
                <c:pt idx="143">
                  <c:v>-1.1210445765537096</c:v>
                </c:pt>
                <c:pt idx="144">
                  <c:v>-1.1167646772794428</c:v>
                </c:pt>
                <c:pt idx="145">
                  <c:v>-1.1125051372060693</c:v>
                </c:pt>
                <c:pt idx="146">
                  <c:v>-1.1082656869987801</c:v>
                </c:pt>
                <c:pt idx="147">
                  <c:v>-1.10404606255689</c:v>
                </c:pt>
                <c:pt idx="148">
                  <c:v>-1.099846004876583</c:v>
                </c:pt>
                <c:pt idx="149">
                  <c:v>-1.0956652599181531</c:v>
                </c:pt>
                <c:pt idx="150">
                  <c:v>-1.0915035784775629</c:v>
                </c:pt>
                <c:pt idx="151">
                  <c:v>-1.0873607160621619</c:v>
                </c:pt>
                <c:pt idx="152">
                  <c:v>-1.0832364327703849</c:v>
                </c:pt>
                <c:pt idx="153">
                  <c:v>-1.0791304931752961</c:v>
                </c:pt>
                <c:pt idx="154">
                  <c:v>-1.0750426662118209</c:v>
                </c:pt>
                <c:pt idx="155">
                  <c:v>-1.0709727250675287</c:v>
                </c:pt>
                <c:pt idx="156">
                  <c:v>-1.0669204470768363</c:v>
                </c:pt>
                <c:pt idx="157">
                  <c:v>-1.0628856136184899</c:v>
                </c:pt>
                <c:pt idx="158">
                  <c:v>-1.0588680100162267</c:v>
                </c:pt>
                <c:pt idx="159">
                  <c:v>-1.0548674254424752</c:v>
                </c:pt>
                <c:pt idx="160">
                  <c:v>-1.050883652824995</c:v>
                </c:pt>
                <c:pt idx="161">
                  <c:v>-1.0469164887563565</c:v>
                </c:pt>
                <c:pt idx="162">
                  <c:v>-1.0429657334061251</c:v>
                </c:pt>
                <c:pt idx="163">
                  <c:v>-1.039031190435695</c:v>
                </c:pt>
                <c:pt idx="164">
                  <c:v>-1.0351126669156452</c:v>
                </c:pt>
                <c:pt idx="165">
                  <c:v>-1.0312099732455633</c:v>
                </c:pt>
                <c:pt idx="166">
                  <c:v>-1.027322923076158</c:v>
                </c:pt>
                <c:pt idx="167">
                  <c:v>-1.0234513332337545</c:v>
                </c:pt>
                <c:pt idx="168">
                  <c:v>-1.0195950236468747</c:v>
                </c:pt>
                <c:pt idx="169">
                  <c:v>-1.0157538172750225</c:v>
                </c:pt>
                <c:pt idx="170">
                  <c:v>-1.0119275400394356</c:v>
                </c:pt>
                <c:pt idx="171">
                  <c:v>-1.0081160207558939</c:v>
                </c:pt>
                <c:pt idx="172">
                  <c:v>-1.0043190910693665</c:v>
                </c:pt>
                <c:pt idx="173">
                  <c:v>-1.0005365853905306</c:v>
                </c:pt>
                <c:pt idx="174">
                  <c:v>-0.99676834083407073</c:v>
                </c:pt>
                <c:pt idx="175">
                  <c:v>-0.99301419715870032</c:v>
                </c:pt>
                <c:pt idx="176">
                  <c:v>-0.9892739967088201</c:v>
                </c:pt>
                <c:pt idx="177">
                  <c:v>-0.98554758435782708</c:v>
                </c:pt>
                <c:pt idx="178">
                  <c:v>-0.98183480745292806</c:v>
                </c:pt>
                <c:pt idx="179">
                  <c:v>-0.97813551576150104</c:v>
                </c:pt>
                <c:pt idx="180">
                  <c:v>-0.97444956141888273</c:v>
                </c:pt>
                <c:pt idx="181">
                  <c:v>-0.97077679887756918</c:v>
                </c:pt>
                <c:pt idx="182">
                  <c:v>-0.9671170848577777</c:v>
                </c:pt>
                <c:pt idx="183">
                  <c:v>-0.96347027829933518</c:v>
                </c:pt>
                <c:pt idx="184">
                  <c:v>-0.95983624031482762</c:v>
                </c:pt>
                <c:pt idx="185">
                  <c:v>-0.95621483414398933</c:v>
                </c:pt>
                <c:pt idx="186">
                  <c:v>-0.95260592510929487</c:v>
                </c:pt>
                <c:pt idx="187">
                  <c:v>-0.94900938057269935</c:v>
                </c:pt>
                <c:pt idx="188">
                  <c:v>-0.94542506989350061</c:v>
                </c:pt>
                <c:pt idx="189">
                  <c:v>-0.94185286438729654</c:v>
                </c:pt>
                <c:pt idx="190">
                  <c:v>-0.93829263728600021</c:v>
                </c:pt>
                <c:pt idx="191">
                  <c:v>-0.93474426369884966</c:v>
                </c:pt>
                <c:pt idx="192">
                  <c:v>-0.93120762057442952</c:v>
                </c:pt>
                <c:pt idx="193">
                  <c:v>-0.9276825866636581</c:v>
                </c:pt>
                <c:pt idx="194">
                  <c:v>-0.92416904248367771</c:v>
                </c:pt>
                <c:pt idx="195">
                  <c:v>-0.92066687028267746</c:v>
                </c:pt>
                <c:pt idx="196">
                  <c:v>-0.91717595400556184</c:v>
                </c:pt>
                <c:pt idx="197">
                  <c:v>-0.91369617926049385</c:v>
                </c:pt>
                <c:pt idx="198">
                  <c:v>-0.91022743328625577</c:v>
                </c:pt>
                <c:pt idx="199">
                  <c:v>-0.90676960492038816</c:v>
                </c:pt>
                <c:pt idx="200">
                  <c:v>-0.90332258456813574</c:v>
                </c:pt>
                <c:pt idx="201">
                  <c:v>-0.89988626417212991</c:v>
                </c:pt>
                <c:pt idx="202">
                  <c:v>-0.89646053718280105</c:v>
                </c:pt>
                <c:pt idx="203">
                  <c:v>-0.89304529852951076</c:v>
                </c:pt>
                <c:pt idx="204">
                  <c:v>-0.88964044459235891</c:v>
                </c:pt>
                <c:pt idx="205">
                  <c:v>-0.8862458731746814</c:v>
                </c:pt>
                <c:pt idx="206">
                  <c:v>-0.88286148347617832</c:v>
                </c:pt>
                <c:pt idx="207">
                  <c:v>-0.87948717606668414</c:v>
                </c:pt>
                <c:pt idx="208">
                  <c:v>-0.87612285286055736</c:v>
                </c:pt>
                <c:pt idx="209">
                  <c:v>-0.87276841709165087</c:v>
                </c:pt>
                <c:pt idx="210">
                  <c:v>-0.86942377328888587</c:v>
                </c:pt>
                <c:pt idx="211">
                  <c:v>-0.86608882725236125</c:v>
                </c:pt>
                <c:pt idx="212">
                  <c:v>-0.86276348603003927</c:v>
                </c:pt>
                <c:pt idx="213">
                  <c:v>-0.85944765789494859</c:v>
                </c:pt>
                <c:pt idx="214">
                  <c:v>-0.8561412523229105</c:v>
                </c:pt>
                <c:pt idx="215">
                  <c:v>-0.852844179970767</c:v>
                </c:pt>
                <c:pt idx="216">
                  <c:v>-0.84955635265510565</c:v>
                </c:pt>
                <c:pt idx="217">
                  <c:v>-0.84627768333145403</c:v>
                </c:pt>
                <c:pt idx="218">
                  <c:v>-0.84300808607394628</c:v>
                </c:pt>
                <c:pt idx="219">
                  <c:v>-0.83974747605543754</c:v>
                </c:pt>
                <c:pt idx="220">
                  <c:v>-0.83649576952805871</c:v>
                </c:pt>
                <c:pt idx="221">
                  <c:v>-0.83325288380420037</c:v>
                </c:pt>
                <c:pt idx="222">
                  <c:v>-0.83001873723791519</c:v>
                </c:pt>
                <c:pt idx="223">
                  <c:v>-0.82679324920671993</c:v>
                </c:pt>
                <c:pt idx="224">
                  <c:v>-0.82357634009380554</c:v>
                </c:pt>
                <c:pt idx="225">
                  <c:v>-0.82036793127061713</c:v>
                </c:pt>
                <c:pt idx="226">
                  <c:v>-0.81716794507981871</c:v>
                </c:pt>
                <c:pt idx="227">
                  <c:v>-0.81397630481862171</c:v>
                </c:pt>
                <c:pt idx="228">
                  <c:v>-0.81079293472246394</c:v>
                </c:pt>
                <c:pt idx="229">
                  <c:v>-0.80761775994904927</c:v>
                </c:pt>
                <c:pt idx="230">
                  <c:v>-0.80445070656270279</c:v>
                </c:pt>
                <c:pt idx="231">
                  <c:v>-0.8012917015190768</c:v>
                </c:pt>
                <c:pt idx="232">
                  <c:v>-0.79814067265016719</c:v>
                </c:pt>
                <c:pt idx="233">
                  <c:v>-0.79499754864964067</c:v>
                </c:pt>
                <c:pt idx="234">
                  <c:v>-0.7918622590584744</c:v>
                </c:pt>
                <c:pt idx="235">
                  <c:v>-0.78873473425088936</c:v>
                </c:pt>
                <c:pt idx="236">
                  <c:v>-0.78561490542056767</c:v>
                </c:pt>
                <c:pt idx="237">
                  <c:v>-0.78250270456716553</c:v>
                </c:pt>
                <c:pt idx="238">
                  <c:v>-0.77939806448309112</c:v>
                </c:pt>
                <c:pt idx="239">
                  <c:v>-0.77630091874055496</c:v>
                </c:pt>
                <c:pt idx="240">
                  <c:v>-0.77321120167887925</c:v>
                </c:pt>
                <c:pt idx="241">
                  <c:v>-0.77012884839207518</c:v>
                </c:pt>
                <c:pt idx="242">
                  <c:v>-0.76705379471665391</c:v>
                </c:pt>
                <c:pt idx="243">
                  <c:v>-0.76398597721969042</c:v>
                </c:pt>
                <c:pt idx="244">
                  <c:v>-0.76092533318712285</c:v>
                </c:pt>
                <c:pt idx="245">
                  <c:v>-0.75787180061228798</c:v>
                </c:pt>
                <c:pt idx="246">
                  <c:v>-0.75482531818467435</c:v>
                </c:pt>
                <c:pt idx="247">
                  <c:v>-0.75178582527890503</c:v>
                </c:pt>
                <c:pt idx="248">
                  <c:v>-0.74875326194393255</c:v>
                </c:pt>
                <c:pt idx="249">
                  <c:v>-0.74572756889244707</c:v>
                </c:pt>
                <c:pt idx="250">
                  <c:v>-0.7427086874904838</c:v>
                </c:pt>
                <c:pt idx="251">
                  <c:v>-0.73969655974724069</c:v>
                </c:pt>
                <c:pt idx="252">
                  <c:v>-0.73669112830508632</c:v>
                </c:pt>
                <c:pt idx="253">
                  <c:v>-0.73369233642976062</c:v>
                </c:pt>
                <c:pt idx="254">
                  <c:v>-0.73070012800076389</c:v>
                </c:pt>
                <c:pt idx="255">
                  <c:v>-0.72771444750192915</c:v>
                </c:pt>
                <c:pt idx="256">
                  <c:v>-0.72473524001217204</c:v>
                </c:pt>
                <c:pt idx="257">
                  <c:v>-0.72176245119641458</c:v>
                </c:pt>
                <c:pt idx="258">
                  <c:v>-0.71879602729668368</c:v>
                </c:pt>
                <c:pt idx="259">
                  <c:v>-0.71583591512337164</c:v>
                </c:pt>
                <c:pt idx="260">
                  <c:v>-0.71288206204666171</c:v>
                </c:pt>
                <c:pt idx="261">
                  <c:v>-0.7099344159881158</c:v>
                </c:pt>
                <c:pt idx="262">
                  <c:v>-0.70699292541241221</c:v>
                </c:pt>
                <c:pt idx="263">
                  <c:v>-0.70405753931923987</c:v>
                </c:pt>
                <c:pt idx="264">
                  <c:v>-0.70112820723534175</c:v>
                </c:pt>
                <c:pt idx="265">
                  <c:v>-0.69820487920670304</c:v>
                </c:pt>
                <c:pt idx="266">
                  <c:v>-0.69528750579087739</c:v>
                </c:pt>
                <c:pt idx="267">
                  <c:v>-0.6923760380494608</c:v>
                </c:pt>
                <c:pt idx="268">
                  <c:v>-0.68947042754069521</c:v>
                </c:pt>
                <c:pt idx="269">
                  <c:v>-0.68657062631220689</c:v>
                </c:pt>
                <c:pt idx="270">
                  <c:v>-0.68367658689387689</c:v>
                </c:pt>
                <c:pt idx="271">
                  <c:v>-0.68078826229083877</c:v>
                </c:pt>
                <c:pt idx="272">
                  <c:v>-0.67790560597659599</c:v>
                </c:pt>
                <c:pt idx="273">
                  <c:v>-0.6750285718862683</c:v>
                </c:pt>
                <c:pt idx="274">
                  <c:v>-0.67215711440995629</c:v>
                </c:pt>
                <c:pt idx="275">
                  <c:v>-0.66929118838621604</c:v>
                </c:pt>
                <c:pt idx="276">
                  <c:v>-0.66643074909565791</c:v>
                </c:pt>
                <c:pt idx="277">
                  <c:v>-0.66357575225465049</c:v>
                </c:pt>
                <c:pt idx="278">
                  <c:v>-0.66072615400913659</c:v>
                </c:pt>
                <c:pt idx="279">
                  <c:v>-0.65788191092855497</c:v>
                </c:pt>
                <c:pt idx="280">
                  <c:v>-0.6550429799998706</c:v>
                </c:pt>
                <c:pt idx="281">
                  <c:v>-0.65220931862170284</c:v>
                </c:pt>
                <c:pt idx="282">
                  <c:v>-0.64938088459855903</c:v>
                </c:pt>
                <c:pt idx="283">
                  <c:v>-0.64655763613516182</c:v>
                </c:pt>
                <c:pt idx="284">
                  <c:v>-0.64373953183087784</c:v>
                </c:pt>
                <c:pt idx="285">
                  <c:v>-0.64092653067423677</c:v>
                </c:pt>
                <c:pt idx="286">
                  <c:v>-0.63811859203754673</c:v>
                </c:pt>
                <c:pt idx="287">
                  <c:v>-0.63531567567159564</c:v>
                </c:pt>
                <c:pt idx="288">
                  <c:v>-0.63251774170044817</c:v>
                </c:pt>
                <c:pt idx="289">
                  <c:v>-0.62972475061632127</c:v>
                </c:pt>
                <c:pt idx="290">
                  <c:v>-0.62693666327455211</c:v>
                </c:pt>
                <c:pt idx="291">
                  <c:v>-0.62415344088864666</c:v>
                </c:pt>
                <c:pt idx="292">
                  <c:v>-0.62137504502540974</c:v>
                </c:pt>
                <c:pt idx="293">
                  <c:v>-0.61860143760015418</c:v>
                </c:pt>
                <c:pt idx="294">
                  <c:v>-0.61583258087199355</c:v>
                </c:pt>
                <c:pt idx="295">
                  <c:v>-0.61306843743920569</c:v>
                </c:pt>
                <c:pt idx="296">
                  <c:v>-0.61030897023467423</c:v>
                </c:pt>
                <c:pt idx="297">
                  <c:v>-0.60755414252140694</c:v>
                </c:pt>
                <c:pt idx="298">
                  <c:v>-0.60480391788812149</c:v>
                </c:pt>
                <c:pt idx="299">
                  <c:v>-0.60205826024490583</c:v>
                </c:pt>
                <c:pt idx="300">
                  <c:v>-0.59931713381894658</c:v>
                </c:pt>
                <c:pt idx="301">
                  <c:v>-0.59658050315032751</c:v>
                </c:pt>
                <c:pt idx="302">
                  <c:v>-0.59384833308789231</c:v>
                </c:pt>
                <c:pt idx="303">
                  <c:v>-0.59112058878517548</c:v>
                </c:pt>
                <c:pt idx="304">
                  <c:v>-0.5883972356963959</c:v>
                </c:pt>
                <c:pt idx="305">
                  <c:v>-0.5856782395725163</c:v>
                </c:pt>
                <c:pt idx="306">
                  <c:v>-0.58296356645735936</c:v>
                </c:pt>
                <c:pt idx="307">
                  <c:v>-0.58025318268379111</c:v>
                </c:pt>
                <c:pt idx="308">
                  <c:v>-0.57754705486995905</c:v>
                </c:pt>
                <c:pt idx="309">
                  <c:v>-0.57484514991559055</c:v>
                </c:pt>
                <c:pt idx="310">
                  <c:v>-0.57214743499834841</c:v>
                </c:pt>
                <c:pt idx="311">
                  <c:v>-0.56945387757024302</c:v>
                </c:pt>
                <c:pt idx="312">
                  <c:v>-0.56676444535409864</c:v>
                </c:pt>
                <c:pt idx="313">
                  <c:v>-0.56407910634007563</c:v>
                </c:pt>
                <c:pt idx="314">
                  <c:v>-0.56139782878224331</c:v>
                </c:pt>
                <c:pt idx="315">
                  <c:v>-0.5587205811952064</c:v>
                </c:pt>
                <c:pt idx="316">
                  <c:v>-0.55604733235078396</c:v>
                </c:pt>
                <c:pt idx="317">
                  <c:v>-0.55337805127473527</c:v>
                </c:pt>
                <c:pt idx="318">
                  <c:v>-0.55071270724353738</c:v>
                </c:pt>
                <c:pt idx="319">
                  <c:v>-0.54805126978121155</c:v>
                </c:pt>
                <c:pt idx="320">
                  <c:v>-0.54539370865619352</c:v>
                </c:pt>
                <c:pt idx="321">
                  <c:v>-0.54273999387825422</c:v>
                </c:pt>
                <c:pt idx="322">
                  <c:v>-0.54009009569546595</c:v>
                </c:pt>
                <c:pt idx="323">
                  <c:v>-0.53744398459120957</c:v>
                </c:pt>
                <c:pt idx="324">
                  <c:v>-0.53480163128123037</c:v>
                </c:pt>
                <c:pt idx="325">
                  <c:v>-0.53216300671073502</c:v>
                </c:pt>
                <c:pt idx="326">
                  <c:v>-0.52952808205153001</c:v>
                </c:pt>
                <c:pt idx="327">
                  <c:v>-0.52689682869920496</c:v>
                </c:pt>
                <c:pt idx="328">
                  <c:v>-0.52426921827035344</c:v>
                </c:pt>
                <c:pt idx="329">
                  <c:v>-0.5216452225998357</c:v>
                </c:pt>
                <c:pt idx="330">
                  <c:v>-0.51902481373808196</c:v>
                </c:pt>
                <c:pt idx="331">
                  <c:v>-0.5164079639484308</c:v>
                </c:pt>
                <c:pt idx="332">
                  <c:v>-0.5137946457045105</c:v>
                </c:pt>
                <c:pt idx="333">
                  <c:v>-0.51118483168765427</c:v>
                </c:pt>
                <c:pt idx="334">
                  <c:v>-0.50857849478435324</c:v>
                </c:pt>
                <c:pt idx="335">
                  <c:v>-0.50597560808374498</c:v>
                </c:pt>
                <c:pt idx="336">
                  <c:v>-0.50337614487514037</c:v>
                </c:pt>
                <c:pt idx="337">
                  <c:v>-0.50078007864558005</c:v>
                </c:pt>
                <c:pt idx="338">
                  <c:v>-0.49818738307743038</c:v>
                </c:pt>
                <c:pt idx="339">
                  <c:v>-0.49559803204600983</c:v>
                </c:pt>
                <c:pt idx="340">
                  <c:v>-0.49301199961724873</c:v>
                </c:pt>
                <c:pt idx="341">
                  <c:v>-0.4904292600453834</c:v>
                </c:pt>
                <c:pt idx="342">
                  <c:v>-0.48784978777067978</c:v>
                </c:pt>
                <c:pt idx="343">
                  <c:v>-0.48527355741718964</c:v>
                </c:pt>
                <c:pt idx="344">
                  <c:v>-0.48270054379053717</c:v>
                </c:pt>
                <c:pt idx="345">
                  <c:v>-0.48013072187573708</c:v>
                </c:pt>
                <c:pt idx="346">
                  <c:v>-0.47756406683503977</c:v>
                </c:pt>
                <c:pt idx="347">
                  <c:v>-0.47500055400580915</c:v>
                </c:pt>
                <c:pt idx="348">
                  <c:v>-0.47244015889842533</c:v>
                </c:pt>
                <c:pt idx="349">
                  <c:v>-0.46988285719421952</c:v>
                </c:pt>
                <c:pt idx="350">
                  <c:v>-0.46732862474343467</c:v>
                </c:pt>
                <c:pt idx="351">
                  <c:v>-0.46477743756321155</c:v>
                </c:pt>
                <c:pt idx="352">
                  <c:v>-0.46222927183560575</c:v>
                </c:pt>
                <c:pt idx="353">
                  <c:v>-0.45968410390562836</c:v>
                </c:pt>
                <c:pt idx="354">
                  <c:v>-0.45714191027931261</c:v>
                </c:pt>
                <c:pt idx="355">
                  <c:v>-0.45460266762180701</c:v>
                </c:pt>
                <c:pt idx="356">
                  <c:v>-0.45206635275549323</c:v>
                </c:pt>
                <c:pt idx="357">
                  <c:v>-0.44953294265812743</c:v>
                </c:pt>
                <c:pt idx="358">
                  <c:v>-0.44700241446100886</c:v>
                </c:pt>
                <c:pt idx="359">
                  <c:v>-0.44447474544716792</c:v>
                </c:pt>
                <c:pt idx="360">
                  <c:v>-0.44194991304958187</c:v>
                </c:pt>
                <c:pt idx="361">
                  <c:v>-0.43942789484941058</c:v>
                </c:pt>
                <c:pt idx="362">
                  <c:v>-0.43690866857425681</c:v>
                </c:pt>
                <c:pt idx="363">
                  <c:v>-0.43439221209644718</c:v>
                </c:pt>
                <c:pt idx="364">
                  <c:v>-0.43187850343133743</c:v>
                </c:pt>
                <c:pt idx="365">
                  <c:v>-0.42936752073563567</c:v>
                </c:pt>
                <c:pt idx="366">
                  <c:v>-0.42685924230575034</c:v>
                </c:pt>
                <c:pt idx="367">
                  <c:v>-0.42435364657615721</c:v>
                </c:pt>
                <c:pt idx="368">
                  <c:v>-0.42185071211778724</c:v>
                </c:pt>
                <c:pt idx="369">
                  <c:v>-0.41935041763643394</c:v>
                </c:pt>
                <c:pt idx="370">
                  <c:v>-0.41685274197118244</c:v>
                </c:pt>
                <c:pt idx="371">
                  <c:v>-0.41435766409285596</c:v>
                </c:pt>
                <c:pt idx="372">
                  <c:v>-0.41186516310248267</c:v>
                </c:pt>
                <c:pt idx="373">
                  <c:v>-0.40937521822978162</c:v>
                </c:pt>
                <c:pt idx="374">
                  <c:v>-0.40688780883166559</c:v>
                </c:pt>
                <c:pt idx="375">
                  <c:v>-0.40440291439076514</c:v>
                </c:pt>
                <c:pt idx="376">
                  <c:v>-0.40192051451396754</c:v>
                </c:pt>
                <c:pt idx="377">
                  <c:v>-0.39944058893097562</c:v>
                </c:pt>
                <c:pt idx="378">
                  <c:v>-0.39696311749288316</c:v>
                </c:pt>
                <c:pt idx="379">
                  <c:v>-0.39448808017076759</c:v>
                </c:pt>
                <c:pt idx="380">
                  <c:v>-0.39201545705429858</c:v>
                </c:pt>
                <c:pt idx="381">
                  <c:v>-0.38954522835036592</c:v>
                </c:pt>
                <c:pt idx="382">
                  <c:v>-0.38707737438172013</c:v>
                </c:pt>
                <c:pt idx="383">
                  <c:v>-0.38461187558563187</c:v>
                </c:pt>
                <c:pt idx="384">
                  <c:v>-0.38214871251256677</c:v>
                </c:pt>
                <c:pt idx="385">
                  <c:v>-0.37968786582487396</c:v>
                </c:pt>
                <c:pt idx="386">
                  <c:v>-0.37722931629549256</c:v>
                </c:pt>
                <c:pt idx="387">
                  <c:v>-0.37477304480667123</c:v>
                </c:pt>
                <c:pt idx="388">
                  <c:v>-0.37231903234870356</c:v>
                </c:pt>
                <c:pt idx="389">
                  <c:v>-0.36986726001867787</c:v>
                </c:pt>
                <c:pt idx="390">
                  <c:v>-0.3674177090192412</c:v>
                </c:pt>
                <c:pt idx="391">
                  <c:v>-0.36497036065737742</c:v>
                </c:pt>
                <c:pt idx="392">
                  <c:v>-0.36252519634320024</c:v>
                </c:pt>
                <c:pt idx="393">
                  <c:v>-0.36008219758875804</c:v>
                </c:pt>
                <c:pt idx="394">
                  <c:v>-0.35764134600685371</c:v>
                </c:pt>
                <c:pt idx="395">
                  <c:v>-0.35520262330987795</c:v>
                </c:pt>
                <c:pt idx="396">
                  <c:v>-0.35276601130865382</c:v>
                </c:pt>
                <c:pt idx="397">
                  <c:v>-0.35033149191129637</c:v>
                </c:pt>
                <c:pt idx="398">
                  <c:v>-0.34789904712208408</c:v>
                </c:pt>
                <c:pt idx="399">
                  <c:v>-0.34546865904034152</c:v>
                </c:pt>
                <c:pt idx="400">
                  <c:v>-0.34304030985933642</c:v>
                </c:pt>
                <c:pt idx="401">
                  <c:v>-0.34061398186518793</c:v>
                </c:pt>
                <c:pt idx="402">
                  <c:v>-0.33818965743578577</c:v>
                </c:pt>
                <c:pt idx="403">
                  <c:v>-0.33576731903972301</c:v>
                </c:pt>
                <c:pt idx="404">
                  <c:v>-0.33334694923523889</c:v>
                </c:pt>
                <c:pt idx="405">
                  <c:v>-0.33092853066917327</c:v>
                </c:pt>
                <c:pt idx="406">
                  <c:v>-0.32851204607593332</c:v>
                </c:pt>
                <c:pt idx="407">
                  <c:v>-0.32609747827646995</c:v>
                </c:pt>
                <c:pt idx="408">
                  <c:v>-0.32368481017726503</c:v>
                </c:pt>
                <c:pt idx="409">
                  <c:v>-0.32127402476933098</c:v>
                </c:pt>
                <c:pt idx="410">
                  <c:v>-0.31886510512721861</c:v>
                </c:pt>
                <c:pt idx="411">
                  <c:v>-0.31645803440803666</c:v>
                </c:pt>
                <c:pt idx="412">
                  <c:v>-0.31405279585048196</c:v>
                </c:pt>
                <c:pt idx="413">
                  <c:v>-0.31164937277387811</c:v>
                </c:pt>
                <c:pt idx="414">
                  <c:v>-0.30924774857722459</c:v>
                </c:pt>
                <c:pt idx="415">
                  <c:v>-0.3068479067382574</c:v>
                </c:pt>
                <c:pt idx="416">
                  <c:v>-0.30444983081251598</c:v>
                </c:pt>
                <c:pt idx="417">
                  <c:v>-0.30205350443242213</c:v>
                </c:pt>
                <c:pt idx="418">
                  <c:v>-0.29965891130636757</c:v>
                </c:pt>
                <c:pt idx="419">
                  <c:v>-0.29726603521780992</c:v>
                </c:pt>
                <c:pt idx="420">
                  <c:v>-0.29487486002437913</c:v>
                </c:pt>
                <c:pt idx="421">
                  <c:v>-0.29248536965699062</c:v>
                </c:pt>
                <c:pt idx="422">
                  <c:v>-0.29009754811896926</c:v>
                </c:pt>
                <c:pt idx="423">
                  <c:v>-0.28771137948518144</c:v>
                </c:pt>
                <c:pt idx="424">
                  <c:v>-0.28532684790117424</c:v>
                </c:pt>
                <c:pt idx="425">
                  <c:v>-0.28294393758232439</c:v>
                </c:pt>
                <c:pt idx="426">
                  <c:v>-0.2805626328129957</c:v>
                </c:pt>
                <c:pt idx="427">
                  <c:v>-0.2781829179457026</c:v>
                </c:pt>
                <c:pt idx="428">
                  <c:v>-0.27580477740028381</c:v>
                </c:pt>
                <c:pt idx="429">
                  <c:v>-0.27342819566308285</c:v>
                </c:pt>
                <c:pt idx="430">
                  <c:v>-0.27105315728613588</c:v>
                </c:pt>
                <c:pt idx="431">
                  <c:v>-0.26867964688636786</c:v>
                </c:pt>
                <c:pt idx="432">
                  <c:v>-0.26630764914479649</c:v>
                </c:pt>
                <c:pt idx="433">
                  <c:v>-0.26393714880574176</c:v>
                </c:pt>
                <c:pt idx="434">
                  <c:v>-0.26156813067604512</c:v>
                </c:pt>
                <c:pt idx="435">
                  <c:v>-0.25920057962429366</c:v>
                </c:pt>
                <c:pt idx="436">
                  <c:v>-0.25683448058005293</c:v>
                </c:pt>
                <c:pt idx="437">
                  <c:v>-0.25446981853310585</c:v>
                </c:pt>
                <c:pt idx="438">
                  <c:v>-0.25210657853269824</c:v>
                </c:pt>
                <c:pt idx="439">
                  <c:v>-0.2497447456867917</c:v>
                </c:pt>
                <c:pt idx="440">
                  <c:v>-0.24738430516132301</c:v>
                </c:pt>
                <c:pt idx="441">
                  <c:v>-0.24502524217946917</c:v>
                </c:pt>
                <c:pt idx="442">
                  <c:v>-0.24266754202092003</c:v>
                </c:pt>
                <c:pt idx="443">
                  <c:v>-0.24031119002115658</c:v>
                </c:pt>
                <c:pt idx="444">
                  <c:v>-0.23795617157073518</c:v>
                </c:pt>
                <c:pt idx="445">
                  <c:v>-0.23560247211457849</c:v>
                </c:pt>
                <c:pt idx="446">
                  <c:v>-0.23325007715127247</c:v>
                </c:pt>
                <c:pt idx="447">
                  <c:v>-0.23089897223236808</c:v>
                </c:pt>
                <c:pt idx="448">
                  <c:v>-0.22854914296169035</c:v>
                </c:pt>
                <c:pt idx="449">
                  <c:v>-0.22620057499465285</c:v>
                </c:pt>
                <c:pt idx="450">
                  <c:v>-0.22385325403757617</c:v>
                </c:pt>
                <c:pt idx="451">
                  <c:v>-0.2215071658470148</c:v>
                </c:pt>
                <c:pt idx="452">
                  <c:v>-0.21916229622908656</c:v>
                </c:pt>
                <c:pt idx="453">
                  <c:v>-0.21681863103880944</c:v>
                </c:pt>
                <c:pt idx="454">
                  <c:v>-0.2144761561794431</c:v>
                </c:pt>
                <c:pt idx="455">
                  <c:v>-0.21213485760183509</c:v>
                </c:pt>
                <c:pt idx="456">
                  <c:v>-0.20979472130377261</c:v>
                </c:pt>
                <c:pt idx="457">
                  <c:v>-0.20745573332933984</c:v>
                </c:pt>
                <c:pt idx="458">
                  <c:v>-0.20511787976827894</c:v>
                </c:pt>
                <c:pt idx="459">
                  <c:v>-0.2027811467553568</c:v>
                </c:pt>
                <c:pt idx="460">
                  <c:v>-0.20044552046973721</c:v>
                </c:pt>
                <c:pt idx="461">
                  <c:v>-0.19811098713435576</c:v>
                </c:pt>
                <c:pt idx="462">
                  <c:v>-0.19577753301530113</c:v>
                </c:pt>
                <c:pt idx="463">
                  <c:v>-0.19344514442120092</c:v>
                </c:pt>
                <c:pt idx="464">
                  <c:v>-0.19111380770261016</c:v>
                </c:pt>
                <c:pt idx="465">
                  <c:v>-0.18878350925140702</c:v>
                </c:pt>
                <c:pt idx="466">
                  <c:v>-0.18645423550018989</c:v>
                </c:pt>
                <c:pt idx="467">
                  <c:v>-0.1841259729216809</c:v>
                </c:pt>
                <c:pt idx="468">
                  <c:v>-0.18179870802813328</c:v>
                </c:pt>
                <c:pt idx="469">
                  <c:v>-0.1794724273707414</c:v>
                </c:pt>
                <c:pt idx="470">
                  <c:v>-0.17714711753905651</c:v>
                </c:pt>
                <c:pt idx="471">
                  <c:v>-0.17482276516040632</c:v>
                </c:pt>
                <c:pt idx="472">
                  <c:v>-0.172499356899317</c:v>
                </c:pt>
                <c:pt idx="473">
                  <c:v>-0.17017687945694049</c:v>
                </c:pt>
                <c:pt idx="474">
                  <c:v>-0.16785531957048577</c:v>
                </c:pt>
                <c:pt idx="475">
                  <c:v>-0.16553466401265221</c:v>
                </c:pt>
                <c:pt idx="476">
                  <c:v>-0.1632148995910678</c:v>
                </c:pt>
                <c:pt idx="477">
                  <c:v>-0.16089601314773164</c:v>
                </c:pt>
                <c:pt idx="478">
                  <c:v>-0.15857799155845756</c:v>
                </c:pt>
                <c:pt idx="479">
                  <c:v>-0.15626082173232358</c:v>
                </c:pt>
                <c:pt idx="480">
                  <c:v>-0.153944490611124</c:v>
                </c:pt>
                <c:pt idx="481">
                  <c:v>-0.15162898516882367</c:v>
                </c:pt>
                <c:pt idx="482">
                  <c:v>-0.14931429241101765</c:v>
                </c:pt>
                <c:pt idx="483">
                  <c:v>-0.14700039937439199</c:v>
                </c:pt>
                <c:pt idx="484">
                  <c:v>-0.14468729312618889</c:v>
                </c:pt>
                <c:pt idx="485">
                  <c:v>-0.14237496076367512</c:v>
                </c:pt>
                <c:pt idx="486">
                  <c:v>-0.14006338941361213</c:v>
                </c:pt>
                <c:pt idx="487">
                  <c:v>-0.13775256623173032</c:v>
                </c:pt>
                <c:pt idx="488">
                  <c:v>-0.13544247840220633</c:v>
                </c:pt>
                <c:pt idx="489">
                  <c:v>-0.13313311313714193</c:v>
                </c:pt>
                <c:pt idx="490">
                  <c:v>-0.13082445767604683</c:v>
                </c:pt>
                <c:pt idx="491">
                  <c:v>-0.12851649928532419</c:v>
                </c:pt>
                <c:pt idx="492">
                  <c:v>-0.12620922525775788</c:v>
                </c:pt>
                <c:pt idx="493">
                  <c:v>-0.12390262291200331</c:v>
                </c:pt>
                <c:pt idx="494">
                  <c:v>-0.12159667959208081</c:v>
                </c:pt>
                <c:pt idx="495">
                  <c:v>-0.11929138266687045</c:v>
                </c:pt>
                <c:pt idx="496">
                  <c:v>-0.11698671952961102</c:v>
                </c:pt>
                <c:pt idx="497">
                  <c:v>-0.11468267759739958</c:v>
                </c:pt>
                <c:pt idx="498">
                  <c:v>-0.11237924431069472</c:v>
                </c:pt>
                <c:pt idx="499">
                  <c:v>-0.11007640713282209</c:v>
                </c:pt>
                <c:pt idx="500">
                  <c:v>-0.10777415354948083</c:v>
                </c:pt>
                <c:pt idx="501">
                  <c:v>-0.10547247106825375</c:v>
                </c:pt>
                <c:pt idx="502">
                  <c:v>-0.1031713472181192</c:v>
                </c:pt>
                <c:pt idx="503">
                  <c:v>-0.10087076954896435</c:v>
                </c:pt>
                <c:pt idx="504">
                  <c:v>-9.8570725631101211E-2</c:v>
                </c:pt>
                <c:pt idx="505">
                  <c:v>-9.6271203054785065E-2</c:v>
                </c:pt>
                <c:pt idx="506">
                  <c:v>-9.397218942973333E-2</c:v>
                </c:pt>
                <c:pt idx="507">
                  <c:v>-9.1673672384647756E-2</c:v>
                </c:pt>
                <c:pt idx="508">
                  <c:v>-8.9375639566738441E-2</c:v>
                </c:pt>
                <c:pt idx="509">
                  <c:v>-8.7078078641248058E-2</c:v>
                </c:pt>
                <c:pt idx="510">
                  <c:v>-8.4780977290980206E-2</c:v>
                </c:pt>
                <c:pt idx="511">
                  <c:v>-8.2484323215827202E-2</c:v>
                </c:pt>
                <c:pt idx="512">
                  <c:v>-8.0188104132301E-2</c:v>
                </c:pt>
                <c:pt idx="513">
                  <c:v>-7.7892307773065578E-2</c:v>
                </c:pt>
                <c:pt idx="514">
                  <c:v>-7.5596921886469964E-2</c:v>
                </c:pt>
                <c:pt idx="515">
                  <c:v>-7.3301934236083569E-2</c:v>
                </c:pt>
                <c:pt idx="516">
                  <c:v>-7.1007332600233453E-2</c:v>
                </c:pt>
                <c:pt idx="517">
                  <c:v>-6.8713104771541328E-2</c:v>
                </c:pt>
                <c:pt idx="518">
                  <c:v>-6.6419238556463617E-2</c:v>
                </c:pt>
                <c:pt idx="519">
                  <c:v>-6.4125721774832542E-2</c:v>
                </c:pt>
                <c:pt idx="520">
                  <c:v>-6.1832542259397293E-2</c:v>
                </c:pt>
                <c:pt idx="521">
                  <c:v>-5.9539687855367861E-2</c:v>
                </c:pt>
                <c:pt idx="522">
                  <c:v>-5.7247146419959816E-2</c:v>
                </c:pt>
                <c:pt idx="523">
                  <c:v>-5.4954905821939244E-2</c:v>
                </c:pt>
                <c:pt idx="524">
                  <c:v>-5.2662953941169863E-2</c:v>
                </c:pt>
                <c:pt idx="525">
                  <c:v>-5.0371278668161205E-2</c:v>
                </c:pt>
                <c:pt idx="526">
                  <c:v>-4.807986790361661E-2</c:v>
                </c:pt>
                <c:pt idx="527">
                  <c:v>-4.5788709557984024E-2</c:v>
                </c:pt>
                <c:pt idx="528">
                  <c:v>-4.3497791551005846E-2</c:v>
                </c:pt>
                <c:pt idx="529">
                  <c:v>-4.1207101811270956E-2</c:v>
                </c:pt>
                <c:pt idx="530">
                  <c:v>-3.8916628275767647E-2</c:v>
                </c:pt>
                <c:pt idx="531">
                  <c:v>-3.6626358889436016E-2</c:v>
                </c:pt>
                <c:pt idx="532">
                  <c:v>-3.433628160472247E-2</c:v>
                </c:pt>
                <c:pt idx="533">
                  <c:v>-3.2046384381134906E-2</c:v>
                </c:pt>
                <c:pt idx="534">
                  <c:v>-2.9756655184797257E-2</c:v>
                </c:pt>
                <c:pt idx="535">
                  <c:v>-2.7467081988006035E-2</c:v>
                </c:pt>
                <c:pt idx="536">
                  <c:v>-2.5177652768787372E-2</c:v>
                </c:pt>
                <c:pt idx="537">
                  <c:v>-2.288835551045337E-2</c:v>
                </c:pt>
                <c:pt idx="538">
                  <c:v>-2.0599178201160258E-2</c:v>
                </c:pt>
                <c:pt idx="539">
                  <c:v>-1.8310108833466923E-2</c:v>
                </c:pt>
                <c:pt idx="540">
                  <c:v>-1.6021135403892557E-2</c:v>
                </c:pt>
                <c:pt idx="541">
                  <c:v>-1.3732245912476708E-2</c:v>
                </c:pt>
                <c:pt idx="542">
                  <c:v>-1.1443428362337603E-2</c:v>
                </c:pt>
                <c:pt idx="543">
                  <c:v>-9.1546707592321565E-3</c:v>
                </c:pt>
                <c:pt idx="544">
                  <c:v>-6.8659611111162129E-3</c:v>
                </c:pt>
                <c:pt idx="545">
                  <c:v>-4.5772874277037693E-3</c:v>
                </c:pt>
                <c:pt idx="546">
                  <c:v>-2.2886377200275971E-3</c:v>
                </c:pt>
                <c:pt idx="547">
                  <c:v>0</c:v>
                </c:pt>
                <c:pt idx="548">
                  <c:v>2.2886377200275971E-3</c:v>
                </c:pt>
                <c:pt idx="549">
                  <c:v>4.5772874277036297E-3</c:v>
                </c:pt>
                <c:pt idx="550">
                  <c:v>6.8659611111163516E-3</c:v>
                </c:pt>
                <c:pt idx="551">
                  <c:v>9.1546707592322953E-3</c:v>
                </c:pt>
                <c:pt idx="552">
                  <c:v>1.1443428362337603E-2</c:v>
                </c:pt>
                <c:pt idx="553">
                  <c:v>1.3732245912476708E-2</c:v>
                </c:pt>
                <c:pt idx="554">
                  <c:v>1.6021135403892557E-2</c:v>
                </c:pt>
                <c:pt idx="555">
                  <c:v>1.8310108833466787E-2</c:v>
                </c:pt>
                <c:pt idx="556">
                  <c:v>2.0599178201160397E-2</c:v>
                </c:pt>
                <c:pt idx="557">
                  <c:v>2.288835551045337E-2</c:v>
                </c:pt>
                <c:pt idx="558">
                  <c:v>2.5177652768787372E-2</c:v>
                </c:pt>
                <c:pt idx="559">
                  <c:v>2.7467081988006035E-2</c:v>
                </c:pt>
                <c:pt idx="560">
                  <c:v>2.9756655184797118E-2</c:v>
                </c:pt>
                <c:pt idx="561">
                  <c:v>3.2046384381134767E-2</c:v>
                </c:pt>
                <c:pt idx="562">
                  <c:v>3.4336281604722622E-2</c:v>
                </c:pt>
                <c:pt idx="563">
                  <c:v>3.6626358889436016E-2</c:v>
                </c:pt>
                <c:pt idx="564">
                  <c:v>3.8916628275767647E-2</c:v>
                </c:pt>
                <c:pt idx="565">
                  <c:v>4.1207101811270956E-2</c:v>
                </c:pt>
                <c:pt idx="566">
                  <c:v>4.34977915510057E-2</c:v>
                </c:pt>
                <c:pt idx="567">
                  <c:v>4.5788709557984156E-2</c:v>
                </c:pt>
                <c:pt idx="568">
                  <c:v>4.8079867903616749E-2</c:v>
                </c:pt>
                <c:pt idx="569">
                  <c:v>5.0371278668161205E-2</c:v>
                </c:pt>
                <c:pt idx="570">
                  <c:v>5.2662953941169863E-2</c:v>
                </c:pt>
                <c:pt idx="571">
                  <c:v>5.4954905821939105E-2</c:v>
                </c:pt>
                <c:pt idx="572">
                  <c:v>5.7247146419959677E-2</c:v>
                </c:pt>
                <c:pt idx="573">
                  <c:v>5.9539687855367993E-2</c:v>
                </c:pt>
                <c:pt idx="574">
                  <c:v>6.1832542259397293E-2</c:v>
                </c:pt>
                <c:pt idx="575">
                  <c:v>6.4125721774832542E-2</c:v>
                </c:pt>
                <c:pt idx="576">
                  <c:v>6.6419238556463617E-2</c:v>
                </c:pt>
                <c:pt idx="577">
                  <c:v>6.8713104771541189E-2</c:v>
                </c:pt>
                <c:pt idx="578">
                  <c:v>7.1007332600233591E-2</c:v>
                </c:pt>
                <c:pt idx="579">
                  <c:v>7.3301934236083735E-2</c:v>
                </c:pt>
                <c:pt idx="580">
                  <c:v>7.5596921886469964E-2</c:v>
                </c:pt>
                <c:pt idx="581">
                  <c:v>7.7892307773065578E-2</c:v>
                </c:pt>
                <c:pt idx="582">
                  <c:v>8.0188104132301E-2</c:v>
                </c:pt>
                <c:pt idx="583">
                  <c:v>8.2484323215827063E-2</c:v>
                </c:pt>
                <c:pt idx="584">
                  <c:v>8.4780977290980358E-2</c:v>
                </c:pt>
                <c:pt idx="585">
                  <c:v>8.7078078641248197E-2</c:v>
                </c:pt>
                <c:pt idx="586">
                  <c:v>8.9375639566738441E-2</c:v>
                </c:pt>
                <c:pt idx="587">
                  <c:v>9.1673672384647756E-2</c:v>
                </c:pt>
                <c:pt idx="588">
                  <c:v>9.3972189429733177E-2</c:v>
                </c:pt>
                <c:pt idx="589">
                  <c:v>9.6271203054784898E-2</c:v>
                </c:pt>
                <c:pt idx="590">
                  <c:v>9.8570725631101364E-2</c:v>
                </c:pt>
                <c:pt idx="591">
                  <c:v>0.10087076954896435</c:v>
                </c:pt>
                <c:pt idx="592">
                  <c:v>0.1031713472181192</c:v>
                </c:pt>
                <c:pt idx="593">
                  <c:v>0.10547247106825375</c:v>
                </c:pt>
                <c:pt idx="594">
                  <c:v>0.10777415354948071</c:v>
                </c:pt>
                <c:pt idx="595">
                  <c:v>0.11007640713282225</c:v>
                </c:pt>
                <c:pt idx="596">
                  <c:v>0.11237924431069489</c:v>
                </c:pt>
                <c:pt idx="597">
                  <c:v>0.11468267759739958</c:v>
                </c:pt>
                <c:pt idx="598">
                  <c:v>0.11698671952961102</c:v>
                </c:pt>
                <c:pt idx="599">
                  <c:v>0.11929138266687045</c:v>
                </c:pt>
                <c:pt idx="600">
                  <c:v>0.12159667959208068</c:v>
                </c:pt>
                <c:pt idx="601">
                  <c:v>0.12390262291200345</c:v>
                </c:pt>
                <c:pt idx="602">
                  <c:v>0.12620922525775788</c:v>
                </c:pt>
                <c:pt idx="603">
                  <c:v>0.12851649928532419</c:v>
                </c:pt>
                <c:pt idx="604">
                  <c:v>0.13082445767604683</c:v>
                </c:pt>
                <c:pt idx="605">
                  <c:v>0.1331331131371418</c:v>
                </c:pt>
                <c:pt idx="606">
                  <c:v>0.13544247840220619</c:v>
                </c:pt>
                <c:pt idx="607">
                  <c:v>0.13775256623173043</c:v>
                </c:pt>
                <c:pt idx="608">
                  <c:v>0.14006338941361213</c:v>
                </c:pt>
                <c:pt idx="609">
                  <c:v>0.14237496076367512</c:v>
                </c:pt>
                <c:pt idx="610">
                  <c:v>0.14468729312618889</c:v>
                </c:pt>
                <c:pt idx="611">
                  <c:v>0.14700039937439185</c:v>
                </c:pt>
                <c:pt idx="612">
                  <c:v>0.14931429241101779</c:v>
                </c:pt>
                <c:pt idx="613">
                  <c:v>0.15162898516882381</c:v>
                </c:pt>
                <c:pt idx="614">
                  <c:v>0.153944490611124</c:v>
                </c:pt>
                <c:pt idx="615">
                  <c:v>0.15626082173232358</c:v>
                </c:pt>
                <c:pt idx="616">
                  <c:v>0.15857799155845742</c:v>
                </c:pt>
                <c:pt idx="617">
                  <c:v>0.1608960131477315</c:v>
                </c:pt>
                <c:pt idx="618">
                  <c:v>0.16321489959106797</c:v>
                </c:pt>
                <c:pt idx="619">
                  <c:v>0.16553466401265221</c:v>
                </c:pt>
                <c:pt idx="620">
                  <c:v>0.16785531957048577</c:v>
                </c:pt>
                <c:pt idx="621">
                  <c:v>0.17017687945694049</c:v>
                </c:pt>
                <c:pt idx="622">
                  <c:v>0.17249935689931686</c:v>
                </c:pt>
                <c:pt idx="623">
                  <c:v>0.17482276516040618</c:v>
                </c:pt>
                <c:pt idx="624">
                  <c:v>0.17714711753905665</c:v>
                </c:pt>
                <c:pt idx="625">
                  <c:v>0.1794724273707414</c:v>
                </c:pt>
                <c:pt idx="626">
                  <c:v>0.18179870802813328</c:v>
                </c:pt>
                <c:pt idx="627">
                  <c:v>0.1841259729216809</c:v>
                </c:pt>
                <c:pt idx="628">
                  <c:v>0.18645423550018975</c:v>
                </c:pt>
                <c:pt idx="629">
                  <c:v>0.18878350925140713</c:v>
                </c:pt>
                <c:pt idx="630">
                  <c:v>0.1911138077026103</c:v>
                </c:pt>
                <c:pt idx="631">
                  <c:v>0.19344514442120092</c:v>
                </c:pt>
                <c:pt idx="632">
                  <c:v>0.19577753301530113</c:v>
                </c:pt>
                <c:pt idx="633">
                  <c:v>0.19811098713435563</c:v>
                </c:pt>
                <c:pt idx="634">
                  <c:v>0.2004455204697371</c:v>
                </c:pt>
                <c:pt idx="635">
                  <c:v>0.20278114675535694</c:v>
                </c:pt>
                <c:pt idx="636">
                  <c:v>0.20511787976827894</c:v>
                </c:pt>
                <c:pt idx="637">
                  <c:v>0.20745573332933984</c:v>
                </c:pt>
                <c:pt idx="638">
                  <c:v>0.20979472130377261</c:v>
                </c:pt>
                <c:pt idx="639">
                  <c:v>0.21213485760183495</c:v>
                </c:pt>
                <c:pt idx="640">
                  <c:v>0.21447615617944324</c:v>
                </c:pt>
                <c:pt idx="641">
                  <c:v>0.21681863103880955</c:v>
                </c:pt>
                <c:pt idx="642">
                  <c:v>0.21916229622908656</c:v>
                </c:pt>
                <c:pt idx="643">
                  <c:v>0.2215071658470148</c:v>
                </c:pt>
                <c:pt idx="644">
                  <c:v>0.22385325403757617</c:v>
                </c:pt>
                <c:pt idx="645">
                  <c:v>0.22620057499465268</c:v>
                </c:pt>
                <c:pt idx="646">
                  <c:v>0.22854914296169054</c:v>
                </c:pt>
                <c:pt idx="647">
                  <c:v>0.23089897223236808</c:v>
                </c:pt>
                <c:pt idx="648">
                  <c:v>0.23325007715127247</c:v>
                </c:pt>
                <c:pt idx="649">
                  <c:v>0.23560247211457849</c:v>
                </c:pt>
                <c:pt idx="650">
                  <c:v>0.23795617157073504</c:v>
                </c:pt>
                <c:pt idx="651">
                  <c:v>0.24031119002115642</c:v>
                </c:pt>
                <c:pt idx="652">
                  <c:v>0.24266754202092014</c:v>
                </c:pt>
                <c:pt idx="653">
                  <c:v>0.24502524217946917</c:v>
                </c:pt>
                <c:pt idx="654">
                  <c:v>0.24738430516132301</c:v>
                </c:pt>
                <c:pt idx="655">
                  <c:v>0.2497447456867917</c:v>
                </c:pt>
                <c:pt idx="656">
                  <c:v>0.25210657853269808</c:v>
                </c:pt>
                <c:pt idx="657">
                  <c:v>0.25446981853310602</c:v>
                </c:pt>
                <c:pt idx="658">
                  <c:v>0.25683448058005309</c:v>
                </c:pt>
                <c:pt idx="659">
                  <c:v>0.25920057962429366</c:v>
                </c:pt>
                <c:pt idx="660">
                  <c:v>0.26156813067604512</c:v>
                </c:pt>
                <c:pt idx="661">
                  <c:v>0.26393714880574176</c:v>
                </c:pt>
                <c:pt idx="662">
                  <c:v>0.26630764914479638</c:v>
                </c:pt>
                <c:pt idx="663">
                  <c:v>0.26867964688636808</c:v>
                </c:pt>
                <c:pt idx="664">
                  <c:v>0.27105315728613588</c:v>
                </c:pt>
                <c:pt idx="665">
                  <c:v>0.27342819566308285</c:v>
                </c:pt>
                <c:pt idx="666">
                  <c:v>0.27580477740028381</c:v>
                </c:pt>
                <c:pt idx="667">
                  <c:v>0.27818291794570243</c:v>
                </c:pt>
                <c:pt idx="668">
                  <c:v>0.28056263281299554</c:v>
                </c:pt>
                <c:pt idx="669">
                  <c:v>0.2829439375823245</c:v>
                </c:pt>
                <c:pt idx="670">
                  <c:v>0.28532684790117424</c:v>
                </c:pt>
                <c:pt idx="671">
                  <c:v>0.28771137948518144</c:v>
                </c:pt>
                <c:pt idx="672">
                  <c:v>0.29009754811896926</c:v>
                </c:pt>
                <c:pt idx="673">
                  <c:v>0.29248536965699046</c:v>
                </c:pt>
                <c:pt idx="674">
                  <c:v>0.29487486002437924</c:v>
                </c:pt>
                <c:pt idx="675">
                  <c:v>0.29726603521781009</c:v>
                </c:pt>
                <c:pt idx="676">
                  <c:v>0.29965891130636757</c:v>
                </c:pt>
                <c:pt idx="677">
                  <c:v>0.30205350443242213</c:v>
                </c:pt>
                <c:pt idx="678">
                  <c:v>0.30444983081251586</c:v>
                </c:pt>
                <c:pt idx="679">
                  <c:v>0.30684790673825735</c:v>
                </c:pt>
                <c:pt idx="680">
                  <c:v>0.30924774857722481</c:v>
                </c:pt>
                <c:pt idx="681">
                  <c:v>0.31164937277387811</c:v>
                </c:pt>
                <c:pt idx="682">
                  <c:v>0.31405279585048196</c:v>
                </c:pt>
                <c:pt idx="683">
                  <c:v>0.31645803440803666</c:v>
                </c:pt>
                <c:pt idx="684">
                  <c:v>0.31886510512721838</c:v>
                </c:pt>
                <c:pt idx="685">
                  <c:v>0.32127402476933115</c:v>
                </c:pt>
                <c:pt idx="686">
                  <c:v>0.32368481017726519</c:v>
                </c:pt>
                <c:pt idx="687">
                  <c:v>0.32609747827646995</c:v>
                </c:pt>
                <c:pt idx="688">
                  <c:v>0.32851204607593332</c:v>
                </c:pt>
                <c:pt idx="689">
                  <c:v>0.33092853066917327</c:v>
                </c:pt>
                <c:pt idx="690">
                  <c:v>0.33334694923523872</c:v>
                </c:pt>
                <c:pt idx="691">
                  <c:v>0.33576731903972323</c:v>
                </c:pt>
                <c:pt idx="692">
                  <c:v>0.33818965743578588</c:v>
                </c:pt>
                <c:pt idx="693">
                  <c:v>0.34061398186518793</c:v>
                </c:pt>
                <c:pt idx="694">
                  <c:v>0.34304030985933642</c:v>
                </c:pt>
                <c:pt idx="695">
                  <c:v>0.34546865904034135</c:v>
                </c:pt>
                <c:pt idx="696">
                  <c:v>0.34789904712208392</c:v>
                </c:pt>
                <c:pt idx="697">
                  <c:v>0.35033149191129653</c:v>
                </c:pt>
                <c:pt idx="698">
                  <c:v>0.35276601130865382</c:v>
                </c:pt>
                <c:pt idx="699">
                  <c:v>0.35520262330987795</c:v>
                </c:pt>
                <c:pt idx="700">
                  <c:v>0.35764134600685371</c:v>
                </c:pt>
                <c:pt idx="701">
                  <c:v>0.36008219758875798</c:v>
                </c:pt>
                <c:pt idx="702">
                  <c:v>0.36252519634320046</c:v>
                </c:pt>
                <c:pt idx="703">
                  <c:v>0.36497036065737759</c:v>
                </c:pt>
                <c:pt idx="704">
                  <c:v>0.3674177090192412</c:v>
                </c:pt>
                <c:pt idx="705">
                  <c:v>0.36986726001867787</c:v>
                </c:pt>
                <c:pt idx="706">
                  <c:v>0.37231903234870356</c:v>
                </c:pt>
                <c:pt idx="707">
                  <c:v>0.37477304480667112</c:v>
                </c:pt>
                <c:pt idx="708">
                  <c:v>0.37722931629549272</c:v>
                </c:pt>
                <c:pt idx="709">
                  <c:v>0.37968786582487396</c:v>
                </c:pt>
                <c:pt idx="710">
                  <c:v>0.38214871251256677</c:v>
                </c:pt>
                <c:pt idx="711">
                  <c:v>0.38461187558563187</c:v>
                </c:pt>
                <c:pt idx="712">
                  <c:v>0.38707737438171996</c:v>
                </c:pt>
                <c:pt idx="713">
                  <c:v>0.3895452283503657</c:v>
                </c:pt>
                <c:pt idx="714">
                  <c:v>0.39201545705429874</c:v>
                </c:pt>
                <c:pt idx="715">
                  <c:v>0.39448808017076759</c:v>
                </c:pt>
                <c:pt idx="716">
                  <c:v>0.39696311749288316</c:v>
                </c:pt>
                <c:pt idx="717">
                  <c:v>0.39944058893097562</c:v>
                </c:pt>
                <c:pt idx="718">
                  <c:v>0.40192051451396743</c:v>
                </c:pt>
                <c:pt idx="719">
                  <c:v>0.40440291439076526</c:v>
                </c:pt>
                <c:pt idx="720">
                  <c:v>0.40688780883166559</c:v>
                </c:pt>
                <c:pt idx="721">
                  <c:v>0.40937521822978162</c:v>
                </c:pt>
                <c:pt idx="722">
                  <c:v>0.41186516310248267</c:v>
                </c:pt>
                <c:pt idx="723">
                  <c:v>0.4143576640928559</c:v>
                </c:pt>
                <c:pt idx="724">
                  <c:v>0.41685274197118227</c:v>
                </c:pt>
                <c:pt idx="725">
                  <c:v>0.41935041763643399</c:v>
                </c:pt>
                <c:pt idx="726">
                  <c:v>0.42185071211778724</c:v>
                </c:pt>
                <c:pt idx="727">
                  <c:v>0.42435364657615721</c:v>
                </c:pt>
                <c:pt idx="728">
                  <c:v>0.42685924230575034</c:v>
                </c:pt>
                <c:pt idx="729">
                  <c:v>0.42936752073563561</c:v>
                </c:pt>
                <c:pt idx="730">
                  <c:v>0.43187850343133732</c:v>
                </c:pt>
                <c:pt idx="731">
                  <c:v>0.43439221209644746</c:v>
                </c:pt>
                <c:pt idx="732">
                  <c:v>0.43690866857425681</c:v>
                </c:pt>
                <c:pt idx="733">
                  <c:v>0.43942789484941058</c:v>
                </c:pt>
                <c:pt idx="734">
                  <c:v>0.44194991304958187</c:v>
                </c:pt>
                <c:pt idx="735">
                  <c:v>0.44447474544716792</c:v>
                </c:pt>
                <c:pt idx="736">
                  <c:v>0.44700241446100897</c:v>
                </c:pt>
                <c:pt idx="737">
                  <c:v>0.44953294265812765</c:v>
                </c:pt>
                <c:pt idx="738">
                  <c:v>0.45206635275549323</c:v>
                </c:pt>
                <c:pt idx="739">
                  <c:v>0.45460266762180701</c:v>
                </c:pt>
                <c:pt idx="740">
                  <c:v>0.45714191027931261</c:v>
                </c:pt>
                <c:pt idx="741">
                  <c:v>0.45968410390562836</c:v>
                </c:pt>
                <c:pt idx="742">
                  <c:v>0.46222927183560597</c:v>
                </c:pt>
                <c:pt idx="743">
                  <c:v>0.46477743756321155</c:v>
                </c:pt>
                <c:pt idx="744">
                  <c:v>0.46732862474343467</c:v>
                </c:pt>
                <c:pt idx="745">
                  <c:v>0.46988285719421952</c:v>
                </c:pt>
                <c:pt idx="746">
                  <c:v>0.47244015889842517</c:v>
                </c:pt>
                <c:pt idx="747">
                  <c:v>0.47500055400580921</c:v>
                </c:pt>
                <c:pt idx="748">
                  <c:v>0.47756406683503999</c:v>
                </c:pt>
                <c:pt idx="749">
                  <c:v>0.48013072187573708</c:v>
                </c:pt>
                <c:pt idx="750">
                  <c:v>0.48270054379053717</c:v>
                </c:pt>
                <c:pt idx="751">
                  <c:v>0.48527355741718964</c:v>
                </c:pt>
                <c:pt idx="752">
                  <c:v>0.48784978777067978</c:v>
                </c:pt>
                <c:pt idx="753">
                  <c:v>0.49042926004538356</c:v>
                </c:pt>
                <c:pt idx="754">
                  <c:v>0.49301199961724873</c:v>
                </c:pt>
                <c:pt idx="755">
                  <c:v>0.49559803204600983</c:v>
                </c:pt>
                <c:pt idx="756">
                  <c:v>0.49818738307743038</c:v>
                </c:pt>
                <c:pt idx="757">
                  <c:v>0.50078007864558005</c:v>
                </c:pt>
                <c:pt idx="758">
                  <c:v>0.50337614487514015</c:v>
                </c:pt>
                <c:pt idx="759">
                  <c:v>0.50597560808374531</c:v>
                </c:pt>
                <c:pt idx="760">
                  <c:v>0.50857849478435324</c:v>
                </c:pt>
                <c:pt idx="761">
                  <c:v>0.51118483168765427</c:v>
                </c:pt>
                <c:pt idx="762">
                  <c:v>0.5137946457045105</c:v>
                </c:pt>
                <c:pt idx="763">
                  <c:v>0.51640796394843058</c:v>
                </c:pt>
                <c:pt idx="764">
                  <c:v>0.51902481373808196</c:v>
                </c:pt>
                <c:pt idx="765">
                  <c:v>0.52164522259983581</c:v>
                </c:pt>
                <c:pt idx="766">
                  <c:v>0.52426921827035344</c:v>
                </c:pt>
                <c:pt idx="767">
                  <c:v>0.52689682869920496</c:v>
                </c:pt>
                <c:pt idx="768">
                  <c:v>0.52952808205153001</c:v>
                </c:pt>
                <c:pt idx="769">
                  <c:v>0.5321630067107348</c:v>
                </c:pt>
                <c:pt idx="770">
                  <c:v>0.53480163128123048</c:v>
                </c:pt>
                <c:pt idx="771">
                  <c:v>0.53744398459120957</c:v>
                </c:pt>
                <c:pt idx="772">
                  <c:v>0.54009009569546595</c:v>
                </c:pt>
                <c:pt idx="773">
                  <c:v>0.54273999387825422</c:v>
                </c:pt>
                <c:pt idx="774">
                  <c:v>0.54539370865619308</c:v>
                </c:pt>
                <c:pt idx="775">
                  <c:v>0.54805126978121133</c:v>
                </c:pt>
                <c:pt idx="776">
                  <c:v>0.5507127072435376</c:v>
                </c:pt>
                <c:pt idx="777">
                  <c:v>0.55337805127473527</c:v>
                </c:pt>
                <c:pt idx="778">
                  <c:v>0.55604733235078396</c:v>
                </c:pt>
                <c:pt idx="779">
                  <c:v>0.5587205811952064</c:v>
                </c:pt>
                <c:pt idx="780">
                  <c:v>0.5613978287822432</c:v>
                </c:pt>
                <c:pt idx="781">
                  <c:v>0.56407910634007596</c:v>
                </c:pt>
                <c:pt idx="782">
                  <c:v>0.56676444535409887</c:v>
                </c:pt>
                <c:pt idx="783">
                  <c:v>0.56945387757024302</c:v>
                </c:pt>
                <c:pt idx="784">
                  <c:v>0.57214743499834841</c:v>
                </c:pt>
                <c:pt idx="785">
                  <c:v>0.57484514991559021</c:v>
                </c:pt>
                <c:pt idx="786">
                  <c:v>0.57754705486995872</c:v>
                </c:pt>
                <c:pt idx="787">
                  <c:v>0.58025318268379122</c:v>
                </c:pt>
                <c:pt idx="788">
                  <c:v>0.58296356645735936</c:v>
                </c:pt>
                <c:pt idx="789">
                  <c:v>0.5856782395725163</c:v>
                </c:pt>
                <c:pt idx="790">
                  <c:v>0.5883972356963959</c:v>
                </c:pt>
                <c:pt idx="791">
                  <c:v>0.59112058878517526</c:v>
                </c:pt>
                <c:pt idx="792">
                  <c:v>0.59384833308789231</c:v>
                </c:pt>
                <c:pt idx="793">
                  <c:v>0.59658050315032762</c:v>
                </c:pt>
                <c:pt idx="794">
                  <c:v>0.59931713381894658</c:v>
                </c:pt>
                <c:pt idx="795">
                  <c:v>0.60205826024490583</c:v>
                </c:pt>
                <c:pt idx="796">
                  <c:v>0.60480391788812149</c:v>
                </c:pt>
                <c:pt idx="797">
                  <c:v>0.60755414252140683</c:v>
                </c:pt>
                <c:pt idx="798">
                  <c:v>0.61030897023467456</c:v>
                </c:pt>
                <c:pt idx="799">
                  <c:v>0.61306843743920569</c:v>
                </c:pt>
                <c:pt idx="800">
                  <c:v>0.61583258087199355</c:v>
                </c:pt>
                <c:pt idx="801">
                  <c:v>0.61860143760015418</c:v>
                </c:pt>
                <c:pt idx="802">
                  <c:v>0.62137504502540963</c:v>
                </c:pt>
                <c:pt idx="803">
                  <c:v>0.62415344088864677</c:v>
                </c:pt>
                <c:pt idx="804">
                  <c:v>0.62693666327455222</c:v>
                </c:pt>
                <c:pt idx="805">
                  <c:v>0.62972475061632127</c:v>
                </c:pt>
                <c:pt idx="806">
                  <c:v>0.63251774170044817</c:v>
                </c:pt>
                <c:pt idx="807">
                  <c:v>0.63531567567159564</c:v>
                </c:pt>
                <c:pt idx="808">
                  <c:v>0.63811859203754617</c:v>
                </c:pt>
                <c:pt idx="809">
                  <c:v>0.64092653067423688</c:v>
                </c:pt>
                <c:pt idx="810">
                  <c:v>0.64373953183087795</c:v>
                </c:pt>
                <c:pt idx="811">
                  <c:v>0.64655763613516182</c:v>
                </c:pt>
                <c:pt idx="812">
                  <c:v>0.64938088459855903</c:v>
                </c:pt>
                <c:pt idx="813">
                  <c:v>0.65220931862170284</c:v>
                </c:pt>
                <c:pt idx="814">
                  <c:v>0.65504297999986993</c:v>
                </c:pt>
                <c:pt idx="815">
                  <c:v>0.65788191092855497</c:v>
                </c:pt>
                <c:pt idx="816">
                  <c:v>0.66072615400913659</c:v>
                </c:pt>
                <c:pt idx="817">
                  <c:v>0.66357575225465049</c:v>
                </c:pt>
                <c:pt idx="818">
                  <c:v>0.66643074909565791</c:v>
                </c:pt>
                <c:pt idx="819">
                  <c:v>0.66929118838621582</c:v>
                </c:pt>
                <c:pt idx="820">
                  <c:v>0.67215711440995618</c:v>
                </c:pt>
                <c:pt idx="821">
                  <c:v>0.6750285718862683</c:v>
                </c:pt>
                <c:pt idx="822">
                  <c:v>0.67790560597659599</c:v>
                </c:pt>
                <c:pt idx="823">
                  <c:v>0.68078826229083877</c:v>
                </c:pt>
                <c:pt idx="824">
                  <c:v>0.68367658689387689</c:v>
                </c:pt>
                <c:pt idx="825">
                  <c:v>0.68657062631220689</c:v>
                </c:pt>
                <c:pt idx="826">
                  <c:v>0.68947042754069499</c:v>
                </c:pt>
                <c:pt idx="827">
                  <c:v>0.6923760380494608</c:v>
                </c:pt>
                <c:pt idx="828">
                  <c:v>0.69528750579087739</c:v>
                </c:pt>
                <c:pt idx="829">
                  <c:v>0.69820487920670304</c:v>
                </c:pt>
                <c:pt idx="830">
                  <c:v>0.70112820723534175</c:v>
                </c:pt>
                <c:pt idx="831">
                  <c:v>0.70405753931923942</c:v>
                </c:pt>
                <c:pt idx="832">
                  <c:v>0.7069929254124121</c:v>
                </c:pt>
                <c:pt idx="833">
                  <c:v>0.7099344159881158</c:v>
                </c:pt>
                <c:pt idx="834">
                  <c:v>0.71288206204666171</c:v>
                </c:pt>
                <c:pt idx="835">
                  <c:v>0.71583591512337164</c:v>
                </c:pt>
                <c:pt idx="836">
                  <c:v>0.71879602729668368</c:v>
                </c:pt>
                <c:pt idx="837">
                  <c:v>0.72176245119641402</c:v>
                </c:pt>
                <c:pt idx="838">
                  <c:v>0.72473524001217204</c:v>
                </c:pt>
                <c:pt idx="839">
                  <c:v>0.72771444750192915</c:v>
                </c:pt>
                <c:pt idx="840">
                  <c:v>0.73070012800076389</c:v>
                </c:pt>
                <c:pt idx="841">
                  <c:v>0.73369233642976062</c:v>
                </c:pt>
                <c:pt idx="842">
                  <c:v>0.7366911283050861</c:v>
                </c:pt>
                <c:pt idx="843">
                  <c:v>0.73969655974724102</c:v>
                </c:pt>
                <c:pt idx="844">
                  <c:v>0.7427086874904838</c:v>
                </c:pt>
                <c:pt idx="845">
                  <c:v>0.74572756889244707</c:v>
                </c:pt>
                <c:pt idx="846">
                  <c:v>0.74875326194393255</c:v>
                </c:pt>
                <c:pt idx="847">
                  <c:v>0.75178582527890503</c:v>
                </c:pt>
                <c:pt idx="848">
                  <c:v>0.75482531818467347</c:v>
                </c:pt>
                <c:pt idx="849">
                  <c:v>0.75787180061228798</c:v>
                </c:pt>
                <c:pt idx="850">
                  <c:v>0.76092533318712285</c:v>
                </c:pt>
                <c:pt idx="851">
                  <c:v>0.76398597721969042</c:v>
                </c:pt>
                <c:pt idx="852">
                  <c:v>0.76705379471665391</c:v>
                </c:pt>
                <c:pt idx="853">
                  <c:v>0.77012884839207518</c:v>
                </c:pt>
                <c:pt idx="854">
                  <c:v>0.77321120167887936</c:v>
                </c:pt>
                <c:pt idx="855">
                  <c:v>0.77630091874055496</c:v>
                </c:pt>
                <c:pt idx="856">
                  <c:v>0.77939806448309112</c:v>
                </c:pt>
                <c:pt idx="857">
                  <c:v>0.78250270456716553</c:v>
                </c:pt>
                <c:pt idx="858">
                  <c:v>0.78561490542056767</c:v>
                </c:pt>
                <c:pt idx="859">
                  <c:v>0.78873473425088914</c:v>
                </c:pt>
                <c:pt idx="860">
                  <c:v>0.79186225905847507</c:v>
                </c:pt>
                <c:pt idx="861">
                  <c:v>0.79499754864964067</c:v>
                </c:pt>
                <c:pt idx="862">
                  <c:v>0.79814067265016719</c:v>
                </c:pt>
                <c:pt idx="863">
                  <c:v>0.8012917015190768</c:v>
                </c:pt>
                <c:pt idx="864">
                  <c:v>0.80445070656270279</c:v>
                </c:pt>
                <c:pt idx="865">
                  <c:v>0.80761775994904839</c:v>
                </c:pt>
                <c:pt idx="866">
                  <c:v>0.81079293472246394</c:v>
                </c:pt>
                <c:pt idx="867">
                  <c:v>0.81397630481862171</c:v>
                </c:pt>
                <c:pt idx="868">
                  <c:v>0.81716794507981871</c:v>
                </c:pt>
                <c:pt idx="869">
                  <c:v>0.82036793127061713</c:v>
                </c:pt>
                <c:pt idx="870">
                  <c:v>0.82357634009380554</c:v>
                </c:pt>
                <c:pt idx="871">
                  <c:v>0.82679324920672059</c:v>
                </c:pt>
                <c:pt idx="872">
                  <c:v>0.83001873723791519</c:v>
                </c:pt>
                <c:pt idx="873">
                  <c:v>0.83325288380420037</c:v>
                </c:pt>
                <c:pt idx="874">
                  <c:v>0.83649576952805871</c:v>
                </c:pt>
                <c:pt idx="875">
                  <c:v>0.83974747605543754</c:v>
                </c:pt>
                <c:pt idx="876">
                  <c:v>0.84300808607394617</c:v>
                </c:pt>
                <c:pt idx="877">
                  <c:v>0.84627768333145359</c:v>
                </c:pt>
                <c:pt idx="878">
                  <c:v>0.84955635265510565</c:v>
                </c:pt>
                <c:pt idx="879">
                  <c:v>0.852844179970767</c:v>
                </c:pt>
                <c:pt idx="880">
                  <c:v>0.8561412523229105</c:v>
                </c:pt>
                <c:pt idx="881">
                  <c:v>0.85944765789494859</c:v>
                </c:pt>
                <c:pt idx="882">
                  <c:v>0.86276348603003949</c:v>
                </c:pt>
                <c:pt idx="883">
                  <c:v>0.86608882725236125</c:v>
                </c:pt>
                <c:pt idx="884">
                  <c:v>0.86942377328888587</c:v>
                </c:pt>
                <c:pt idx="885">
                  <c:v>0.87276841709165087</c:v>
                </c:pt>
                <c:pt idx="886">
                  <c:v>0.87612285286055736</c:v>
                </c:pt>
                <c:pt idx="887">
                  <c:v>0.8794871760666827</c:v>
                </c:pt>
                <c:pt idx="888">
                  <c:v>0.88286148347617743</c:v>
                </c:pt>
                <c:pt idx="889">
                  <c:v>0.8862458731746814</c:v>
                </c:pt>
                <c:pt idx="890">
                  <c:v>0.88964044459235891</c:v>
                </c:pt>
                <c:pt idx="891">
                  <c:v>0.89304529852951076</c:v>
                </c:pt>
                <c:pt idx="892">
                  <c:v>0.89646053718280105</c:v>
                </c:pt>
                <c:pt idx="893">
                  <c:v>0.8998862641721298</c:v>
                </c:pt>
                <c:pt idx="894">
                  <c:v>0.90332258456813663</c:v>
                </c:pt>
                <c:pt idx="895">
                  <c:v>0.90676960492038816</c:v>
                </c:pt>
                <c:pt idx="896">
                  <c:v>0.91022743328625577</c:v>
                </c:pt>
                <c:pt idx="897">
                  <c:v>0.91369617926049385</c:v>
                </c:pt>
                <c:pt idx="898">
                  <c:v>0.91717595400556184</c:v>
                </c:pt>
                <c:pt idx="899">
                  <c:v>0.92066687028267757</c:v>
                </c:pt>
                <c:pt idx="900">
                  <c:v>0.92416904248367771</c:v>
                </c:pt>
                <c:pt idx="901">
                  <c:v>0.9276825866636581</c:v>
                </c:pt>
                <c:pt idx="902">
                  <c:v>0.93120762057442952</c:v>
                </c:pt>
                <c:pt idx="903">
                  <c:v>0.93474426369884966</c:v>
                </c:pt>
                <c:pt idx="904">
                  <c:v>0.93829263728600076</c:v>
                </c:pt>
                <c:pt idx="905">
                  <c:v>0.94185286438729587</c:v>
                </c:pt>
                <c:pt idx="906">
                  <c:v>0.94542506989350061</c:v>
                </c:pt>
                <c:pt idx="907">
                  <c:v>0.94900938057269935</c:v>
                </c:pt>
                <c:pt idx="908">
                  <c:v>0.95260592510929487</c:v>
                </c:pt>
                <c:pt idx="909">
                  <c:v>0.95621483414398933</c:v>
                </c:pt>
                <c:pt idx="910">
                  <c:v>0.95983624031482673</c:v>
                </c:pt>
                <c:pt idx="911">
                  <c:v>0.96347027829933518</c:v>
                </c:pt>
                <c:pt idx="912">
                  <c:v>0.9671170848577777</c:v>
                </c:pt>
                <c:pt idx="913">
                  <c:v>0.97077679887756918</c:v>
                </c:pt>
                <c:pt idx="914">
                  <c:v>0.97444956141888273</c:v>
                </c:pt>
                <c:pt idx="915">
                  <c:v>0.97813551576150104</c:v>
                </c:pt>
                <c:pt idx="916">
                  <c:v>0.98183480745292928</c:v>
                </c:pt>
                <c:pt idx="917">
                  <c:v>0.98554758435782708</c:v>
                </c:pt>
                <c:pt idx="918">
                  <c:v>0.9892739967088201</c:v>
                </c:pt>
                <c:pt idx="919">
                  <c:v>0.99301419715870032</c:v>
                </c:pt>
                <c:pt idx="920">
                  <c:v>0.99676834083407073</c:v>
                </c:pt>
                <c:pt idx="921">
                  <c:v>1.0005365853905304</c:v>
                </c:pt>
                <c:pt idx="922">
                  <c:v>1.0043190910693678</c:v>
                </c:pt>
                <c:pt idx="923">
                  <c:v>1.0081160207558939</c:v>
                </c:pt>
                <c:pt idx="924">
                  <c:v>1.0119275400394356</c:v>
                </c:pt>
                <c:pt idx="925">
                  <c:v>1.0157538172750225</c:v>
                </c:pt>
                <c:pt idx="926">
                  <c:v>1.0195950236468747</c:v>
                </c:pt>
                <c:pt idx="927">
                  <c:v>1.0234513332337529</c:v>
                </c:pt>
                <c:pt idx="928">
                  <c:v>1.027322923076158</c:v>
                </c:pt>
                <c:pt idx="929">
                  <c:v>1.0312099732455633</c:v>
                </c:pt>
                <c:pt idx="930">
                  <c:v>1.0351126669156452</c:v>
                </c:pt>
                <c:pt idx="931">
                  <c:v>1.039031190435695</c:v>
                </c:pt>
                <c:pt idx="932">
                  <c:v>1.0429657334061251</c:v>
                </c:pt>
                <c:pt idx="933">
                  <c:v>1.0469164887563567</c:v>
                </c:pt>
                <c:pt idx="934">
                  <c:v>1.050883652824995</c:v>
                </c:pt>
                <c:pt idx="935">
                  <c:v>1.0548674254424752</c:v>
                </c:pt>
                <c:pt idx="936">
                  <c:v>1.0588680100162267</c:v>
                </c:pt>
                <c:pt idx="937">
                  <c:v>1.0628856136184899</c:v>
                </c:pt>
                <c:pt idx="938">
                  <c:v>1.0669204470768361</c:v>
                </c:pt>
                <c:pt idx="939">
                  <c:v>1.0709727250675294</c:v>
                </c:pt>
                <c:pt idx="940">
                  <c:v>1.0750426662118209</c:v>
                </c:pt>
                <c:pt idx="941">
                  <c:v>1.0791304931752961</c:v>
                </c:pt>
                <c:pt idx="942">
                  <c:v>1.0832364327703849</c:v>
                </c:pt>
                <c:pt idx="943">
                  <c:v>1.0873607160621619</c:v>
                </c:pt>
                <c:pt idx="944">
                  <c:v>1.0915035784775633</c:v>
                </c:pt>
                <c:pt idx="945">
                  <c:v>1.0956652599181531</c:v>
                </c:pt>
                <c:pt idx="946">
                  <c:v>1.099846004876583</c:v>
                </c:pt>
                <c:pt idx="947">
                  <c:v>1.10404606255689</c:v>
                </c:pt>
                <c:pt idx="948">
                  <c:v>1.1082656869987801</c:v>
                </c:pt>
                <c:pt idx="949">
                  <c:v>1.1125051372060693</c:v>
                </c:pt>
                <c:pt idx="950">
                  <c:v>1.1167646772794428</c:v>
                </c:pt>
                <c:pt idx="951">
                  <c:v>1.1210445765537096</c:v>
                </c:pt>
                <c:pt idx="952">
                  <c:v>1.1253451097397396</c:v>
                </c:pt>
                <c:pt idx="953">
                  <c:v>1.1296665570712783</c:v>
                </c:pt>
                <c:pt idx="954">
                  <c:v>1.134009204456836</c:v>
                </c:pt>
                <c:pt idx="955">
                  <c:v>1.1383733436368713</c:v>
                </c:pt>
                <c:pt idx="956">
                  <c:v>1.1427592723464921</c:v>
                </c:pt>
                <c:pt idx="957">
                  <c:v>1.1471672944839038</c:v>
                </c:pt>
                <c:pt idx="958">
                  <c:v>1.1515977202848582</c:v>
                </c:pt>
                <c:pt idx="959">
                  <c:v>1.1560508665033606</c:v>
                </c:pt>
                <c:pt idx="960">
                  <c:v>1.160527056598903</c:v>
                </c:pt>
                <c:pt idx="961">
                  <c:v>1.1650266209305189</c:v>
                </c:pt>
                <c:pt idx="962">
                  <c:v>1.169549896957947</c:v>
                </c:pt>
                <c:pt idx="963">
                  <c:v>1.1740972294502432</c:v>
                </c:pt>
                <c:pt idx="964">
                  <c:v>1.1786689707021494</c:v>
                </c:pt>
                <c:pt idx="965">
                  <c:v>1.1832654807585907</c:v>
                </c:pt>
                <c:pt idx="966">
                  <c:v>1.187887127647655</c:v>
                </c:pt>
                <c:pt idx="967">
                  <c:v>1.1925342876224627</c:v>
                </c:pt>
                <c:pt idx="968">
                  <c:v>1.1972073454123215</c:v>
                </c:pt>
                <c:pt idx="969">
                  <c:v>1.2019066944836088</c:v>
                </c:pt>
                <c:pt idx="970">
                  <c:v>1.206632737310841</c:v>
                </c:pt>
                <c:pt idx="971">
                  <c:v>1.2113858856583986</c:v>
                </c:pt>
                <c:pt idx="972">
                  <c:v>1.2161665608734422</c:v>
                </c:pt>
                <c:pt idx="973">
                  <c:v>1.2209751941905391</c:v>
                </c:pt>
                <c:pt idx="974">
                  <c:v>1.2258122270485581</c:v>
                </c:pt>
                <c:pt idx="975">
                  <c:v>1.2306781114204814</c:v>
                </c:pt>
                <c:pt idx="976">
                  <c:v>1.2355733101567172</c:v>
                </c:pt>
                <c:pt idx="977">
                  <c:v>1.2404982973426175</c:v>
                </c:pt>
                <c:pt idx="978">
                  <c:v>1.2454535586709128</c:v>
                </c:pt>
                <c:pt idx="979">
                  <c:v>1.2504395918298035</c:v>
                </c:pt>
                <c:pt idx="980">
                  <c:v>1.2554569069075341</c:v>
                </c:pt>
                <c:pt idx="981">
                  <c:v>1.2605060268142787</c:v>
                </c:pt>
                <c:pt idx="982">
                  <c:v>1.2655874877222519</c:v>
                </c:pt>
                <c:pt idx="983">
                  <c:v>1.2707018395249918</c:v>
                </c:pt>
                <c:pt idx="984">
                  <c:v>1.2758496463168443</c:v>
                </c:pt>
                <c:pt idx="985">
                  <c:v>1.2810314868937216</c:v>
                </c:pt>
                <c:pt idx="986">
                  <c:v>1.2862479552762756</c:v>
                </c:pt>
                <c:pt idx="987">
                  <c:v>1.2914996612567295</c:v>
                </c:pt>
                <c:pt idx="988">
                  <c:v>1.2967872309706376</c:v>
                </c:pt>
                <c:pt idx="989">
                  <c:v>1.3021113074949893</c:v>
                </c:pt>
                <c:pt idx="990">
                  <c:v>1.3074725514741043</c:v>
                </c:pt>
                <c:pt idx="991">
                  <c:v>1.3128716417749156</c:v>
                </c:pt>
                <c:pt idx="992">
                  <c:v>1.3183092761732922</c:v>
                </c:pt>
                <c:pt idx="993">
                  <c:v>1.3237861720732309</c:v>
                </c:pt>
                <c:pt idx="994">
                  <c:v>1.3293030672607835</c:v>
                </c:pt>
                <c:pt idx="995">
                  <c:v>1.3348607206948042</c:v>
                </c:pt>
                <c:pt idx="996">
                  <c:v>1.3404599133366835</c:v>
                </c:pt>
                <c:pt idx="997">
                  <c:v>1.3461014490214134</c:v>
                </c:pt>
                <c:pt idx="998">
                  <c:v>1.351786155372495</c:v>
                </c:pt>
                <c:pt idx="999">
                  <c:v>1.3575148847633742</c:v>
                </c:pt>
                <c:pt idx="1000">
                  <c:v>1.3632885153282814</c:v>
                </c:pt>
                <c:pt idx="1001">
                  <c:v>1.3691079520255762</c:v>
                </c:pt>
                <c:pt idx="1002">
                  <c:v>1.3749741277569136</c:v>
                </c:pt>
                <c:pt idx="1003">
                  <c:v>1.3808880045457976</c:v>
                </c:pt>
                <c:pt idx="1004">
                  <c:v>1.3868505747793889</c:v>
                </c:pt>
                <c:pt idx="1005">
                  <c:v>1.3928628625176485</c:v>
                </c:pt>
                <c:pt idx="1006">
                  <c:v>1.398925924874328</c:v>
                </c:pt>
                <c:pt idx="1007">
                  <c:v>1.4050408534745755</c:v>
                </c:pt>
                <c:pt idx="1008">
                  <c:v>1.4112087759943472</c:v>
                </c:pt>
                <c:pt idx="1009">
                  <c:v>1.417430857787223</c:v>
                </c:pt>
                <c:pt idx="1010">
                  <c:v>1.4237083036046805</c:v>
                </c:pt>
                <c:pt idx="1011">
                  <c:v>1.4300423594163696</c:v>
                </c:pt>
                <c:pt idx="1012">
                  <c:v>1.4364343143374712</c:v>
                </c:pt>
                <c:pt idx="1013">
                  <c:v>1.4428855026708436</c:v>
                </c:pt>
                <c:pt idx="1014">
                  <c:v>1.4493973060722836</c:v>
                </c:pt>
                <c:pt idx="1015">
                  <c:v>1.4559711558479513</c:v>
                </c:pt>
                <c:pt idx="1016">
                  <c:v>1.4626085353938156</c:v>
                </c:pt>
                <c:pt idx="1017">
                  <c:v>1.4693109827878368</c:v>
                </c:pt>
                <c:pt idx="1018">
                  <c:v>1.4760800935465475</c:v>
                </c:pt>
                <c:pt idx="1019">
                  <c:v>1.4829175235587675</c:v>
                </c:pt>
                <c:pt idx="1020">
                  <c:v>1.4898249922103608</c:v>
                </c:pt>
                <c:pt idx="1021">
                  <c:v>1.4968042857152082</c:v>
                </c:pt>
                <c:pt idx="1022">
                  <c:v>1.5038572606690388</c:v>
                </c:pt>
                <c:pt idx="1023">
                  <c:v>1.5109858478443248</c:v>
                </c:pt>
                <c:pt idx="1024">
                  <c:v>1.5181920562462199</c:v>
                </c:pt>
                <c:pt idx="1025">
                  <c:v>1.525477977451503</c:v>
                </c:pt>
                <c:pt idx="1026">
                  <c:v>1.5328457902546422</c:v>
                </c:pt>
                <c:pt idx="1027">
                  <c:v>1.540297765647578</c:v>
                </c:pt>
                <c:pt idx="1028">
                  <c:v>1.5478362721625321</c:v>
                </c:pt>
                <c:pt idx="1029">
                  <c:v>1.5554637816102079</c:v>
                </c:pt>
                <c:pt idx="1030">
                  <c:v>1.5631828752491892</c:v>
                </c:pt>
                <c:pt idx="1031">
                  <c:v>1.5709962504261921</c:v>
                </c:pt>
                <c:pt idx="1032">
                  <c:v>1.578906727731139</c:v>
                </c:pt>
                <c:pt idx="1033">
                  <c:v>1.5869172587159384</c:v>
                </c:pt>
                <c:pt idx="1034">
                  <c:v>1.5950309342313549</c:v>
                </c:pt>
                <c:pt idx="1035">
                  <c:v>1.6032509934425865</c:v>
                </c:pt>
                <c:pt idx="1036">
                  <c:v>1.6115808335912545</c:v>
                </c:pt>
                <c:pt idx="1037">
                  <c:v>1.6200240205795584</c:v>
                </c:pt>
                <c:pt idx="1038">
                  <c:v>1.6285843004614535</c:v>
                </c:pt>
                <c:pt idx="1039">
                  <c:v>1.6372656119361984</c:v>
                </c:pt>
                <c:pt idx="1040">
                  <c:v>1.6460720999515204</c:v>
                </c:pt>
                <c:pt idx="1041">
                  <c:v>1.6550081305373163</c:v>
                </c:pt>
                <c:pt idx="1042">
                  <c:v>1.6640783070065557</c:v>
                </c:pt>
                <c:pt idx="1043">
                  <c:v>1.673287487678085</c:v>
                </c:pt>
                <c:pt idx="1044">
                  <c:v>1.6826408052969635</c:v>
                </c:pt>
                <c:pt idx="1045">
                  <c:v>1.6921436883521317</c:v>
                </c:pt>
                <c:pt idx="1046">
                  <c:v>1.7018018845192695</c:v>
                </c:pt>
                <c:pt idx="1047">
                  <c:v>1.7116214864893875</c:v>
                </c:pt>
                <c:pt idx="1048">
                  <c:v>1.7216089604818829</c:v>
                </c:pt>
                <c:pt idx="1049">
                  <c:v>1.7317711777854425</c:v>
                </c:pt>
                <c:pt idx="1050">
                  <c:v>1.7421154497227456</c:v>
                </c:pt>
                <c:pt idx="1051">
                  <c:v>1.7526495664968524</c:v>
                </c:pt>
                <c:pt idx="1052">
                  <c:v>1.7633818404504535</c:v>
                </c:pt>
                <c:pt idx="1053">
                  <c:v>1.7743211543562096</c:v>
                </c:pt>
                <c:pt idx="1054">
                  <c:v>1.7854770154601927</c:v>
                </c:pt>
                <c:pt idx="1055">
                  <c:v>1.7968596161246748</c:v>
                </c:pt>
                <c:pt idx="1056">
                  <c:v>1.8084799020658446</c:v>
                </c:pt>
                <c:pt idx="1057">
                  <c:v>1.8203496493623363</c:v>
                </c:pt>
                <c:pt idx="1058">
                  <c:v>1.8324815516291464</c:v>
                </c:pt>
                <c:pt idx="1059">
                  <c:v>1.8448893190181312</c:v>
                </c:pt>
                <c:pt idx="1060">
                  <c:v>1.8575877910327725</c:v>
                </c:pt>
                <c:pt idx="1061">
                  <c:v>1.8705930655472569</c:v>
                </c:pt>
                <c:pt idx="1062">
                  <c:v>1.8839226469181212</c:v>
                </c:pt>
                <c:pt idx="1063">
                  <c:v>1.8975956166977166</c:v>
                </c:pt>
                <c:pt idx="1064">
                  <c:v>1.9116328312374351</c:v>
                </c:pt>
                <c:pt idx="1065">
                  <c:v>1.9260571514518665</c:v>
                </c:pt>
                <c:pt idx="1066">
                  <c:v>1.9408937112651674</c:v>
                </c:pt>
                <c:pt idx="1067">
                  <c:v>1.9561702328627697</c:v>
                </c:pt>
                <c:pt idx="1068">
                  <c:v>1.9719173989404102</c:v>
                </c:pt>
                <c:pt idx="1069">
                  <c:v>1.988169294837884</c:v>
                </c:pt>
                <c:pt idx="1070">
                  <c:v>2.0049639369890691</c:v>
                </c:pt>
                <c:pt idx="1071">
                  <c:v>2.0223439088262225</c:v>
                </c:pt>
                <c:pt idx="1072">
                  <c:v>2.0403571315935416</c:v>
                </c:pt>
                <c:pt idx="1073">
                  <c:v>2.0590578061013325</c:v>
                </c:pt>
                <c:pt idx="1074">
                  <c:v>2.0785075732416147</c:v>
                </c:pt>
                <c:pt idx="1075">
                  <c:v>2.098776957512404</c:v>
                </c:pt>
                <c:pt idx="1076">
                  <c:v>2.1199471810237087</c:v>
                </c:pt>
                <c:pt idx="1077">
                  <c:v>2.1421124688298177</c:v>
                </c:pt>
                <c:pt idx="1078">
                  <c:v>2.1653830152357774</c:v>
                </c:pt>
                <c:pt idx="1079">
                  <c:v>2.1898888535012557</c:v>
                </c:pt>
                <c:pt idx="1080">
                  <c:v>2.2157849822597262</c:v>
                </c:pt>
                <c:pt idx="1081">
                  <c:v>2.2432582750816099</c:v>
                </c:pt>
                <c:pt idx="1082">
                  <c:v>2.272536977277436</c:v>
                </c:pt>
                <c:pt idx="1083">
                  <c:v>2.3039040533191768</c:v>
                </c:pt>
                <c:pt idx="1084">
                  <c:v>2.3377164351184252</c:v>
                </c:pt>
                <c:pt idx="1085">
                  <c:v>2.374433625322792</c:v>
                </c:pt>
                <c:pt idx="1086">
                  <c:v>2.4146617364120342</c:v>
                </c:pt>
                <c:pt idx="1087">
                  <c:v>2.4592242451679396</c:v>
                </c:pt>
                <c:pt idx="1088">
                  <c:v>2.5092817561653877</c:v>
                </c:pt>
                <c:pt idx="1089">
                  <c:v>2.566548448956298</c:v>
                </c:pt>
                <c:pt idx="1090">
                  <c:v>2.6337179847649166</c:v>
                </c:pt>
                <c:pt idx="1091">
                  <c:v>2.7154041604753067</c:v>
                </c:pt>
                <c:pt idx="1092">
                  <c:v>2.8205977869400711</c:v>
                </c:pt>
                <c:pt idx="1093">
                  <c:v>2.9710992103050899</c:v>
                </c:pt>
                <c:pt idx="1094">
                  <c:v>3.2531600507928462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7-43BD-A8EE-01028F524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85672"/>
        <c:axId val="564386000"/>
      </c:scatterChart>
      <c:valAx>
        <c:axId val="564385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/>
                  <a:t>정규점수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386000"/>
        <c:crosses val="autoZero"/>
        <c:crossBetween val="midCat"/>
      </c:valAx>
      <c:valAx>
        <c:axId val="56438600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/>
                  <a:t>표준화된값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3856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ko-KR"/>
              <a:t>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rgbClr val="4646FF"/>
              </a:solidFill>
              <a:prstDash val="solid"/>
            </a:ln>
          </c:spPr>
          <c:invertIfNegative val="0"/>
          <c:cat>
            <c:numRef>
              <c:f>_TempHistogram_!$C$77:$C$112</c:f>
              <c:numCache>
                <c:formatCode>General</c:formatCode>
                <c:ptCount val="36"/>
                <c:pt idx="0">
                  <c:v>263</c:v>
                </c:pt>
                <c:pt idx="1">
                  <c:v>292</c:v>
                </c:pt>
                <c:pt idx="2">
                  <c:v>321</c:v>
                </c:pt>
                <c:pt idx="3">
                  <c:v>350</c:v>
                </c:pt>
                <c:pt idx="4">
                  <c:v>379</c:v>
                </c:pt>
                <c:pt idx="5">
                  <c:v>408</c:v>
                </c:pt>
                <c:pt idx="6">
                  <c:v>437</c:v>
                </c:pt>
                <c:pt idx="7">
                  <c:v>466</c:v>
                </c:pt>
                <c:pt idx="8">
                  <c:v>495</c:v>
                </c:pt>
                <c:pt idx="9">
                  <c:v>524</c:v>
                </c:pt>
                <c:pt idx="10">
                  <c:v>553</c:v>
                </c:pt>
                <c:pt idx="11">
                  <c:v>582</c:v>
                </c:pt>
                <c:pt idx="12">
                  <c:v>611</c:v>
                </c:pt>
                <c:pt idx="13">
                  <c:v>640</c:v>
                </c:pt>
                <c:pt idx="14">
                  <c:v>669</c:v>
                </c:pt>
                <c:pt idx="15">
                  <c:v>698</c:v>
                </c:pt>
                <c:pt idx="16">
                  <c:v>727</c:v>
                </c:pt>
                <c:pt idx="17">
                  <c:v>756</c:v>
                </c:pt>
                <c:pt idx="18">
                  <c:v>785</c:v>
                </c:pt>
                <c:pt idx="19">
                  <c:v>814</c:v>
                </c:pt>
                <c:pt idx="20">
                  <c:v>843</c:v>
                </c:pt>
                <c:pt idx="21">
                  <c:v>872</c:v>
                </c:pt>
                <c:pt idx="22">
                  <c:v>901</c:v>
                </c:pt>
                <c:pt idx="23">
                  <c:v>930</c:v>
                </c:pt>
                <c:pt idx="24">
                  <c:v>959</c:v>
                </c:pt>
                <c:pt idx="25">
                  <c:v>988</c:v>
                </c:pt>
                <c:pt idx="26">
                  <c:v>1017</c:v>
                </c:pt>
                <c:pt idx="27">
                  <c:v>1046</c:v>
                </c:pt>
                <c:pt idx="28">
                  <c:v>1075</c:v>
                </c:pt>
                <c:pt idx="29">
                  <c:v>1104</c:v>
                </c:pt>
                <c:pt idx="30">
                  <c:v>1133</c:v>
                </c:pt>
                <c:pt idx="31">
                  <c:v>1162</c:v>
                </c:pt>
                <c:pt idx="32">
                  <c:v>1191</c:v>
                </c:pt>
                <c:pt idx="33">
                  <c:v>1220</c:v>
                </c:pt>
                <c:pt idx="34">
                  <c:v>1249</c:v>
                </c:pt>
                <c:pt idx="35">
                  <c:v>1278</c:v>
                </c:pt>
              </c:numCache>
            </c:numRef>
          </c:cat>
          <c:val>
            <c:numRef>
              <c:f>_TempHistogram_!$D$77:$D$112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31</c:v>
                </c:pt>
                <c:pt idx="5">
                  <c:v>28</c:v>
                </c:pt>
                <c:pt idx="6">
                  <c:v>55</c:v>
                </c:pt>
                <c:pt idx="7">
                  <c:v>69</c:v>
                </c:pt>
                <c:pt idx="8">
                  <c:v>74</c:v>
                </c:pt>
                <c:pt idx="9">
                  <c:v>74</c:v>
                </c:pt>
                <c:pt idx="10">
                  <c:v>94</c:v>
                </c:pt>
                <c:pt idx="11">
                  <c:v>108</c:v>
                </c:pt>
                <c:pt idx="12">
                  <c:v>87</c:v>
                </c:pt>
                <c:pt idx="13">
                  <c:v>88</c:v>
                </c:pt>
                <c:pt idx="14">
                  <c:v>63</c:v>
                </c:pt>
                <c:pt idx="15">
                  <c:v>67</c:v>
                </c:pt>
                <c:pt idx="16">
                  <c:v>54</c:v>
                </c:pt>
                <c:pt idx="17">
                  <c:v>51</c:v>
                </c:pt>
                <c:pt idx="18">
                  <c:v>40</c:v>
                </c:pt>
                <c:pt idx="19">
                  <c:v>28</c:v>
                </c:pt>
                <c:pt idx="20">
                  <c:v>15</c:v>
                </c:pt>
                <c:pt idx="21">
                  <c:v>15</c:v>
                </c:pt>
                <c:pt idx="22">
                  <c:v>13</c:v>
                </c:pt>
                <c:pt idx="23">
                  <c:v>7</c:v>
                </c:pt>
                <c:pt idx="24">
                  <c:v>6</c:v>
                </c:pt>
                <c:pt idx="25">
                  <c:v>5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C-4EA3-8F41-5792E6E54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2658632"/>
        <c:axId val="632658960"/>
      </c:barChart>
      <c:catAx>
        <c:axId val="63265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/>
                  <a:t>계급값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632658960"/>
        <c:crosses val="autoZero"/>
        <c:auto val="1"/>
        <c:lblAlgn val="ctr"/>
        <c:lblOffset val="100"/>
        <c:noMultiLvlLbl val="0"/>
      </c:catAx>
      <c:valAx>
        <c:axId val="63265896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/>
                  <a:t>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658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ko-KR"/>
              <a:t>상자그림</a:t>
            </a:r>
            <a:r>
              <a:rPr lang="en-US"/>
              <a:t>(Box Plot)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보통이상점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_TempBoxplot_!$A$32:$J$32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_TempBoxplot_!$A$33:$J$33</c:f>
              <c:numCache>
                <c:formatCode>General</c:formatCode>
                <c:ptCount val="10"/>
                <c:pt idx="0">
                  <c:v>996</c:v>
                </c:pt>
                <c:pt idx="1">
                  <c:v>1262</c:v>
                </c:pt>
                <c:pt idx="2">
                  <c:v>1111</c:v>
                </c:pt>
                <c:pt idx="3">
                  <c:v>1038</c:v>
                </c:pt>
                <c:pt idx="4">
                  <c:v>1097</c:v>
                </c:pt>
                <c:pt idx="5">
                  <c:v>991</c:v>
                </c:pt>
                <c:pt idx="6">
                  <c:v>1042</c:v>
                </c:pt>
                <c:pt idx="7">
                  <c:v>1121</c:v>
                </c:pt>
                <c:pt idx="8">
                  <c:v>989</c:v>
                </c:pt>
                <c:pt idx="9">
                  <c:v>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C-4FCD-BE67-CDBABAC68521}"/>
            </c:ext>
          </c:extLst>
        </c:ser>
        <c:ser>
          <c:idx val="1"/>
          <c:order val="1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_TempBoxplot_!$A$34:$B$34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_TempBoxplot_!$A$35:$B$35</c:f>
              <c:numCache>
                <c:formatCode>General</c:formatCode>
                <c:ptCount val="2"/>
                <c:pt idx="0">
                  <c:v>278</c:v>
                </c:pt>
                <c:pt idx="1">
                  <c:v>510.5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6C-4FCD-BE67-CDBABAC68521}"/>
            </c:ext>
          </c:extLst>
        </c:ser>
        <c:ser>
          <c:idx val="2"/>
          <c:order val="2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_TempBoxplot_!$A$36:$B$36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_TempBoxplot_!$A$37:$B$37</c:f>
              <c:numCache>
                <c:formatCode>General</c:formatCode>
                <c:ptCount val="2"/>
                <c:pt idx="0">
                  <c:v>699.5</c:v>
                </c:pt>
                <c:pt idx="1">
                  <c:v>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6C-4FCD-BE67-CDBABAC68521}"/>
            </c:ext>
          </c:extLst>
        </c:ser>
        <c:ser>
          <c:idx val="3"/>
          <c:order val="3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_TempBoxplot_!$A$38:$F$38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_TempBoxplot_!$A$39:$F$39</c:f>
              <c:numCache>
                <c:formatCode>General</c:formatCode>
                <c:ptCount val="6"/>
                <c:pt idx="0">
                  <c:v>510.5</c:v>
                </c:pt>
                <c:pt idx="1">
                  <c:v>510.5</c:v>
                </c:pt>
                <c:pt idx="2">
                  <c:v>699.5</c:v>
                </c:pt>
                <c:pt idx="3">
                  <c:v>699.5</c:v>
                </c:pt>
                <c:pt idx="4">
                  <c:v>510.5</c:v>
                </c:pt>
                <c:pt idx="5">
                  <c:v>510.5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6C-4FCD-BE67-CDBABAC68521}"/>
            </c:ext>
          </c:extLst>
        </c:ser>
        <c:ser>
          <c:idx val="4"/>
          <c:order val="4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_TempBoxplot_!$A$40:$B$40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_TempBoxplot_!$A$41:$B$41</c:f>
              <c:numCache>
                <c:formatCode>General</c:formatCode>
                <c:ptCount val="2"/>
                <c:pt idx="0">
                  <c:v>596</c:v>
                </c:pt>
                <c:pt idx="1">
                  <c:v>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6C-4FCD-BE67-CDBABAC68521}"/>
            </c:ext>
          </c:extLst>
        </c:ser>
        <c:ser>
          <c:idx val="5"/>
          <c:order val="5"/>
          <c:tx>
            <c:v>인접값</c:v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_TempBoxplot_!$A$42:$B$42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_TempBoxplot_!$A$43:$B$43</c:f>
              <c:numCache>
                <c:formatCode>General</c:formatCode>
                <c:ptCount val="2"/>
                <c:pt idx="0">
                  <c:v>278</c:v>
                </c:pt>
                <c:pt idx="1">
                  <c:v>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6C-4FCD-BE67-CDBABAC68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12664"/>
        <c:axId val="621212992"/>
      </c:scatterChart>
      <c:valAx>
        <c:axId val="621212664"/>
        <c:scaling>
          <c:orientation val="minMax"/>
          <c:max val="4"/>
          <c:min val="0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beverage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1212992"/>
        <c:crosses val="autoZero"/>
        <c:crossBetween val="midCat"/>
      </c:valAx>
      <c:valAx>
        <c:axId val="621212992"/>
        <c:scaling>
          <c:orientation val="minMax"/>
          <c:max val="1360.4"/>
          <c:min val="179.6"/>
        </c:scaling>
        <c:delete val="0"/>
        <c:axPos val="l"/>
        <c:numFmt formatCode="0.00" sourceLinked="0"/>
        <c:majorTickMark val="out"/>
        <c:minorTickMark val="none"/>
        <c:tickLblPos val="nextTo"/>
        <c:crossAx val="621212664"/>
        <c:crosses val="autoZero"/>
        <c:crossBetween val="midCat"/>
      </c:valAx>
      <c:spPr>
        <a:solidFill>
          <a:srgbClr val="FFFFFF"/>
        </a:solidFill>
        <a:ln>
          <a:solidFill>
            <a:srgbClr val="808080"/>
          </a:solidFill>
          <a:prstDash val="solid"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ko-KR"/>
              <a:t>정규확률그림</a:t>
            </a:r>
            <a:r>
              <a:rPr lang="ko-KR" sz="900" b="0"/>
              <a:t>
정규성검정 유의확률</a:t>
            </a:r>
            <a:r>
              <a:rPr lang="en-US" sz="900" b="0"/>
              <a:t>=0.0364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</c:marker>
          <c:xVal>
            <c:numRef>
              <c:f>_TempQQPlot_!$D$1:$D$1095</c:f>
              <c:numCache>
                <c:formatCode>General</c:formatCode>
                <c:ptCount val="1095"/>
                <c:pt idx="0">
                  <c:v>-3.2531600507928542</c:v>
                </c:pt>
                <c:pt idx="1">
                  <c:v>-2.9710992103050886</c:v>
                </c:pt>
                <c:pt idx="2">
                  <c:v>-2.8205977869400667</c:v>
                </c:pt>
                <c:pt idx="3">
                  <c:v>-2.7154041604753028</c:v>
                </c:pt>
                <c:pt idx="4">
                  <c:v>-2.6337179847649206</c:v>
                </c:pt>
                <c:pt idx="5">
                  <c:v>-2.5665484489563011</c:v>
                </c:pt>
                <c:pt idx="6">
                  <c:v>-2.5092817561653877</c:v>
                </c:pt>
                <c:pt idx="7">
                  <c:v>-2.4592242451679391</c:v>
                </c:pt>
                <c:pt idx="8">
                  <c:v>-2.4146617364120329</c:v>
                </c:pt>
                <c:pt idx="9">
                  <c:v>-2.3744336253227898</c:v>
                </c:pt>
                <c:pt idx="10">
                  <c:v>-2.3377164351184265</c:v>
                </c:pt>
                <c:pt idx="11">
                  <c:v>-2.3039040533191772</c:v>
                </c:pt>
                <c:pt idx="12">
                  <c:v>-2.272536977277436</c:v>
                </c:pt>
                <c:pt idx="13">
                  <c:v>-2.243258275081609</c:v>
                </c:pt>
                <c:pt idx="14">
                  <c:v>-2.2157849822597249</c:v>
                </c:pt>
                <c:pt idx="15">
                  <c:v>-2.1898888535012571</c:v>
                </c:pt>
                <c:pt idx="16">
                  <c:v>-2.1653830152357783</c:v>
                </c:pt>
                <c:pt idx="17">
                  <c:v>-2.1421124688298177</c:v>
                </c:pt>
                <c:pt idx="18">
                  <c:v>-2.1199471810237087</c:v>
                </c:pt>
                <c:pt idx="19">
                  <c:v>-2.0987769575124031</c:v>
                </c:pt>
                <c:pt idx="20">
                  <c:v>-2.0785075732416138</c:v>
                </c:pt>
                <c:pt idx="21">
                  <c:v>-2.0590578061013325</c:v>
                </c:pt>
                <c:pt idx="22">
                  <c:v>-2.0403571315935425</c:v>
                </c:pt>
                <c:pt idx="23">
                  <c:v>-2.0223439088262229</c:v>
                </c:pt>
                <c:pt idx="24">
                  <c:v>-2.0049639369890691</c:v>
                </c:pt>
                <c:pt idx="25">
                  <c:v>-1.9881692948378837</c:v>
                </c:pt>
                <c:pt idx="26">
                  <c:v>-1.9719173989404093</c:v>
                </c:pt>
                <c:pt idx="27">
                  <c:v>-1.9561702328627699</c:v>
                </c:pt>
                <c:pt idx="28">
                  <c:v>-1.9408937112651679</c:v>
                </c:pt>
                <c:pt idx="29">
                  <c:v>-1.9260571514518665</c:v>
                </c:pt>
                <c:pt idx="30">
                  <c:v>-1.9116328312374349</c:v>
                </c:pt>
                <c:pt idx="31">
                  <c:v>-1.8975956166977159</c:v>
                </c:pt>
                <c:pt idx="32">
                  <c:v>-1.8839226469181221</c:v>
                </c:pt>
                <c:pt idx="33">
                  <c:v>-1.8705930655472576</c:v>
                </c:pt>
                <c:pt idx="34">
                  <c:v>-1.8575877910327727</c:v>
                </c:pt>
                <c:pt idx="35">
                  <c:v>-1.8448893190181312</c:v>
                </c:pt>
                <c:pt idx="36">
                  <c:v>-1.8324815516291462</c:v>
                </c:pt>
                <c:pt idx="37">
                  <c:v>-1.8203496493623355</c:v>
                </c:pt>
                <c:pt idx="38">
                  <c:v>-1.8084799020658455</c:v>
                </c:pt>
                <c:pt idx="39">
                  <c:v>-1.7968596161246755</c:v>
                </c:pt>
                <c:pt idx="40">
                  <c:v>-1.7854770154601931</c:v>
                </c:pt>
                <c:pt idx="41">
                  <c:v>-1.774321154356209</c:v>
                </c:pt>
                <c:pt idx="42">
                  <c:v>-1.7633818404504531</c:v>
                </c:pt>
                <c:pt idx="43">
                  <c:v>-1.7526495664968522</c:v>
                </c:pt>
                <c:pt idx="44">
                  <c:v>-1.742115449722746</c:v>
                </c:pt>
                <c:pt idx="45">
                  <c:v>-1.7317711777854432</c:v>
                </c:pt>
                <c:pt idx="46">
                  <c:v>-1.7216089604818829</c:v>
                </c:pt>
                <c:pt idx="47">
                  <c:v>-1.7116214864893868</c:v>
                </c:pt>
                <c:pt idx="48">
                  <c:v>-1.7018018845192691</c:v>
                </c:pt>
                <c:pt idx="49">
                  <c:v>-1.6921436883521326</c:v>
                </c:pt>
                <c:pt idx="50">
                  <c:v>-1.6826408052969637</c:v>
                </c:pt>
                <c:pt idx="51">
                  <c:v>-1.673287487678085</c:v>
                </c:pt>
                <c:pt idx="52">
                  <c:v>-1.6640783070065557</c:v>
                </c:pt>
                <c:pt idx="53">
                  <c:v>-1.6550081305373154</c:v>
                </c:pt>
                <c:pt idx="54">
                  <c:v>-1.6460720999515195</c:v>
                </c:pt>
                <c:pt idx="55">
                  <c:v>-1.637265611936199</c:v>
                </c:pt>
                <c:pt idx="56">
                  <c:v>-1.6285843004614537</c:v>
                </c:pt>
                <c:pt idx="57">
                  <c:v>-1.6200240205795584</c:v>
                </c:pt>
                <c:pt idx="58">
                  <c:v>-1.6115808335912545</c:v>
                </c:pt>
                <c:pt idx="59">
                  <c:v>-1.603250993442586</c:v>
                </c:pt>
                <c:pt idx="60">
                  <c:v>-1.5950309342313553</c:v>
                </c:pt>
                <c:pt idx="61">
                  <c:v>-1.5869172587159388</c:v>
                </c:pt>
                <c:pt idx="62">
                  <c:v>-1.578906727731139</c:v>
                </c:pt>
                <c:pt idx="63">
                  <c:v>-1.5709962504261921</c:v>
                </c:pt>
                <c:pt idx="64">
                  <c:v>-1.5631828752491892</c:v>
                </c:pt>
                <c:pt idx="65">
                  <c:v>-1.5554637816102075</c:v>
                </c:pt>
                <c:pt idx="66">
                  <c:v>-1.5478362721625325</c:v>
                </c:pt>
                <c:pt idx="67">
                  <c:v>-1.5402977656475785</c:v>
                </c:pt>
                <c:pt idx="68">
                  <c:v>-1.532845790254642</c:v>
                </c:pt>
                <c:pt idx="69">
                  <c:v>-1.5254779774515026</c:v>
                </c:pt>
                <c:pt idx="70">
                  <c:v>-1.5181920562462192</c:v>
                </c:pt>
                <c:pt idx="71">
                  <c:v>-1.5109858478443237</c:v>
                </c:pt>
                <c:pt idx="72">
                  <c:v>-1.5038572606690386</c:v>
                </c:pt>
                <c:pt idx="73">
                  <c:v>-1.496804285715208</c:v>
                </c:pt>
                <c:pt idx="74">
                  <c:v>-1.4898249922103604</c:v>
                </c:pt>
                <c:pt idx="75">
                  <c:v>-1.4829175235587673</c:v>
                </c:pt>
                <c:pt idx="76">
                  <c:v>-1.4760800935465472</c:v>
                </c:pt>
                <c:pt idx="77">
                  <c:v>-1.4693109827878372</c:v>
                </c:pt>
                <c:pt idx="78">
                  <c:v>-1.462608535393815</c:v>
                </c:pt>
                <c:pt idx="79">
                  <c:v>-1.4559711558479509</c:v>
                </c:pt>
                <c:pt idx="80">
                  <c:v>-1.4493973060722831</c:v>
                </c:pt>
                <c:pt idx="81">
                  <c:v>-1.4428855026708427</c:v>
                </c:pt>
                <c:pt idx="82">
                  <c:v>-1.4364343143374694</c:v>
                </c:pt>
                <c:pt idx="83">
                  <c:v>-1.4300423594163689</c:v>
                </c:pt>
                <c:pt idx="84">
                  <c:v>-1.4237083036046805</c:v>
                </c:pt>
                <c:pt idx="85">
                  <c:v>-1.417430857787223</c:v>
                </c:pt>
                <c:pt idx="86">
                  <c:v>-1.4112087759943472</c:v>
                </c:pt>
                <c:pt idx="87">
                  <c:v>-1.4050408534745755</c:v>
                </c:pt>
                <c:pt idx="88">
                  <c:v>-1.398925924874326</c:v>
                </c:pt>
                <c:pt idx="89">
                  <c:v>-1.3928628625176489</c:v>
                </c:pt>
                <c:pt idx="90">
                  <c:v>-1.3868505747793889</c:v>
                </c:pt>
                <c:pt idx="91">
                  <c:v>-1.3808880045457976</c:v>
                </c:pt>
                <c:pt idx="92">
                  <c:v>-1.3749741277569136</c:v>
                </c:pt>
                <c:pt idx="93">
                  <c:v>-1.3691079520255767</c:v>
                </c:pt>
                <c:pt idx="94">
                  <c:v>-1.3632885153282819</c:v>
                </c:pt>
                <c:pt idx="95">
                  <c:v>-1.3575148847633742</c:v>
                </c:pt>
                <c:pt idx="96">
                  <c:v>-1.351786155372495</c:v>
                </c:pt>
                <c:pt idx="97">
                  <c:v>-1.3461014490214134</c:v>
                </c:pt>
                <c:pt idx="98">
                  <c:v>-1.3404599133366835</c:v>
                </c:pt>
                <c:pt idx="99">
                  <c:v>-1.3348607206948038</c:v>
                </c:pt>
                <c:pt idx="100">
                  <c:v>-1.3293030672607828</c:v>
                </c:pt>
                <c:pt idx="101">
                  <c:v>-1.3237861720732309</c:v>
                </c:pt>
                <c:pt idx="102">
                  <c:v>-1.3183092761732922</c:v>
                </c:pt>
                <c:pt idx="103">
                  <c:v>-1.3128716417749156</c:v>
                </c:pt>
                <c:pt idx="104">
                  <c:v>-1.3074725514741066</c:v>
                </c:pt>
                <c:pt idx="105">
                  <c:v>-1.3021113074949893</c:v>
                </c:pt>
                <c:pt idx="106">
                  <c:v>-1.2967872309706379</c:v>
                </c:pt>
                <c:pt idx="107">
                  <c:v>-1.2914996612567295</c:v>
                </c:pt>
                <c:pt idx="108">
                  <c:v>-1.2862479552762756</c:v>
                </c:pt>
                <c:pt idx="109">
                  <c:v>-1.2810314868937216</c:v>
                </c:pt>
                <c:pt idx="110">
                  <c:v>-1.2758496463168452</c:v>
                </c:pt>
                <c:pt idx="111">
                  <c:v>-1.2707018395249916</c:v>
                </c:pt>
                <c:pt idx="112">
                  <c:v>-1.2655874877222519</c:v>
                </c:pt>
                <c:pt idx="113">
                  <c:v>-1.2605060268142787</c:v>
                </c:pt>
                <c:pt idx="114">
                  <c:v>-1.2554569069075341</c:v>
                </c:pt>
                <c:pt idx="115">
                  <c:v>-1.2504395918298035</c:v>
                </c:pt>
                <c:pt idx="116">
                  <c:v>-1.245453558670913</c:v>
                </c:pt>
                <c:pt idx="117">
                  <c:v>-1.240498297342618</c:v>
                </c:pt>
                <c:pt idx="118">
                  <c:v>-1.2355733101567172</c:v>
                </c:pt>
                <c:pt idx="119">
                  <c:v>-1.2306781114204814</c:v>
                </c:pt>
                <c:pt idx="120">
                  <c:v>-1.2258122270485581</c:v>
                </c:pt>
                <c:pt idx="121">
                  <c:v>-1.2209751941905385</c:v>
                </c:pt>
                <c:pt idx="122">
                  <c:v>-1.2161665608734427</c:v>
                </c:pt>
                <c:pt idx="123">
                  <c:v>-1.2113858856583986</c:v>
                </c:pt>
                <c:pt idx="124">
                  <c:v>-1.206632737310841</c:v>
                </c:pt>
                <c:pt idx="125">
                  <c:v>-1.2019066944836088</c:v>
                </c:pt>
                <c:pt idx="126">
                  <c:v>-1.1972073454123215</c:v>
                </c:pt>
                <c:pt idx="127">
                  <c:v>-1.1925342876224627</c:v>
                </c:pt>
                <c:pt idx="128">
                  <c:v>-1.1878871276476555</c:v>
                </c:pt>
                <c:pt idx="129">
                  <c:v>-1.1832654807585907</c:v>
                </c:pt>
                <c:pt idx="130">
                  <c:v>-1.1786689707021494</c:v>
                </c:pt>
                <c:pt idx="131">
                  <c:v>-1.1740972294502432</c:v>
                </c:pt>
                <c:pt idx="132">
                  <c:v>-1.169549896957947</c:v>
                </c:pt>
                <c:pt idx="133">
                  <c:v>-1.165026620930518</c:v>
                </c:pt>
                <c:pt idx="134">
                  <c:v>-1.1605270565989034</c:v>
                </c:pt>
                <c:pt idx="135">
                  <c:v>-1.1560508665033606</c:v>
                </c:pt>
                <c:pt idx="136">
                  <c:v>-1.1515977202848582</c:v>
                </c:pt>
                <c:pt idx="137">
                  <c:v>-1.1471672944839038</c:v>
                </c:pt>
                <c:pt idx="138">
                  <c:v>-1.1427592723464921</c:v>
                </c:pt>
                <c:pt idx="139">
                  <c:v>-1.1383733436368713</c:v>
                </c:pt>
                <c:pt idx="140">
                  <c:v>-1.134009204456836</c:v>
                </c:pt>
                <c:pt idx="141">
                  <c:v>-1.1296665570712783</c:v>
                </c:pt>
                <c:pt idx="142">
                  <c:v>-1.1253451097397396</c:v>
                </c:pt>
                <c:pt idx="143">
                  <c:v>-1.1210445765537096</c:v>
                </c:pt>
                <c:pt idx="144">
                  <c:v>-1.1167646772794428</c:v>
                </c:pt>
                <c:pt idx="145">
                  <c:v>-1.1125051372060693</c:v>
                </c:pt>
                <c:pt idx="146">
                  <c:v>-1.1082656869987801</c:v>
                </c:pt>
                <c:pt idx="147">
                  <c:v>-1.10404606255689</c:v>
                </c:pt>
                <c:pt idx="148">
                  <c:v>-1.099846004876583</c:v>
                </c:pt>
                <c:pt idx="149">
                  <c:v>-1.0956652599181531</c:v>
                </c:pt>
                <c:pt idx="150">
                  <c:v>-1.0915035784775629</c:v>
                </c:pt>
                <c:pt idx="151">
                  <c:v>-1.0873607160621619</c:v>
                </c:pt>
                <c:pt idx="152">
                  <c:v>-1.0832364327703849</c:v>
                </c:pt>
                <c:pt idx="153">
                  <c:v>-1.0791304931752961</c:v>
                </c:pt>
                <c:pt idx="154">
                  <c:v>-1.0750426662118209</c:v>
                </c:pt>
                <c:pt idx="155">
                  <c:v>-1.0709727250675287</c:v>
                </c:pt>
                <c:pt idx="156">
                  <c:v>-1.0669204470768363</c:v>
                </c:pt>
                <c:pt idx="157">
                  <c:v>-1.0628856136184899</c:v>
                </c:pt>
                <c:pt idx="158">
                  <c:v>-1.0588680100162267</c:v>
                </c:pt>
                <c:pt idx="159">
                  <c:v>-1.0548674254424752</c:v>
                </c:pt>
                <c:pt idx="160">
                  <c:v>-1.050883652824995</c:v>
                </c:pt>
                <c:pt idx="161">
                  <c:v>-1.0469164887563565</c:v>
                </c:pt>
                <c:pt idx="162">
                  <c:v>-1.0429657334061251</c:v>
                </c:pt>
                <c:pt idx="163">
                  <c:v>-1.039031190435695</c:v>
                </c:pt>
                <c:pt idx="164">
                  <c:v>-1.0351126669156452</c:v>
                </c:pt>
                <c:pt idx="165">
                  <c:v>-1.0312099732455633</c:v>
                </c:pt>
                <c:pt idx="166">
                  <c:v>-1.027322923076158</c:v>
                </c:pt>
                <c:pt idx="167">
                  <c:v>-1.0234513332337545</c:v>
                </c:pt>
                <c:pt idx="168">
                  <c:v>-1.0195950236468747</c:v>
                </c:pt>
                <c:pt idx="169">
                  <c:v>-1.0157538172750225</c:v>
                </c:pt>
                <c:pt idx="170">
                  <c:v>-1.0119275400394356</c:v>
                </c:pt>
                <c:pt idx="171">
                  <c:v>-1.0081160207558939</c:v>
                </c:pt>
                <c:pt idx="172">
                  <c:v>-1.0043190910693665</c:v>
                </c:pt>
                <c:pt idx="173">
                  <c:v>-1.0005365853905306</c:v>
                </c:pt>
                <c:pt idx="174">
                  <c:v>-0.99676834083407073</c:v>
                </c:pt>
                <c:pt idx="175">
                  <c:v>-0.99301419715870032</c:v>
                </c:pt>
                <c:pt idx="176">
                  <c:v>-0.9892739967088201</c:v>
                </c:pt>
                <c:pt idx="177">
                  <c:v>-0.98554758435782708</c:v>
                </c:pt>
                <c:pt idx="178">
                  <c:v>-0.98183480745292806</c:v>
                </c:pt>
                <c:pt idx="179">
                  <c:v>-0.97813551576150104</c:v>
                </c:pt>
                <c:pt idx="180">
                  <c:v>-0.97444956141888273</c:v>
                </c:pt>
                <c:pt idx="181">
                  <c:v>-0.97077679887756918</c:v>
                </c:pt>
                <c:pt idx="182">
                  <c:v>-0.9671170848577777</c:v>
                </c:pt>
                <c:pt idx="183">
                  <c:v>-0.96347027829933518</c:v>
                </c:pt>
                <c:pt idx="184">
                  <c:v>-0.95983624031482762</c:v>
                </c:pt>
                <c:pt idx="185">
                  <c:v>-0.95621483414398933</c:v>
                </c:pt>
                <c:pt idx="186">
                  <c:v>-0.95260592510929487</c:v>
                </c:pt>
                <c:pt idx="187">
                  <c:v>-0.94900938057269935</c:v>
                </c:pt>
                <c:pt idx="188">
                  <c:v>-0.94542506989350061</c:v>
                </c:pt>
                <c:pt idx="189">
                  <c:v>-0.94185286438729654</c:v>
                </c:pt>
                <c:pt idx="190">
                  <c:v>-0.93829263728600021</c:v>
                </c:pt>
                <c:pt idx="191">
                  <c:v>-0.93474426369884966</c:v>
                </c:pt>
                <c:pt idx="192">
                  <c:v>-0.93120762057442952</c:v>
                </c:pt>
                <c:pt idx="193">
                  <c:v>-0.9276825866636581</c:v>
                </c:pt>
                <c:pt idx="194">
                  <c:v>-0.92416904248367771</c:v>
                </c:pt>
                <c:pt idx="195">
                  <c:v>-0.92066687028267746</c:v>
                </c:pt>
                <c:pt idx="196">
                  <c:v>-0.91717595400556184</c:v>
                </c:pt>
                <c:pt idx="197">
                  <c:v>-0.91369617926049385</c:v>
                </c:pt>
                <c:pt idx="198">
                  <c:v>-0.91022743328625577</c:v>
                </c:pt>
                <c:pt idx="199">
                  <c:v>-0.90676960492038816</c:v>
                </c:pt>
                <c:pt idx="200">
                  <c:v>-0.90332258456813574</c:v>
                </c:pt>
                <c:pt idx="201">
                  <c:v>-0.89988626417212991</c:v>
                </c:pt>
                <c:pt idx="202">
                  <c:v>-0.89646053718280105</c:v>
                </c:pt>
                <c:pt idx="203">
                  <c:v>-0.89304529852951076</c:v>
                </c:pt>
                <c:pt idx="204">
                  <c:v>-0.88964044459235891</c:v>
                </c:pt>
                <c:pt idx="205">
                  <c:v>-0.8862458731746814</c:v>
                </c:pt>
                <c:pt idx="206">
                  <c:v>-0.88286148347617832</c:v>
                </c:pt>
                <c:pt idx="207">
                  <c:v>-0.87948717606668414</c:v>
                </c:pt>
                <c:pt idx="208">
                  <c:v>-0.87612285286055736</c:v>
                </c:pt>
                <c:pt idx="209">
                  <c:v>-0.87276841709165087</c:v>
                </c:pt>
                <c:pt idx="210">
                  <c:v>-0.86942377328888587</c:v>
                </c:pt>
                <c:pt idx="211">
                  <c:v>-0.86608882725236125</c:v>
                </c:pt>
                <c:pt idx="212">
                  <c:v>-0.86276348603003927</c:v>
                </c:pt>
                <c:pt idx="213">
                  <c:v>-0.85944765789494859</c:v>
                </c:pt>
                <c:pt idx="214">
                  <c:v>-0.8561412523229105</c:v>
                </c:pt>
                <c:pt idx="215">
                  <c:v>-0.852844179970767</c:v>
                </c:pt>
                <c:pt idx="216">
                  <c:v>-0.84955635265510565</c:v>
                </c:pt>
                <c:pt idx="217">
                  <c:v>-0.84627768333145403</c:v>
                </c:pt>
                <c:pt idx="218">
                  <c:v>-0.84300808607394628</c:v>
                </c:pt>
                <c:pt idx="219">
                  <c:v>-0.83974747605543754</c:v>
                </c:pt>
                <c:pt idx="220">
                  <c:v>-0.83649576952805871</c:v>
                </c:pt>
                <c:pt idx="221">
                  <c:v>-0.83325288380420037</c:v>
                </c:pt>
                <c:pt idx="222">
                  <c:v>-0.83001873723791519</c:v>
                </c:pt>
                <c:pt idx="223">
                  <c:v>-0.82679324920671993</c:v>
                </c:pt>
                <c:pt idx="224">
                  <c:v>-0.82357634009380554</c:v>
                </c:pt>
                <c:pt idx="225">
                  <c:v>-0.82036793127061713</c:v>
                </c:pt>
                <c:pt idx="226">
                  <c:v>-0.81716794507981871</c:v>
                </c:pt>
                <c:pt idx="227">
                  <c:v>-0.81397630481862171</c:v>
                </c:pt>
                <c:pt idx="228">
                  <c:v>-0.81079293472246394</c:v>
                </c:pt>
                <c:pt idx="229">
                  <c:v>-0.80761775994904927</c:v>
                </c:pt>
                <c:pt idx="230">
                  <c:v>-0.80445070656270279</c:v>
                </c:pt>
                <c:pt idx="231">
                  <c:v>-0.8012917015190768</c:v>
                </c:pt>
                <c:pt idx="232">
                  <c:v>-0.79814067265016719</c:v>
                </c:pt>
                <c:pt idx="233">
                  <c:v>-0.79499754864964067</c:v>
                </c:pt>
                <c:pt idx="234">
                  <c:v>-0.7918622590584744</c:v>
                </c:pt>
                <c:pt idx="235">
                  <c:v>-0.78873473425088936</c:v>
                </c:pt>
                <c:pt idx="236">
                  <c:v>-0.78561490542056767</c:v>
                </c:pt>
                <c:pt idx="237">
                  <c:v>-0.78250270456716553</c:v>
                </c:pt>
                <c:pt idx="238">
                  <c:v>-0.77939806448309112</c:v>
                </c:pt>
                <c:pt idx="239">
                  <c:v>-0.77630091874055496</c:v>
                </c:pt>
                <c:pt idx="240">
                  <c:v>-0.77321120167887925</c:v>
                </c:pt>
                <c:pt idx="241">
                  <c:v>-0.77012884839207518</c:v>
                </c:pt>
                <c:pt idx="242">
                  <c:v>-0.76705379471665391</c:v>
                </c:pt>
                <c:pt idx="243">
                  <c:v>-0.76398597721969042</c:v>
                </c:pt>
                <c:pt idx="244">
                  <c:v>-0.76092533318712285</c:v>
                </c:pt>
                <c:pt idx="245">
                  <c:v>-0.75787180061228798</c:v>
                </c:pt>
                <c:pt idx="246">
                  <c:v>-0.75482531818467435</c:v>
                </c:pt>
                <c:pt idx="247">
                  <c:v>-0.75178582527890503</c:v>
                </c:pt>
                <c:pt idx="248">
                  <c:v>-0.74875326194393255</c:v>
                </c:pt>
                <c:pt idx="249">
                  <c:v>-0.74572756889244707</c:v>
                </c:pt>
                <c:pt idx="250">
                  <c:v>-0.7427086874904838</c:v>
                </c:pt>
                <c:pt idx="251">
                  <c:v>-0.73969655974724069</c:v>
                </c:pt>
                <c:pt idx="252">
                  <c:v>-0.73669112830508632</c:v>
                </c:pt>
                <c:pt idx="253">
                  <c:v>-0.73369233642976062</c:v>
                </c:pt>
                <c:pt idx="254">
                  <c:v>-0.73070012800076389</c:v>
                </c:pt>
                <c:pt idx="255">
                  <c:v>-0.72771444750192915</c:v>
                </c:pt>
                <c:pt idx="256">
                  <c:v>-0.72473524001217204</c:v>
                </c:pt>
                <c:pt idx="257">
                  <c:v>-0.72176245119641458</c:v>
                </c:pt>
                <c:pt idx="258">
                  <c:v>-0.71879602729668368</c:v>
                </c:pt>
                <c:pt idx="259">
                  <c:v>-0.71583591512337164</c:v>
                </c:pt>
                <c:pt idx="260">
                  <c:v>-0.71288206204666171</c:v>
                </c:pt>
                <c:pt idx="261">
                  <c:v>-0.7099344159881158</c:v>
                </c:pt>
                <c:pt idx="262">
                  <c:v>-0.70699292541241221</c:v>
                </c:pt>
                <c:pt idx="263">
                  <c:v>-0.70405753931923987</c:v>
                </c:pt>
                <c:pt idx="264">
                  <c:v>-0.70112820723534175</c:v>
                </c:pt>
                <c:pt idx="265">
                  <c:v>-0.69820487920670304</c:v>
                </c:pt>
                <c:pt idx="266">
                  <c:v>-0.69528750579087739</c:v>
                </c:pt>
                <c:pt idx="267">
                  <c:v>-0.6923760380494608</c:v>
                </c:pt>
                <c:pt idx="268">
                  <c:v>-0.68947042754069521</c:v>
                </c:pt>
                <c:pt idx="269">
                  <c:v>-0.68657062631220689</c:v>
                </c:pt>
                <c:pt idx="270">
                  <c:v>-0.68367658689387689</c:v>
                </c:pt>
                <c:pt idx="271">
                  <c:v>-0.68078826229083877</c:v>
                </c:pt>
                <c:pt idx="272">
                  <c:v>-0.67790560597659599</c:v>
                </c:pt>
                <c:pt idx="273">
                  <c:v>-0.6750285718862683</c:v>
                </c:pt>
                <c:pt idx="274">
                  <c:v>-0.67215711440995629</c:v>
                </c:pt>
                <c:pt idx="275">
                  <c:v>-0.66929118838621604</c:v>
                </c:pt>
                <c:pt idx="276">
                  <c:v>-0.66643074909565791</c:v>
                </c:pt>
                <c:pt idx="277">
                  <c:v>-0.66357575225465049</c:v>
                </c:pt>
                <c:pt idx="278">
                  <c:v>-0.66072615400913659</c:v>
                </c:pt>
                <c:pt idx="279">
                  <c:v>-0.65788191092855497</c:v>
                </c:pt>
                <c:pt idx="280">
                  <c:v>-0.6550429799998706</c:v>
                </c:pt>
                <c:pt idx="281">
                  <c:v>-0.65220931862170284</c:v>
                </c:pt>
                <c:pt idx="282">
                  <c:v>-0.64938088459855903</c:v>
                </c:pt>
                <c:pt idx="283">
                  <c:v>-0.64655763613516182</c:v>
                </c:pt>
                <c:pt idx="284">
                  <c:v>-0.64373953183087784</c:v>
                </c:pt>
                <c:pt idx="285">
                  <c:v>-0.64092653067423677</c:v>
                </c:pt>
                <c:pt idx="286">
                  <c:v>-0.63811859203754673</c:v>
                </c:pt>
                <c:pt idx="287">
                  <c:v>-0.63531567567159564</c:v>
                </c:pt>
                <c:pt idx="288">
                  <c:v>-0.63251774170044817</c:v>
                </c:pt>
                <c:pt idx="289">
                  <c:v>-0.62972475061632127</c:v>
                </c:pt>
                <c:pt idx="290">
                  <c:v>-0.62693666327455211</c:v>
                </c:pt>
                <c:pt idx="291">
                  <c:v>-0.62415344088864666</c:v>
                </c:pt>
                <c:pt idx="292">
                  <c:v>-0.62137504502540974</c:v>
                </c:pt>
                <c:pt idx="293">
                  <c:v>-0.61860143760015418</c:v>
                </c:pt>
                <c:pt idx="294">
                  <c:v>-0.61583258087199355</c:v>
                </c:pt>
                <c:pt idx="295">
                  <c:v>-0.61306843743920569</c:v>
                </c:pt>
                <c:pt idx="296">
                  <c:v>-0.61030897023467423</c:v>
                </c:pt>
                <c:pt idx="297">
                  <c:v>-0.60755414252140694</c:v>
                </c:pt>
                <c:pt idx="298">
                  <c:v>-0.60480391788812149</c:v>
                </c:pt>
                <c:pt idx="299">
                  <c:v>-0.60205826024490583</c:v>
                </c:pt>
                <c:pt idx="300">
                  <c:v>-0.59931713381894658</c:v>
                </c:pt>
                <c:pt idx="301">
                  <c:v>-0.59658050315032751</c:v>
                </c:pt>
                <c:pt idx="302">
                  <c:v>-0.59384833308789231</c:v>
                </c:pt>
                <c:pt idx="303">
                  <c:v>-0.59112058878517548</c:v>
                </c:pt>
                <c:pt idx="304">
                  <c:v>-0.5883972356963959</c:v>
                </c:pt>
                <c:pt idx="305">
                  <c:v>-0.5856782395725163</c:v>
                </c:pt>
                <c:pt idx="306">
                  <c:v>-0.58296356645735936</c:v>
                </c:pt>
                <c:pt idx="307">
                  <c:v>-0.58025318268379111</c:v>
                </c:pt>
                <c:pt idx="308">
                  <c:v>-0.57754705486995905</c:v>
                </c:pt>
                <c:pt idx="309">
                  <c:v>-0.57484514991559055</c:v>
                </c:pt>
                <c:pt idx="310">
                  <c:v>-0.57214743499834841</c:v>
                </c:pt>
                <c:pt idx="311">
                  <c:v>-0.56945387757024302</c:v>
                </c:pt>
                <c:pt idx="312">
                  <c:v>-0.56676444535409864</c:v>
                </c:pt>
                <c:pt idx="313">
                  <c:v>-0.56407910634007563</c:v>
                </c:pt>
                <c:pt idx="314">
                  <c:v>-0.56139782878224331</c:v>
                </c:pt>
                <c:pt idx="315">
                  <c:v>-0.5587205811952064</c:v>
                </c:pt>
                <c:pt idx="316">
                  <c:v>-0.55604733235078396</c:v>
                </c:pt>
                <c:pt idx="317">
                  <c:v>-0.55337805127473527</c:v>
                </c:pt>
                <c:pt idx="318">
                  <c:v>-0.55071270724353738</c:v>
                </c:pt>
                <c:pt idx="319">
                  <c:v>-0.54805126978121155</c:v>
                </c:pt>
                <c:pt idx="320">
                  <c:v>-0.54539370865619352</c:v>
                </c:pt>
                <c:pt idx="321">
                  <c:v>-0.54273999387825422</c:v>
                </c:pt>
                <c:pt idx="322">
                  <c:v>-0.54009009569546595</c:v>
                </c:pt>
                <c:pt idx="323">
                  <c:v>-0.53744398459120957</c:v>
                </c:pt>
                <c:pt idx="324">
                  <c:v>-0.53480163128123037</c:v>
                </c:pt>
                <c:pt idx="325">
                  <c:v>-0.53216300671073502</c:v>
                </c:pt>
                <c:pt idx="326">
                  <c:v>-0.52952808205153001</c:v>
                </c:pt>
                <c:pt idx="327">
                  <c:v>-0.52689682869920496</c:v>
                </c:pt>
                <c:pt idx="328">
                  <c:v>-0.52426921827035344</c:v>
                </c:pt>
                <c:pt idx="329">
                  <c:v>-0.5216452225998357</c:v>
                </c:pt>
                <c:pt idx="330">
                  <c:v>-0.51902481373808196</c:v>
                </c:pt>
                <c:pt idx="331">
                  <c:v>-0.5164079639484308</c:v>
                </c:pt>
                <c:pt idx="332">
                  <c:v>-0.5137946457045105</c:v>
                </c:pt>
                <c:pt idx="333">
                  <c:v>-0.51118483168765427</c:v>
                </c:pt>
                <c:pt idx="334">
                  <c:v>-0.50857849478435324</c:v>
                </c:pt>
                <c:pt idx="335">
                  <c:v>-0.50597560808374498</c:v>
                </c:pt>
                <c:pt idx="336">
                  <c:v>-0.50337614487514037</c:v>
                </c:pt>
                <c:pt idx="337">
                  <c:v>-0.50078007864558005</c:v>
                </c:pt>
                <c:pt idx="338">
                  <c:v>-0.49818738307743038</c:v>
                </c:pt>
                <c:pt idx="339">
                  <c:v>-0.49559803204600983</c:v>
                </c:pt>
                <c:pt idx="340">
                  <c:v>-0.49301199961724873</c:v>
                </c:pt>
                <c:pt idx="341">
                  <c:v>-0.4904292600453834</c:v>
                </c:pt>
                <c:pt idx="342">
                  <c:v>-0.48784978777067978</c:v>
                </c:pt>
                <c:pt idx="343">
                  <c:v>-0.48527355741718964</c:v>
                </c:pt>
                <c:pt idx="344">
                  <c:v>-0.48270054379053717</c:v>
                </c:pt>
                <c:pt idx="345">
                  <c:v>-0.48013072187573708</c:v>
                </c:pt>
                <c:pt idx="346">
                  <c:v>-0.47756406683503977</c:v>
                </c:pt>
                <c:pt idx="347">
                  <c:v>-0.47500055400580915</c:v>
                </c:pt>
                <c:pt idx="348">
                  <c:v>-0.47244015889842533</c:v>
                </c:pt>
                <c:pt idx="349">
                  <c:v>-0.46988285719421952</c:v>
                </c:pt>
                <c:pt idx="350">
                  <c:v>-0.46732862474343467</c:v>
                </c:pt>
                <c:pt idx="351">
                  <c:v>-0.46477743756321155</c:v>
                </c:pt>
                <c:pt idx="352">
                  <c:v>-0.46222927183560575</c:v>
                </c:pt>
                <c:pt idx="353">
                  <c:v>-0.45968410390562836</c:v>
                </c:pt>
                <c:pt idx="354">
                  <c:v>-0.45714191027931261</c:v>
                </c:pt>
                <c:pt idx="355">
                  <c:v>-0.45460266762180701</c:v>
                </c:pt>
                <c:pt idx="356">
                  <c:v>-0.45206635275549323</c:v>
                </c:pt>
                <c:pt idx="357">
                  <c:v>-0.44953294265812743</c:v>
                </c:pt>
                <c:pt idx="358">
                  <c:v>-0.44700241446100886</c:v>
                </c:pt>
                <c:pt idx="359">
                  <c:v>-0.44447474544716792</c:v>
                </c:pt>
                <c:pt idx="360">
                  <c:v>-0.44194991304958187</c:v>
                </c:pt>
                <c:pt idx="361">
                  <c:v>-0.43942789484941058</c:v>
                </c:pt>
                <c:pt idx="362">
                  <c:v>-0.43690866857425681</c:v>
                </c:pt>
                <c:pt idx="363">
                  <c:v>-0.43439221209644718</c:v>
                </c:pt>
                <c:pt idx="364">
                  <c:v>-0.43187850343133743</c:v>
                </c:pt>
                <c:pt idx="365">
                  <c:v>-0.42936752073563567</c:v>
                </c:pt>
                <c:pt idx="366">
                  <c:v>-0.42685924230575034</c:v>
                </c:pt>
                <c:pt idx="367">
                  <c:v>-0.42435364657615721</c:v>
                </c:pt>
                <c:pt idx="368">
                  <c:v>-0.42185071211778724</c:v>
                </c:pt>
                <c:pt idx="369">
                  <c:v>-0.41935041763643394</c:v>
                </c:pt>
                <c:pt idx="370">
                  <c:v>-0.41685274197118244</c:v>
                </c:pt>
                <c:pt idx="371">
                  <c:v>-0.41435766409285596</c:v>
                </c:pt>
                <c:pt idx="372">
                  <c:v>-0.41186516310248267</c:v>
                </c:pt>
                <c:pt idx="373">
                  <c:v>-0.40937521822978162</c:v>
                </c:pt>
                <c:pt idx="374">
                  <c:v>-0.40688780883166559</c:v>
                </c:pt>
                <c:pt idx="375">
                  <c:v>-0.40440291439076514</c:v>
                </c:pt>
                <c:pt idx="376">
                  <c:v>-0.40192051451396754</c:v>
                </c:pt>
                <c:pt idx="377">
                  <c:v>-0.39944058893097562</c:v>
                </c:pt>
                <c:pt idx="378">
                  <c:v>-0.39696311749288316</c:v>
                </c:pt>
                <c:pt idx="379">
                  <c:v>-0.39448808017076759</c:v>
                </c:pt>
                <c:pt idx="380">
                  <c:v>-0.39201545705429858</c:v>
                </c:pt>
                <c:pt idx="381">
                  <c:v>-0.38954522835036592</c:v>
                </c:pt>
                <c:pt idx="382">
                  <c:v>-0.38707737438172013</c:v>
                </c:pt>
                <c:pt idx="383">
                  <c:v>-0.38461187558563187</c:v>
                </c:pt>
                <c:pt idx="384">
                  <c:v>-0.38214871251256677</c:v>
                </c:pt>
                <c:pt idx="385">
                  <c:v>-0.37968786582487396</c:v>
                </c:pt>
                <c:pt idx="386">
                  <c:v>-0.37722931629549256</c:v>
                </c:pt>
                <c:pt idx="387">
                  <c:v>-0.37477304480667123</c:v>
                </c:pt>
                <c:pt idx="388">
                  <c:v>-0.37231903234870356</c:v>
                </c:pt>
                <c:pt idx="389">
                  <c:v>-0.36986726001867787</c:v>
                </c:pt>
                <c:pt idx="390">
                  <c:v>-0.3674177090192412</c:v>
                </c:pt>
                <c:pt idx="391">
                  <c:v>-0.36497036065737742</c:v>
                </c:pt>
                <c:pt idx="392">
                  <c:v>-0.36252519634320024</c:v>
                </c:pt>
                <c:pt idx="393">
                  <c:v>-0.36008219758875804</c:v>
                </c:pt>
                <c:pt idx="394">
                  <c:v>-0.35764134600685371</c:v>
                </c:pt>
                <c:pt idx="395">
                  <c:v>-0.35520262330987795</c:v>
                </c:pt>
                <c:pt idx="396">
                  <c:v>-0.35276601130865382</c:v>
                </c:pt>
                <c:pt idx="397">
                  <c:v>-0.35033149191129637</c:v>
                </c:pt>
                <c:pt idx="398">
                  <c:v>-0.34789904712208408</c:v>
                </c:pt>
                <c:pt idx="399">
                  <c:v>-0.34546865904034152</c:v>
                </c:pt>
                <c:pt idx="400">
                  <c:v>-0.34304030985933642</c:v>
                </c:pt>
                <c:pt idx="401">
                  <c:v>-0.34061398186518793</c:v>
                </c:pt>
                <c:pt idx="402">
                  <c:v>-0.33818965743578577</c:v>
                </c:pt>
                <c:pt idx="403">
                  <c:v>-0.33576731903972301</c:v>
                </c:pt>
                <c:pt idx="404">
                  <c:v>-0.33334694923523889</c:v>
                </c:pt>
                <c:pt idx="405">
                  <c:v>-0.33092853066917327</c:v>
                </c:pt>
                <c:pt idx="406">
                  <c:v>-0.32851204607593332</c:v>
                </c:pt>
                <c:pt idx="407">
                  <c:v>-0.32609747827646995</c:v>
                </c:pt>
                <c:pt idx="408">
                  <c:v>-0.32368481017726503</c:v>
                </c:pt>
                <c:pt idx="409">
                  <c:v>-0.32127402476933098</c:v>
                </c:pt>
                <c:pt idx="410">
                  <c:v>-0.31886510512721861</c:v>
                </c:pt>
                <c:pt idx="411">
                  <c:v>-0.31645803440803666</c:v>
                </c:pt>
                <c:pt idx="412">
                  <c:v>-0.31405279585048196</c:v>
                </c:pt>
                <c:pt idx="413">
                  <c:v>-0.31164937277387811</c:v>
                </c:pt>
                <c:pt idx="414">
                  <c:v>-0.30924774857722459</c:v>
                </c:pt>
                <c:pt idx="415">
                  <c:v>-0.3068479067382574</c:v>
                </c:pt>
                <c:pt idx="416">
                  <c:v>-0.30444983081251598</c:v>
                </c:pt>
                <c:pt idx="417">
                  <c:v>-0.30205350443242213</c:v>
                </c:pt>
                <c:pt idx="418">
                  <c:v>-0.29965891130636757</c:v>
                </c:pt>
                <c:pt idx="419">
                  <c:v>-0.29726603521780992</c:v>
                </c:pt>
                <c:pt idx="420">
                  <c:v>-0.29487486002437913</c:v>
                </c:pt>
                <c:pt idx="421">
                  <c:v>-0.29248536965699062</c:v>
                </c:pt>
                <c:pt idx="422">
                  <c:v>-0.29009754811896926</c:v>
                </c:pt>
                <c:pt idx="423">
                  <c:v>-0.28771137948518144</c:v>
                </c:pt>
                <c:pt idx="424">
                  <c:v>-0.28532684790117424</c:v>
                </c:pt>
                <c:pt idx="425">
                  <c:v>-0.28294393758232439</c:v>
                </c:pt>
                <c:pt idx="426">
                  <c:v>-0.2805626328129957</c:v>
                </c:pt>
                <c:pt idx="427">
                  <c:v>-0.2781829179457026</c:v>
                </c:pt>
                <c:pt idx="428">
                  <c:v>-0.27580477740028381</c:v>
                </c:pt>
                <c:pt idx="429">
                  <c:v>-0.27342819566308285</c:v>
                </c:pt>
                <c:pt idx="430">
                  <c:v>-0.27105315728613588</c:v>
                </c:pt>
                <c:pt idx="431">
                  <c:v>-0.26867964688636786</c:v>
                </c:pt>
                <c:pt idx="432">
                  <c:v>-0.26630764914479649</c:v>
                </c:pt>
                <c:pt idx="433">
                  <c:v>-0.26393714880574176</c:v>
                </c:pt>
                <c:pt idx="434">
                  <c:v>-0.26156813067604512</c:v>
                </c:pt>
                <c:pt idx="435">
                  <c:v>-0.25920057962429366</c:v>
                </c:pt>
                <c:pt idx="436">
                  <c:v>-0.25683448058005293</c:v>
                </c:pt>
                <c:pt idx="437">
                  <c:v>-0.25446981853310585</c:v>
                </c:pt>
                <c:pt idx="438">
                  <c:v>-0.25210657853269824</c:v>
                </c:pt>
                <c:pt idx="439">
                  <c:v>-0.2497447456867917</c:v>
                </c:pt>
                <c:pt idx="440">
                  <c:v>-0.24738430516132301</c:v>
                </c:pt>
                <c:pt idx="441">
                  <c:v>-0.24502524217946917</c:v>
                </c:pt>
                <c:pt idx="442">
                  <c:v>-0.24266754202092003</c:v>
                </c:pt>
                <c:pt idx="443">
                  <c:v>-0.24031119002115658</c:v>
                </c:pt>
                <c:pt idx="444">
                  <c:v>-0.23795617157073518</c:v>
                </c:pt>
                <c:pt idx="445">
                  <c:v>-0.23560247211457849</c:v>
                </c:pt>
                <c:pt idx="446">
                  <c:v>-0.23325007715127247</c:v>
                </c:pt>
                <c:pt idx="447">
                  <c:v>-0.23089897223236808</c:v>
                </c:pt>
                <c:pt idx="448">
                  <c:v>-0.22854914296169035</c:v>
                </c:pt>
                <c:pt idx="449">
                  <c:v>-0.22620057499465285</c:v>
                </c:pt>
                <c:pt idx="450">
                  <c:v>-0.22385325403757617</c:v>
                </c:pt>
                <c:pt idx="451">
                  <c:v>-0.2215071658470148</c:v>
                </c:pt>
                <c:pt idx="452">
                  <c:v>-0.21916229622908656</c:v>
                </c:pt>
                <c:pt idx="453">
                  <c:v>-0.21681863103880944</c:v>
                </c:pt>
                <c:pt idx="454">
                  <c:v>-0.2144761561794431</c:v>
                </c:pt>
                <c:pt idx="455">
                  <c:v>-0.21213485760183509</c:v>
                </c:pt>
                <c:pt idx="456">
                  <c:v>-0.20979472130377261</c:v>
                </c:pt>
                <c:pt idx="457">
                  <c:v>-0.20745573332933984</c:v>
                </c:pt>
                <c:pt idx="458">
                  <c:v>-0.20511787976827894</c:v>
                </c:pt>
                <c:pt idx="459">
                  <c:v>-0.2027811467553568</c:v>
                </c:pt>
                <c:pt idx="460">
                  <c:v>-0.20044552046973721</c:v>
                </c:pt>
                <c:pt idx="461">
                  <c:v>-0.19811098713435576</c:v>
                </c:pt>
                <c:pt idx="462">
                  <c:v>-0.19577753301530113</c:v>
                </c:pt>
                <c:pt idx="463">
                  <c:v>-0.19344514442120092</c:v>
                </c:pt>
                <c:pt idx="464">
                  <c:v>-0.19111380770261016</c:v>
                </c:pt>
                <c:pt idx="465">
                  <c:v>-0.18878350925140702</c:v>
                </c:pt>
                <c:pt idx="466">
                  <c:v>-0.18645423550018989</c:v>
                </c:pt>
                <c:pt idx="467">
                  <c:v>-0.1841259729216809</c:v>
                </c:pt>
                <c:pt idx="468">
                  <c:v>-0.18179870802813328</c:v>
                </c:pt>
                <c:pt idx="469">
                  <c:v>-0.1794724273707414</c:v>
                </c:pt>
                <c:pt idx="470">
                  <c:v>-0.17714711753905651</c:v>
                </c:pt>
                <c:pt idx="471">
                  <c:v>-0.17482276516040632</c:v>
                </c:pt>
                <c:pt idx="472">
                  <c:v>-0.172499356899317</c:v>
                </c:pt>
                <c:pt idx="473">
                  <c:v>-0.17017687945694049</c:v>
                </c:pt>
                <c:pt idx="474">
                  <c:v>-0.16785531957048577</c:v>
                </c:pt>
                <c:pt idx="475">
                  <c:v>-0.16553466401265221</c:v>
                </c:pt>
                <c:pt idx="476">
                  <c:v>-0.1632148995910678</c:v>
                </c:pt>
                <c:pt idx="477">
                  <c:v>-0.16089601314773164</c:v>
                </c:pt>
                <c:pt idx="478">
                  <c:v>-0.15857799155845756</c:v>
                </c:pt>
                <c:pt idx="479">
                  <c:v>-0.15626082173232358</c:v>
                </c:pt>
                <c:pt idx="480">
                  <c:v>-0.153944490611124</c:v>
                </c:pt>
                <c:pt idx="481">
                  <c:v>-0.15162898516882367</c:v>
                </c:pt>
                <c:pt idx="482">
                  <c:v>-0.14931429241101765</c:v>
                </c:pt>
                <c:pt idx="483">
                  <c:v>-0.14700039937439199</c:v>
                </c:pt>
                <c:pt idx="484">
                  <c:v>-0.14468729312618889</c:v>
                </c:pt>
                <c:pt idx="485">
                  <c:v>-0.14237496076367512</c:v>
                </c:pt>
                <c:pt idx="486">
                  <c:v>-0.14006338941361213</c:v>
                </c:pt>
                <c:pt idx="487">
                  <c:v>-0.13775256623173032</c:v>
                </c:pt>
                <c:pt idx="488">
                  <c:v>-0.13544247840220633</c:v>
                </c:pt>
                <c:pt idx="489">
                  <c:v>-0.13313311313714193</c:v>
                </c:pt>
                <c:pt idx="490">
                  <c:v>-0.13082445767604683</c:v>
                </c:pt>
                <c:pt idx="491">
                  <c:v>-0.12851649928532419</c:v>
                </c:pt>
                <c:pt idx="492">
                  <c:v>-0.12620922525775788</c:v>
                </c:pt>
                <c:pt idx="493">
                  <c:v>-0.12390262291200331</c:v>
                </c:pt>
                <c:pt idx="494">
                  <c:v>-0.12159667959208081</c:v>
                </c:pt>
                <c:pt idx="495">
                  <c:v>-0.11929138266687045</c:v>
                </c:pt>
                <c:pt idx="496">
                  <c:v>-0.11698671952961102</c:v>
                </c:pt>
                <c:pt idx="497">
                  <c:v>-0.11468267759739958</c:v>
                </c:pt>
                <c:pt idx="498">
                  <c:v>-0.11237924431069472</c:v>
                </c:pt>
                <c:pt idx="499">
                  <c:v>-0.11007640713282209</c:v>
                </c:pt>
                <c:pt idx="500">
                  <c:v>-0.10777415354948083</c:v>
                </c:pt>
                <c:pt idx="501">
                  <c:v>-0.10547247106825375</c:v>
                </c:pt>
                <c:pt idx="502">
                  <c:v>-0.1031713472181192</c:v>
                </c:pt>
                <c:pt idx="503">
                  <c:v>-0.10087076954896435</c:v>
                </c:pt>
                <c:pt idx="504">
                  <c:v>-9.8570725631101211E-2</c:v>
                </c:pt>
                <c:pt idx="505">
                  <c:v>-9.6271203054785065E-2</c:v>
                </c:pt>
                <c:pt idx="506">
                  <c:v>-9.397218942973333E-2</c:v>
                </c:pt>
                <c:pt idx="507">
                  <c:v>-9.1673672384647756E-2</c:v>
                </c:pt>
                <c:pt idx="508">
                  <c:v>-8.9375639566738441E-2</c:v>
                </c:pt>
                <c:pt idx="509">
                  <c:v>-8.7078078641248058E-2</c:v>
                </c:pt>
                <c:pt idx="510">
                  <c:v>-8.4780977290980206E-2</c:v>
                </c:pt>
                <c:pt idx="511">
                  <c:v>-8.2484323215827202E-2</c:v>
                </c:pt>
                <c:pt idx="512">
                  <c:v>-8.0188104132301E-2</c:v>
                </c:pt>
                <c:pt idx="513">
                  <c:v>-7.7892307773065578E-2</c:v>
                </c:pt>
                <c:pt idx="514">
                  <c:v>-7.5596921886469964E-2</c:v>
                </c:pt>
                <c:pt idx="515">
                  <c:v>-7.3301934236083569E-2</c:v>
                </c:pt>
                <c:pt idx="516">
                  <c:v>-7.1007332600233453E-2</c:v>
                </c:pt>
                <c:pt idx="517">
                  <c:v>-6.8713104771541328E-2</c:v>
                </c:pt>
                <c:pt idx="518">
                  <c:v>-6.6419238556463617E-2</c:v>
                </c:pt>
                <c:pt idx="519">
                  <c:v>-6.4125721774832542E-2</c:v>
                </c:pt>
                <c:pt idx="520">
                  <c:v>-6.1832542259397293E-2</c:v>
                </c:pt>
                <c:pt idx="521">
                  <c:v>-5.9539687855367861E-2</c:v>
                </c:pt>
                <c:pt idx="522">
                  <c:v>-5.7247146419959816E-2</c:v>
                </c:pt>
                <c:pt idx="523">
                  <c:v>-5.4954905821939244E-2</c:v>
                </c:pt>
                <c:pt idx="524">
                  <c:v>-5.2662953941169863E-2</c:v>
                </c:pt>
                <c:pt idx="525">
                  <c:v>-5.0371278668161205E-2</c:v>
                </c:pt>
                <c:pt idx="526">
                  <c:v>-4.807986790361661E-2</c:v>
                </c:pt>
                <c:pt idx="527">
                  <c:v>-4.5788709557984024E-2</c:v>
                </c:pt>
                <c:pt idx="528">
                  <c:v>-4.3497791551005846E-2</c:v>
                </c:pt>
                <c:pt idx="529">
                  <c:v>-4.1207101811270956E-2</c:v>
                </c:pt>
                <c:pt idx="530">
                  <c:v>-3.8916628275767647E-2</c:v>
                </c:pt>
                <c:pt idx="531">
                  <c:v>-3.6626358889436016E-2</c:v>
                </c:pt>
                <c:pt idx="532">
                  <c:v>-3.433628160472247E-2</c:v>
                </c:pt>
                <c:pt idx="533">
                  <c:v>-3.2046384381134906E-2</c:v>
                </c:pt>
                <c:pt idx="534">
                  <c:v>-2.9756655184797257E-2</c:v>
                </c:pt>
                <c:pt idx="535">
                  <c:v>-2.7467081988006035E-2</c:v>
                </c:pt>
                <c:pt idx="536">
                  <c:v>-2.5177652768787372E-2</c:v>
                </c:pt>
                <c:pt idx="537">
                  <c:v>-2.288835551045337E-2</c:v>
                </c:pt>
                <c:pt idx="538">
                  <c:v>-2.0599178201160258E-2</c:v>
                </c:pt>
                <c:pt idx="539">
                  <c:v>-1.8310108833466923E-2</c:v>
                </c:pt>
                <c:pt idx="540">
                  <c:v>-1.6021135403892557E-2</c:v>
                </c:pt>
                <c:pt idx="541">
                  <c:v>-1.3732245912476708E-2</c:v>
                </c:pt>
                <c:pt idx="542">
                  <c:v>-1.1443428362337603E-2</c:v>
                </c:pt>
                <c:pt idx="543">
                  <c:v>-9.1546707592321565E-3</c:v>
                </c:pt>
                <c:pt idx="544">
                  <c:v>-6.8659611111162129E-3</c:v>
                </c:pt>
                <c:pt idx="545">
                  <c:v>-4.5772874277037693E-3</c:v>
                </c:pt>
                <c:pt idx="546">
                  <c:v>-2.2886377200275971E-3</c:v>
                </c:pt>
                <c:pt idx="547">
                  <c:v>0</c:v>
                </c:pt>
                <c:pt idx="548">
                  <c:v>2.2886377200275971E-3</c:v>
                </c:pt>
                <c:pt idx="549">
                  <c:v>4.5772874277036297E-3</c:v>
                </c:pt>
                <c:pt idx="550">
                  <c:v>6.8659611111163516E-3</c:v>
                </c:pt>
                <c:pt idx="551">
                  <c:v>9.1546707592322953E-3</c:v>
                </c:pt>
                <c:pt idx="552">
                  <c:v>1.1443428362337603E-2</c:v>
                </c:pt>
                <c:pt idx="553">
                  <c:v>1.3732245912476708E-2</c:v>
                </c:pt>
                <c:pt idx="554">
                  <c:v>1.6021135403892557E-2</c:v>
                </c:pt>
                <c:pt idx="555">
                  <c:v>1.8310108833466787E-2</c:v>
                </c:pt>
                <c:pt idx="556">
                  <c:v>2.0599178201160397E-2</c:v>
                </c:pt>
                <c:pt idx="557">
                  <c:v>2.288835551045337E-2</c:v>
                </c:pt>
                <c:pt idx="558">
                  <c:v>2.5177652768787372E-2</c:v>
                </c:pt>
                <c:pt idx="559">
                  <c:v>2.7467081988006035E-2</c:v>
                </c:pt>
                <c:pt idx="560">
                  <c:v>2.9756655184797118E-2</c:v>
                </c:pt>
                <c:pt idx="561">
                  <c:v>3.2046384381134767E-2</c:v>
                </c:pt>
                <c:pt idx="562">
                  <c:v>3.4336281604722622E-2</c:v>
                </c:pt>
                <c:pt idx="563">
                  <c:v>3.6626358889436016E-2</c:v>
                </c:pt>
                <c:pt idx="564">
                  <c:v>3.8916628275767647E-2</c:v>
                </c:pt>
                <c:pt idx="565">
                  <c:v>4.1207101811270956E-2</c:v>
                </c:pt>
                <c:pt idx="566">
                  <c:v>4.34977915510057E-2</c:v>
                </c:pt>
                <c:pt idx="567">
                  <c:v>4.5788709557984156E-2</c:v>
                </c:pt>
                <c:pt idx="568">
                  <c:v>4.8079867903616749E-2</c:v>
                </c:pt>
                <c:pt idx="569">
                  <c:v>5.0371278668161205E-2</c:v>
                </c:pt>
                <c:pt idx="570">
                  <c:v>5.2662953941169863E-2</c:v>
                </c:pt>
                <c:pt idx="571">
                  <c:v>5.4954905821939105E-2</c:v>
                </c:pt>
                <c:pt idx="572">
                  <c:v>5.7247146419959677E-2</c:v>
                </c:pt>
                <c:pt idx="573">
                  <c:v>5.9539687855367993E-2</c:v>
                </c:pt>
                <c:pt idx="574">
                  <c:v>6.1832542259397293E-2</c:v>
                </c:pt>
                <c:pt idx="575">
                  <c:v>6.4125721774832542E-2</c:v>
                </c:pt>
                <c:pt idx="576">
                  <c:v>6.6419238556463617E-2</c:v>
                </c:pt>
                <c:pt idx="577">
                  <c:v>6.8713104771541189E-2</c:v>
                </c:pt>
                <c:pt idx="578">
                  <c:v>7.1007332600233591E-2</c:v>
                </c:pt>
                <c:pt idx="579">
                  <c:v>7.3301934236083735E-2</c:v>
                </c:pt>
                <c:pt idx="580">
                  <c:v>7.5596921886469964E-2</c:v>
                </c:pt>
                <c:pt idx="581">
                  <c:v>7.7892307773065578E-2</c:v>
                </c:pt>
                <c:pt idx="582">
                  <c:v>8.0188104132301E-2</c:v>
                </c:pt>
                <c:pt idx="583">
                  <c:v>8.2484323215827063E-2</c:v>
                </c:pt>
                <c:pt idx="584">
                  <c:v>8.4780977290980358E-2</c:v>
                </c:pt>
                <c:pt idx="585">
                  <c:v>8.7078078641248197E-2</c:v>
                </c:pt>
                <c:pt idx="586">
                  <c:v>8.9375639566738441E-2</c:v>
                </c:pt>
                <c:pt idx="587">
                  <c:v>9.1673672384647756E-2</c:v>
                </c:pt>
                <c:pt idx="588">
                  <c:v>9.3972189429733177E-2</c:v>
                </c:pt>
                <c:pt idx="589">
                  <c:v>9.6271203054784898E-2</c:v>
                </c:pt>
                <c:pt idx="590">
                  <c:v>9.8570725631101364E-2</c:v>
                </c:pt>
                <c:pt idx="591">
                  <c:v>0.10087076954896435</c:v>
                </c:pt>
                <c:pt idx="592">
                  <c:v>0.1031713472181192</c:v>
                </c:pt>
                <c:pt idx="593">
                  <c:v>0.10547247106825375</c:v>
                </c:pt>
                <c:pt idx="594">
                  <c:v>0.10777415354948071</c:v>
                </c:pt>
                <c:pt idx="595">
                  <c:v>0.11007640713282225</c:v>
                </c:pt>
                <c:pt idx="596">
                  <c:v>0.11237924431069489</c:v>
                </c:pt>
                <c:pt idx="597">
                  <c:v>0.11468267759739958</c:v>
                </c:pt>
                <c:pt idx="598">
                  <c:v>0.11698671952961102</c:v>
                </c:pt>
                <c:pt idx="599">
                  <c:v>0.11929138266687045</c:v>
                </c:pt>
                <c:pt idx="600">
                  <c:v>0.12159667959208068</c:v>
                </c:pt>
                <c:pt idx="601">
                  <c:v>0.12390262291200345</c:v>
                </c:pt>
                <c:pt idx="602">
                  <c:v>0.12620922525775788</c:v>
                </c:pt>
                <c:pt idx="603">
                  <c:v>0.12851649928532419</c:v>
                </c:pt>
                <c:pt idx="604">
                  <c:v>0.13082445767604683</c:v>
                </c:pt>
                <c:pt idx="605">
                  <c:v>0.1331331131371418</c:v>
                </c:pt>
                <c:pt idx="606">
                  <c:v>0.13544247840220619</c:v>
                </c:pt>
                <c:pt idx="607">
                  <c:v>0.13775256623173043</c:v>
                </c:pt>
                <c:pt idx="608">
                  <c:v>0.14006338941361213</c:v>
                </c:pt>
                <c:pt idx="609">
                  <c:v>0.14237496076367512</c:v>
                </c:pt>
                <c:pt idx="610">
                  <c:v>0.14468729312618889</c:v>
                </c:pt>
                <c:pt idx="611">
                  <c:v>0.14700039937439185</c:v>
                </c:pt>
                <c:pt idx="612">
                  <c:v>0.14931429241101779</c:v>
                </c:pt>
                <c:pt idx="613">
                  <c:v>0.15162898516882381</c:v>
                </c:pt>
                <c:pt idx="614">
                  <c:v>0.153944490611124</c:v>
                </c:pt>
                <c:pt idx="615">
                  <c:v>0.15626082173232358</c:v>
                </c:pt>
                <c:pt idx="616">
                  <c:v>0.15857799155845742</c:v>
                </c:pt>
                <c:pt idx="617">
                  <c:v>0.1608960131477315</c:v>
                </c:pt>
                <c:pt idx="618">
                  <c:v>0.16321489959106797</c:v>
                </c:pt>
                <c:pt idx="619">
                  <c:v>0.16553466401265221</c:v>
                </c:pt>
                <c:pt idx="620">
                  <c:v>0.16785531957048577</c:v>
                </c:pt>
                <c:pt idx="621">
                  <c:v>0.17017687945694049</c:v>
                </c:pt>
                <c:pt idx="622">
                  <c:v>0.17249935689931686</c:v>
                </c:pt>
                <c:pt idx="623">
                  <c:v>0.17482276516040618</c:v>
                </c:pt>
                <c:pt idx="624">
                  <c:v>0.17714711753905665</c:v>
                </c:pt>
                <c:pt idx="625">
                  <c:v>0.1794724273707414</c:v>
                </c:pt>
                <c:pt idx="626">
                  <c:v>0.18179870802813328</c:v>
                </c:pt>
                <c:pt idx="627">
                  <c:v>0.1841259729216809</c:v>
                </c:pt>
                <c:pt idx="628">
                  <c:v>0.18645423550018975</c:v>
                </c:pt>
                <c:pt idx="629">
                  <c:v>0.18878350925140713</c:v>
                </c:pt>
                <c:pt idx="630">
                  <c:v>0.1911138077026103</c:v>
                </c:pt>
                <c:pt idx="631">
                  <c:v>0.19344514442120092</c:v>
                </c:pt>
                <c:pt idx="632">
                  <c:v>0.19577753301530113</c:v>
                </c:pt>
                <c:pt idx="633">
                  <c:v>0.19811098713435563</c:v>
                </c:pt>
                <c:pt idx="634">
                  <c:v>0.2004455204697371</c:v>
                </c:pt>
                <c:pt idx="635">
                  <c:v>0.20278114675535694</c:v>
                </c:pt>
                <c:pt idx="636">
                  <c:v>0.20511787976827894</c:v>
                </c:pt>
                <c:pt idx="637">
                  <c:v>0.20745573332933984</c:v>
                </c:pt>
                <c:pt idx="638">
                  <c:v>0.20979472130377261</c:v>
                </c:pt>
                <c:pt idx="639">
                  <c:v>0.21213485760183495</c:v>
                </c:pt>
                <c:pt idx="640">
                  <c:v>0.21447615617944324</c:v>
                </c:pt>
                <c:pt idx="641">
                  <c:v>0.21681863103880955</c:v>
                </c:pt>
                <c:pt idx="642">
                  <c:v>0.21916229622908656</c:v>
                </c:pt>
                <c:pt idx="643">
                  <c:v>0.2215071658470148</c:v>
                </c:pt>
                <c:pt idx="644">
                  <c:v>0.22385325403757617</c:v>
                </c:pt>
                <c:pt idx="645">
                  <c:v>0.22620057499465268</c:v>
                </c:pt>
                <c:pt idx="646">
                  <c:v>0.22854914296169054</c:v>
                </c:pt>
                <c:pt idx="647">
                  <c:v>0.23089897223236808</c:v>
                </c:pt>
                <c:pt idx="648">
                  <c:v>0.23325007715127247</c:v>
                </c:pt>
                <c:pt idx="649">
                  <c:v>0.23560247211457849</c:v>
                </c:pt>
                <c:pt idx="650">
                  <c:v>0.23795617157073504</c:v>
                </c:pt>
                <c:pt idx="651">
                  <c:v>0.24031119002115642</c:v>
                </c:pt>
                <c:pt idx="652">
                  <c:v>0.24266754202092014</c:v>
                </c:pt>
                <c:pt idx="653">
                  <c:v>0.24502524217946917</c:v>
                </c:pt>
                <c:pt idx="654">
                  <c:v>0.24738430516132301</c:v>
                </c:pt>
                <c:pt idx="655">
                  <c:v>0.2497447456867917</c:v>
                </c:pt>
                <c:pt idx="656">
                  <c:v>0.25210657853269808</c:v>
                </c:pt>
                <c:pt idx="657">
                  <c:v>0.25446981853310602</c:v>
                </c:pt>
                <c:pt idx="658">
                  <c:v>0.25683448058005309</c:v>
                </c:pt>
                <c:pt idx="659">
                  <c:v>0.25920057962429366</c:v>
                </c:pt>
                <c:pt idx="660">
                  <c:v>0.26156813067604512</c:v>
                </c:pt>
                <c:pt idx="661">
                  <c:v>0.26393714880574176</c:v>
                </c:pt>
                <c:pt idx="662">
                  <c:v>0.26630764914479638</c:v>
                </c:pt>
                <c:pt idx="663">
                  <c:v>0.26867964688636808</c:v>
                </c:pt>
                <c:pt idx="664">
                  <c:v>0.27105315728613588</c:v>
                </c:pt>
                <c:pt idx="665">
                  <c:v>0.27342819566308285</c:v>
                </c:pt>
                <c:pt idx="666">
                  <c:v>0.27580477740028381</c:v>
                </c:pt>
                <c:pt idx="667">
                  <c:v>0.27818291794570243</c:v>
                </c:pt>
                <c:pt idx="668">
                  <c:v>0.28056263281299554</c:v>
                </c:pt>
                <c:pt idx="669">
                  <c:v>0.2829439375823245</c:v>
                </c:pt>
                <c:pt idx="670">
                  <c:v>0.28532684790117424</c:v>
                </c:pt>
                <c:pt idx="671">
                  <c:v>0.28771137948518144</c:v>
                </c:pt>
                <c:pt idx="672">
                  <c:v>0.29009754811896926</c:v>
                </c:pt>
                <c:pt idx="673">
                  <c:v>0.29248536965699046</c:v>
                </c:pt>
                <c:pt idx="674">
                  <c:v>0.29487486002437924</c:v>
                </c:pt>
                <c:pt idx="675">
                  <c:v>0.29726603521781009</c:v>
                </c:pt>
                <c:pt idx="676">
                  <c:v>0.29965891130636757</c:v>
                </c:pt>
                <c:pt idx="677">
                  <c:v>0.30205350443242213</c:v>
                </c:pt>
                <c:pt idx="678">
                  <c:v>0.30444983081251586</c:v>
                </c:pt>
                <c:pt idx="679">
                  <c:v>0.30684790673825735</c:v>
                </c:pt>
                <c:pt idx="680">
                  <c:v>0.30924774857722481</c:v>
                </c:pt>
                <c:pt idx="681">
                  <c:v>0.31164937277387811</c:v>
                </c:pt>
                <c:pt idx="682">
                  <c:v>0.31405279585048196</c:v>
                </c:pt>
                <c:pt idx="683">
                  <c:v>0.31645803440803666</c:v>
                </c:pt>
                <c:pt idx="684">
                  <c:v>0.31886510512721838</c:v>
                </c:pt>
                <c:pt idx="685">
                  <c:v>0.32127402476933115</c:v>
                </c:pt>
                <c:pt idx="686">
                  <c:v>0.32368481017726519</c:v>
                </c:pt>
                <c:pt idx="687">
                  <c:v>0.32609747827646995</c:v>
                </c:pt>
                <c:pt idx="688">
                  <c:v>0.32851204607593332</c:v>
                </c:pt>
                <c:pt idx="689">
                  <c:v>0.33092853066917327</c:v>
                </c:pt>
                <c:pt idx="690">
                  <c:v>0.33334694923523872</c:v>
                </c:pt>
                <c:pt idx="691">
                  <c:v>0.33576731903972323</c:v>
                </c:pt>
                <c:pt idx="692">
                  <c:v>0.33818965743578588</c:v>
                </c:pt>
                <c:pt idx="693">
                  <c:v>0.34061398186518793</c:v>
                </c:pt>
                <c:pt idx="694">
                  <c:v>0.34304030985933642</c:v>
                </c:pt>
                <c:pt idx="695">
                  <c:v>0.34546865904034135</c:v>
                </c:pt>
                <c:pt idx="696">
                  <c:v>0.34789904712208392</c:v>
                </c:pt>
                <c:pt idx="697">
                  <c:v>0.35033149191129653</c:v>
                </c:pt>
                <c:pt idx="698">
                  <c:v>0.35276601130865382</c:v>
                </c:pt>
                <c:pt idx="699">
                  <c:v>0.35520262330987795</c:v>
                </c:pt>
                <c:pt idx="700">
                  <c:v>0.35764134600685371</c:v>
                </c:pt>
                <c:pt idx="701">
                  <c:v>0.36008219758875798</c:v>
                </c:pt>
                <c:pt idx="702">
                  <c:v>0.36252519634320046</c:v>
                </c:pt>
                <c:pt idx="703">
                  <c:v>0.36497036065737759</c:v>
                </c:pt>
                <c:pt idx="704">
                  <c:v>0.3674177090192412</c:v>
                </c:pt>
                <c:pt idx="705">
                  <c:v>0.36986726001867787</c:v>
                </c:pt>
                <c:pt idx="706">
                  <c:v>0.37231903234870356</c:v>
                </c:pt>
                <c:pt idx="707">
                  <c:v>0.37477304480667112</c:v>
                </c:pt>
                <c:pt idx="708">
                  <c:v>0.37722931629549272</c:v>
                </c:pt>
                <c:pt idx="709">
                  <c:v>0.37968786582487396</c:v>
                </c:pt>
                <c:pt idx="710">
                  <c:v>0.38214871251256677</c:v>
                </c:pt>
                <c:pt idx="711">
                  <c:v>0.38461187558563187</c:v>
                </c:pt>
                <c:pt idx="712">
                  <c:v>0.38707737438171996</c:v>
                </c:pt>
                <c:pt idx="713">
                  <c:v>0.3895452283503657</c:v>
                </c:pt>
                <c:pt idx="714">
                  <c:v>0.39201545705429874</c:v>
                </c:pt>
                <c:pt idx="715">
                  <c:v>0.39448808017076759</c:v>
                </c:pt>
                <c:pt idx="716">
                  <c:v>0.39696311749288316</c:v>
                </c:pt>
                <c:pt idx="717">
                  <c:v>0.39944058893097562</c:v>
                </c:pt>
                <c:pt idx="718">
                  <c:v>0.40192051451396743</c:v>
                </c:pt>
                <c:pt idx="719">
                  <c:v>0.40440291439076526</c:v>
                </c:pt>
                <c:pt idx="720">
                  <c:v>0.40688780883166559</c:v>
                </c:pt>
                <c:pt idx="721">
                  <c:v>0.40937521822978162</c:v>
                </c:pt>
                <c:pt idx="722">
                  <c:v>0.41186516310248267</c:v>
                </c:pt>
                <c:pt idx="723">
                  <c:v>0.4143576640928559</c:v>
                </c:pt>
                <c:pt idx="724">
                  <c:v>0.41685274197118227</c:v>
                </c:pt>
                <c:pt idx="725">
                  <c:v>0.41935041763643399</c:v>
                </c:pt>
                <c:pt idx="726">
                  <c:v>0.42185071211778724</c:v>
                </c:pt>
                <c:pt idx="727">
                  <c:v>0.42435364657615721</c:v>
                </c:pt>
                <c:pt idx="728">
                  <c:v>0.42685924230575034</c:v>
                </c:pt>
                <c:pt idx="729">
                  <c:v>0.42936752073563561</c:v>
                </c:pt>
                <c:pt idx="730">
                  <c:v>0.43187850343133732</c:v>
                </c:pt>
                <c:pt idx="731">
                  <c:v>0.43439221209644746</c:v>
                </c:pt>
                <c:pt idx="732">
                  <c:v>0.43690866857425681</c:v>
                </c:pt>
                <c:pt idx="733">
                  <c:v>0.43942789484941058</c:v>
                </c:pt>
                <c:pt idx="734">
                  <c:v>0.44194991304958187</c:v>
                </c:pt>
                <c:pt idx="735">
                  <c:v>0.44447474544716792</c:v>
                </c:pt>
                <c:pt idx="736">
                  <c:v>0.44700241446100897</c:v>
                </c:pt>
                <c:pt idx="737">
                  <c:v>0.44953294265812765</c:v>
                </c:pt>
                <c:pt idx="738">
                  <c:v>0.45206635275549323</c:v>
                </c:pt>
                <c:pt idx="739">
                  <c:v>0.45460266762180701</c:v>
                </c:pt>
                <c:pt idx="740">
                  <c:v>0.45714191027931261</c:v>
                </c:pt>
                <c:pt idx="741">
                  <c:v>0.45968410390562836</c:v>
                </c:pt>
                <c:pt idx="742">
                  <c:v>0.46222927183560597</c:v>
                </c:pt>
                <c:pt idx="743">
                  <c:v>0.46477743756321155</c:v>
                </c:pt>
                <c:pt idx="744">
                  <c:v>0.46732862474343467</c:v>
                </c:pt>
                <c:pt idx="745">
                  <c:v>0.46988285719421952</c:v>
                </c:pt>
                <c:pt idx="746">
                  <c:v>0.47244015889842517</c:v>
                </c:pt>
                <c:pt idx="747">
                  <c:v>0.47500055400580921</c:v>
                </c:pt>
                <c:pt idx="748">
                  <c:v>0.47756406683503999</c:v>
                </c:pt>
                <c:pt idx="749">
                  <c:v>0.48013072187573708</c:v>
                </c:pt>
                <c:pt idx="750">
                  <c:v>0.48270054379053717</c:v>
                </c:pt>
                <c:pt idx="751">
                  <c:v>0.48527355741718964</c:v>
                </c:pt>
                <c:pt idx="752">
                  <c:v>0.48784978777067978</c:v>
                </c:pt>
                <c:pt idx="753">
                  <c:v>0.49042926004538356</c:v>
                </c:pt>
                <c:pt idx="754">
                  <c:v>0.49301199961724873</c:v>
                </c:pt>
                <c:pt idx="755">
                  <c:v>0.49559803204600983</c:v>
                </c:pt>
                <c:pt idx="756">
                  <c:v>0.49818738307743038</c:v>
                </c:pt>
                <c:pt idx="757">
                  <c:v>0.50078007864558005</c:v>
                </c:pt>
                <c:pt idx="758">
                  <c:v>0.50337614487514015</c:v>
                </c:pt>
                <c:pt idx="759">
                  <c:v>0.50597560808374531</c:v>
                </c:pt>
                <c:pt idx="760">
                  <c:v>0.50857849478435324</c:v>
                </c:pt>
                <c:pt idx="761">
                  <c:v>0.51118483168765427</c:v>
                </c:pt>
                <c:pt idx="762">
                  <c:v>0.5137946457045105</c:v>
                </c:pt>
                <c:pt idx="763">
                  <c:v>0.51640796394843058</c:v>
                </c:pt>
                <c:pt idx="764">
                  <c:v>0.51902481373808196</c:v>
                </c:pt>
                <c:pt idx="765">
                  <c:v>0.52164522259983581</c:v>
                </c:pt>
                <c:pt idx="766">
                  <c:v>0.52426921827035344</c:v>
                </c:pt>
                <c:pt idx="767">
                  <c:v>0.52689682869920496</c:v>
                </c:pt>
                <c:pt idx="768">
                  <c:v>0.52952808205153001</c:v>
                </c:pt>
                <c:pt idx="769">
                  <c:v>0.5321630067107348</c:v>
                </c:pt>
                <c:pt idx="770">
                  <c:v>0.53480163128123048</c:v>
                </c:pt>
                <c:pt idx="771">
                  <c:v>0.53744398459120957</c:v>
                </c:pt>
                <c:pt idx="772">
                  <c:v>0.54009009569546595</c:v>
                </c:pt>
                <c:pt idx="773">
                  <c:v>0.54273999387825422</c:v>
                </c:pt>
                <c:pt idx="774">
                  <c:v>0.54539370865619308</c:v>
                </c:pt>
                <c:pt idx="775">
                  <c:v>0.54805126978121133</c:v>
                </c:pt>
                <c:pt idx="776">
                  <c:v>0.5507127072435376</c:v>
                </c:pt>
                <c:pt idx="777">
                  <c:v>0.55337805127473527</c:v>
                </c:pt>
                <c:pt idx="778">
                  <c:v>0.55604733235078396</c:v>
                </c:pt>
                <c:pt idx="779">
                  <c:v>0.5587205811952064</c:v>
                </c:pt>
                <c:pt idx="780">
                  <c:v>0.5613978287822432</c:v>
                </c:pt>
                <c:pt idx="781">
                  <c:v>0.56407910634007596</c:v>
                </c:pt>
                <c:pt idx="782">
                  <c:v>0.56676444535409887</c:v>
                </c:pt>
                <c:pt idx="783">
                  <c:v>0.56945387757024302</c:v>
                </c:pt>
                <c:pt idx="784">
                  <c:v>0.57214743499834841</c:v>
                </c:pt>
                <c:pt idx="785">
                  <c:v>0.57484514991559021</c:v>
                </c:pt>
                <c:pt idx="786">
                  <c:v>0.57754705486995872</c:v>
                </c:pt>
                <c:pt idx="787">
                  <c:v>0.58025318268379122</c:v>
                </c:pt>
                <c:pt idx="788">
                  <c:v>0.58296356645735936</c:v>
                </c:pt>
                <c:pt idx="789">
                  <c:v>0.5856782395725163</c:v>
                </c:pt>
                <c:pt idx="790">
                  <c:v>0.5883972356963959</c:v>
                </c:pt>
                <c:pt idx="791">
                  <c:v>0.59112058878517526</c:v>
                </c:pt>
                <c:pt idx="792">
                  <c:v>0.59384833308789231</c:v>
                </c:pt>
                <c:pt idx="793">
                  <c:v>0.59658050315032762</c:v>
                </c:pt>
                <c:pt idx="794">
                  <c:v>0.59931713381894658</c:v>
                </c:pt>
                <c:pt idx="795">
                  <c:v>0.60205826024490583</c:v>
                </c:pt>
                <c:pt idx="796">
                  <c:v>0.60480391788812149</c:v>
                </c:pt>
                <c:pt idx="797">
                  <c:v>0.60755414252140683</c:v>
                </c:pt>
                <c:pt idx="798">
                  <c:v>0.61030897023467456</c:v>
                </c:pt>
                <c:pt idx="799">
                  <c:v>0.61306843743920569</c:v>
                </c:pt>
                <c:pt idx="800">
                  <c:v>0.61583258087199355</c:v>
                </c:pt>
                <c:pt idx="801">
                  <c:v>0.61860143760015418</c:v>
                </c:pt>
                <c:pt idx="802">
                  <c:v>0.62137504502540963</c:v>
                </c:pt>
                <c:pt idx="803">
                  <c:v>0.62415344088864677</c:v>
                </c:pt>
                <c:pt idx="804">
                  <c:v>0.62693666327455222</c:v>
                </c:pt>
                <c:pt idx="805">
                  <c:v>0.62972475061632127</c:v>
                </c:pt>
                <c:pt idx="806">
                  <c:v>0.63251774170044817</c:v>
                </c:pt>
                <c:pt idx="807">
                  <c:v>0.63531567567159564</c:v>
                </c:pt>
                <c:pt idx="808">
                  <c:v>0.63811859203754617</c:v>
                </c:pt>
                <c:pt idx="809">
                  <c:v>0.64092653067423688</c:v>
                </c:pt>
                <c:pt idx="810">
                  <c:v>0.64373953183087795</c:v>
                </c:pt>
                <c:pt idx="811">
                  <c:v>0.64655763613516182</c:v>
                </c:pt>
                <c:pt idx="812">
                  <c:v>0.64938088459855903</c:v>
                </c:pt>
                <c:pt idx="813">
                  <c:v>0.65220931862170284</c:v>
                </c:pt>
                <c:pt idx="814">
                  <c:v>0.65504297999986993</c:v>
                </c:pt>
                <c:pt idx="815">
                  <c:v>0.65788191092855497</c:v>
                </c:pt>
                <c:pt idx="816">
                  <c:v>0.66072615400913659</c:v>
                </c:pt>
                <c:pt idx="817">
                  <c:v>0.66357575225465049</c:v>
                </c:pt>
                <c:pt idx="818">
                  <c:v>0.66643074909565791</c:v>
                </c:pt>
                <c:pt idx="819">
                  <c:v>0.66929118838621582</c:v>
                </c:pt>
                <c:pt idx="820">
                  <c:v>0.67215711440995618</c:v>
                </c:pt>
                <c:pt idx="821">
                  <c:v>0.6750285718862683</c:v>
                </c:pt>
                <c:pt idx="822">
                  <c:v>0.67790560597659599</c:v>
                </c:pt>
                <c:pt idx="823">
                  <c:v>0.68078826229083877</c:v>
                </c:pt>
                <c:pt idx="824">
                  <c:v>0.68367658689387689</c:v>
                </c:pt>
                <c:pt idx="825">
                  <c:v>0.68657062631220689</c:v>
                </c:pt>
                <c:pt idx="826">
                  <c:v>0.68947042754069499</c:v>
                </c:pt>
                <c:pt idx="827">
                  <c:v>0.6923760380494608</c:v>
                </c:pt>
                <c:pt idx="828">
                  <c:v>0.69528750579087739</c:v>
                </c:pt>
                <c:pt idx="829">
                  <c:v>0.69820487920670304</c:v>
                </c:pt>
                <c:pt idx="830">
                  <c:v>0.70112820723534175</c:v>
                </c:pt>
                <c:pt idx="831">
                  <c:v>0.70405753931923942</c:v>
                </c:pt>
                <c:pt idx="832">
                  <c:v>0.7069929254124121</c:v>
                </c:pt>
                <c:pt idx="833">
                  <c:v>0.7099344159881158</c:v>
                </c:pt>
                <c:pt idx="834">
                  <c:v>0.71288206204666171</c:v>
                </c:pt>
                <c:pt idx="835">
                  <c:v>0.71583591512337164</c:v>
                </c:pt>
                <c:pt idx="836">
                  <c:v>0.71879602729668368</c:v>
                </c:pt>
                <c:pt idx="837">
                  <c:v>0.72176245119641402</c:v>
                </c:pt>
                <c:pt idx="838">
                  <c:v>0.72473524001217204</c:v>
                </c:pt>
                <c:pt idx="839">
                  <c:v>0.72771444750192915</c:v>
                </c:pt>
                <c:pt idx="840">
                  <c:v>0.73070012800076389</c:v>
                </c:pt>
                <c:pt idx="841">
                  <c:v>0.73369233642976062</c:v>
                </c:pt>
                <c:pt idx="842">
                  <c:v>0.7366911283050861</c:v>
                </c:pt>
                <c:pt idx="843">
                  <c:v>0.73969655974724102</c:v>
                </c:pt>
                <c:pt idx="844">
                  <c:v>0.7427086874904838</c:v>
                </c:pt>
                <c:pt idx="845">
                  <c:v>0.74572756889244707</c:v>
                </c:pt>
                <c:pt idx="846">
                  <c:v>0.74875326194393255</c:v>
                </c:pt>
                <c:pt idx="847">
                  <c:v>0.75178582527890503</c:v>
                </c:pt>
                <c:pt idx="848">
                  <c:v>0.75482531818467347</c:v>
                </c:pt>
                <c:pt idx="849">
                  <c:v>0.75787180061228798</c:v>
                </c:pt>
                <c:pt idx="850">
                  <c:v>0.76092533318712285</c:v>
                </c:pt>
                <c:pt idx="851">
                  <c:v>0.76398597721969042</c:v>
                </c:pt>
                <c:pt idx="852">
                  <c:v>0.76705379471665391</c:v>
                </c:pt>
                <c:pt idx="853">
                  <c:v>0.77012884839207518</c:v>
                </c:pt>
                <c:pt idx="854">
                  <c:v>0.77321120167887936</c:v>
                </c:pt>
                <c:pt idx="855">
                  <c:v>0.77630091874055496</c:v>
                </c:pt>
                <c:pt idx="856">
                  <c:v>0.77939806448309112</c:v>
                </c:pt>
                <c:pt idx="857">
                  <c:v>0.78250270456716553</c:v>
                </c:pt>
                <c:pt idx="858">
                  <c:v>0.78561490542056767</c:v>
                </c:pt>
                <c:pt idx="859">
                  <c:v>0.78873473425088914</c:v>
                </c:pt>
                <c:pt idx="860">
                  <c:v>0.79186225905847507</c:v>
                </c:pt>
                <c:pt idx="861">
                  <c:v>0.79499754864964067</c:v>
                </c:pt>
                <c:pt idx="862">
                  <c:v>0.79814067265016719</c:v>
                </c:pt>
                <c:pt idx="863">
                  <c:v>0.8012917015190768</c:v>
                </c:pt>
                <c:pt idx="864">
                  <c:v>0.80445070656270279</c:v>
                </c:pt>
                <c:pt idx="865">
                  <c:v>0.80761775994904839</c:v>
                </c:pt>
                <c:pt idx="866">
                  <c:v>0.81079293472246394</c:v>
                </c:pt>
                <c:pt idx="867">
                  <c:v>0.81397630481862171</c:v>
                </c:pt>
                <c:pt idx="868">
                  <c:v>0.81716794507981871</c:v>
                </c:pt>
                <c:pt idx="869">
                  <c:v>0.82036793127061713</c:v>
                </c:pt>
                <c:pt idx="870">
                  <c:v>0.82357634009380554</c:v>
                </c:pt>
                <c:pt idx="871">
                  <c:v>0.82679324920672059</c:v>
                </c:pt>
                <c:pt idx="872">
                  <c:v>0.83001873723791519</c:v>
                </c:pt>
                <c:pt idx="873">
                  <c:v>0.83325288380420037</c:v>
                </c:pt>
                <c:pt idx="874">
                  <c:v>0.83649576952805871</c:v>
                </c:pt>
                <c:pt idx="875">
                  <c:v>0.83974747605543754</c:v>
                </c:pt>
                <c:pt idx="876">
                  <c:v>0.84300808607394617</c:v>
                </c:pt>
                <c:pt idx="877">
                  <c:v>0.84627768333145359</c:v>
                </c:pt>
                <c:pt idx="878">
                  <c:v>0.84955635265510565</c:v>
                </c:pt>
                <c:pt idx="879">
                  <c:v>0.852844179970767</c:v>
                </c:pt>
                <c:pt idx="880">
                  <c:v>0.8561412523229105</c:v>
                </c:pt>
                <c:pt idx="881">
                  <c:v>0.85944765789494859</c:v>
                </c:pt>
                <c:pt idx="882">
                  <c:v>0.86276348603003949</c:v>
                </c:pt>
                <c:pt idx="883">
                  <c:v>0.86608882725236125</c:v>
                </c:pt>
                <c:pt idx="884">
                  <c:v>0.86942377328888587</c:v>
                </c:pt>
                <c:pt idx="885">
                  <c:v>0.87276841709165087</c:v>
                </c:pt>
                <c:pt idx="886">
                  <c:v>0.87612285286055736</c:v>
                </c:pt>
                <c:pt idx="887">
                  <c:v>0.8794871760666827</c:v>
                </c:pt>
                <c:pt idx="888">
                  <c:v>0.88286148347617743</c:v>
                </c:pt>
                <c:pt idx="889">
                  <c:v>0.8862458731746814</c:v>
                </c:pt>
                <c:pt idx="890">
                  <c:v>0.88964044459235891</c:v>
                </c:pt>
                <c:pt idx="891">
                  <c:v>0.89304529852951076</c:v>
                </c:pt>
                <c:pt idx="892">
                  <c:v>0.89646053718280105</c:v>
                </c:pt>
                <c:pt idx="893">
                  <c:v>0.8998862641721298</c:v>
                </c:pt>
                <c:pt idx="894">
                  <c:v>0.90332258456813663</c:v>
                </c:pt>
                <c:pt idx="895">
                  <c:v>0.90676960492038816</c:v>
                </c:pt>
                <c:pt idx="896">
                  <c:v>0.91022743328625577</c:v>
                </c:pt>
                <c:pt idx="897">
                  <c:v>0.91369617926049385</c:v>
                </c:pt>
                <c:pt idx="898">
                  <c:v>0.91717595400556184</c:v>
                </c:pt>
                <c:pt idx="899">
                  <c:v>0.92066687028267757</c:v>
                </c:pt>
                <c:pt idx="900">
                  <c:v>0.92416904248367771</c:v>
                </c:pt>
                <c:pt idx="901">
                  <c:v>0.9276825866636581</c:v>
                </c:pt>
                <c:pt idx="902">
                  <c:v>0.93120762057442952</c:v>
                </c:pt>
                <c:pt idx="903">
                  <c:v>0.93474426369884966</c:v>
                </c:pt>
                <c:pt idx="904">
                  <c:v>0.93829263728600076</c:v>
                </c:pt>
                <c:pt idx="905">
                  <c:v>0.94185286438729587</c:v>
                </c:pt>
                <c:pt idx="906">
                  <c:v>0.94542506989350061</c:v>
                </c:pt>
                <c:pt idx="907">
                  <c:v>0.94900938057269935</c:v>
                </c:pt>
                <c:pt idx="908">
                  <c:v>0.95260592510929487</c:v>
                </c:pt>
                <c:pt idx="909">
                  <c:v>0.95621483414398933</c:v>
                </c:pt>
                <c:pt idx="910">
                  <c:v>0.95983624031482673</c:v>
                </c:pt>
                <c:pt idx="911">
                  <c:v>0.96347027829933518</c:v>
                </c:pt>
                <c:pt idx="912">
                  <c:v>0.9671170848577777</c:v>
                </c:pt>
                <c:pt idx="913">
                  <c:v>0.97077679887756918</c:v>
                </c:pt>
                <c:pt idx="914">
                  <c:v>0.97444956141888273</c:v>
                </c:pt>
                <c:pt idx="915">
                  <c:v>0.97813551576150104</c:v>
                </c:pt>
                <c:pt idx="916">
                  <c:v>0.98183480745292928</c:v>
                </c:pt>
                <c:pt idx="917">
                  <c:v>0.98554758435782708</c:v>
                </c:pt>
                <c:pt idx="918">
                  <c:v>0.9892739967088201</c:v>
                </c:pt>
                <c:pt idx="919">
                  <c:v>0.99301419715870032</c:v>
                </c:pt>
                <c:pt idx="920">
                  <c:v>0.99676834083407073</c:v>
                </c:pt>
                <c:pt idx="921">
                  <c:v>1.0005365853905304</c:v>
                </c:pt>
                <c:pt idx="922">
                  <c:v>1.0043190910693678</c:v>
                </c:pt>
                <c:pt idx="923">
                  <c:v>1.0081160207558939</c:v>
                </c:pt>
                <c:pt idx="924">
                  <c:v>1.0119275400394356</c:v>
                </c:pt>
                <c:pt idx="925">
                  <c:v>1.0157538172750225</c:v>
                </c:pt>
                <c:pt idx="926">
                  <c:v>1.0195950236468747</c:v>
                </c:pt>
                <c:pt idx="927">
                  <c:v>1.0234513332337529</c:v>
                </c:pt>
                <c:pt idx="928">
                  <c:v>1.027322923076158</c:v>
                </c:pt>
                <c:pt idx="929">
                  <c:v>1.0312099732455633</c:v>
                </c:pt>
                <c:pt idx="930">
                  <c:v>1.0351126669156452</c:v>
                </c:pt>
                <c:pt idx="931">
                  <c:v>1.039031190435695</c:v>
                </c:pt>
                <c:pt idx="932">
                  <c:v>1.0429657334061251</c:v>
                </c:pt>
                <c:pt idx="933">
                  <c:v>1.0469164887563567</c:v>
                </c:pt>
                <c:pt idx="934">
                  <c:v>1.050883652824995</c:v>
                </c:pt>
                <c:pt idx="935">
                  <c:v>1.0548674254424752</c:v>
                </c:pt>
                <c:pt idx="936">
                  <c:v>1.0588680100162267</c:v>
                </c:pt>
                <c:pt idx="937">
                  <c:v>1.0628856136184899</c:v>
                </c:pt>
                <c:pt idx="938">
                  <c:v>1.0669204470768361</c:v>
                </c:pt>
                <c:pt idx="939">
                  <c:v>1.0709727250675294</c:v>
                </c:pt>
                <c:pt idx="940">
                  <c:v>1.0750426662118209</c:v>
                </c:pt>
                <c:pt idx="941">
                  <c:v>1.0791304931752961</c:v>
                </c:pt>
                <c:pt idx="942">
                  <c:v>1.0832364327703849</c:v>
                </c:pt>
                <c:pt idx="943">
                  <c:v>1.0873607160621619</c:v>
                </c:pt>
                <c:pt idx="944">
                  <c:v>1.0915035784775633</c:v>
                </c:pt>
                <c:pt idx="945">
                  <c:v>1.0956652599181531</c:v>
                </c:pt>
                <c:pt idx="946">
                  <c:v>1.099846004876583</c:v>
                </c:pt>
                <c:pt idx="947">
                  <c:v>1.10404606255689</c:v>
                </c:pt>
                <c:pt idx="948">
                  <c:v>1.1082656869987801</c:v>
                </c:pt>
                <c:pt idx="949">
                  <c:v>1.1125051372060693</c:v>
                </c:pt>
                <c:pt idx="950">
                  <c:v>1.1167646772794428</c:v>
                </c:pt>
                <c:pt idx="951">
                  <c:v>1.1210445765537096</c:v>
                </c:pt>
                <c:pt idx="952">
                  <c:v>1.1253451097397396</c:v>
                </c:pt>
                <c:pt idx="953">
                  <c:v>1.1296665570712783</c:v>
                </c:pt>
                <c:pt idx="954">
                  <c:v>1.134009204456836</c:v>
                </c:pt>
                <c:pt idx="955">
                  <c:v>1.1383733436368713</c:v>
                </c:pt>
                <c:pt idx="956">
                  <c:v>1.1427592723464921</c:v>
                </c:pt>
                <c:pt idx="957">
                  <c:v>1.1471672944839038</c:v>
                </c:pt>
                <c:pt idx="958">
                  <c:v>1.1515977202848582</c:v>
                </c:pt>
                <c:pt idx="959">
                  <c:v>1.1560508665033606</c:v>
                </c:pt>
                <c:pt idx="960">
                  <c:v>1.160527056598903</c:v>
                </c:pt>
                <c:pt idx="961">
                  <c:v>1.1650266209305189</c:v>
                </c:pt>
                <c:pt idx="962">
                  <c:v>1.169549896957947</c:v>
                </c:pt>
                <c:pt idx="963">
                  <c:v>1.1740972294502432</c:v>
                </c:pt>
                <c:pt idx="964">
                  <c:v>1.1786689707021494</c:v>
                </c:pt>
                <c:pt idx="965">
                  <c:v>1.1832654807585907</c:v>
                </c:pt>
                <c:pt idx="966">
                  <c:v>1.187887127647655</c:v>
                </c:pt>
                <c:pt idx="967">
                  <c:v>1.1925342876224627</c:v>
                </c:pt>
                <c:pt idx="968">
                  <c:v>1.1972073454123215</c:v>
                </c:pt>
                <c:pt idx="969">
                  <c:v>1.2019066944836088</c:v>
                </c:pt>
                <c:pt idx="970">
                  <c:v>1.206632737310841</c:v>
                </c:pt>
                <c:pt idx="971">
                  <c:v>1.2113858856583986</c:v>
                </c:pt>
                <c:pt idx="972">
                  <c:v>1.2161665608734422</c:v>
                </c:pt>
                <c:pt idx="973">
                  <c:v>1.2209751941905391</c:v>
                </c:pt>
                <c:pt idx="974">
                  <c:v>1.2258122270485581</c:v>
                </c:pt>
                <c:pt idx="975">
                  <c:v>1.2306781114204814</c:v>
                </c:pt>
                <c:pt idx="976">
                  <c:v>1.2355733101567172</c:v>
                </c:pt>
                <c:pt idx="977">
                  <c:v>1.2404982973426175</c:v>
                </c:pt>
                <c:pt idx="978">
                  <c:v>1.2454535586709128</c:v>
                </c:pt>
                <c:pt idx="979">
                  <c:v>1.2504395918298035</c:v>
                </c:pt>
                <c:pt idx="980">
                  <c:v>1.2554569069075341</c:v>
                </c:pt>
                <c:pt idx="981">
                  <c:v>1.2605060268142787</c:v>
                </c:pt>
                <c:pt idx="982">
                  <c:v>1.2655874877222519</c:v>
                </c:pt>
                <c:pt idx="983">
                  <c:v>1.2707018395249918</c:v>
                </c:pt>
                <c:pt idx="984">
                  <c:v>1.2758496463168443</c:v>
                </c:pt>
                <c:pt idx="985">
                  <c:v>1.2810314868937216</c:v>
                </c:pt>
                <c:pt idx="986">
                  <c:v>1.2862479552762756</c:v>
                </c:pt>
                <c:pt idx="987">
                  <c:v>1.2914996612567295</c:v>
                </c:pt>
                <c:pt idx="988">
                  <c:v>1.2967872309706376</c:v>
                </c:pt>
                <c:pt idx="989">
                  <c:v>1.3021113074949893</c:v>
                </c:pt>
                <c:pt idx="990">
                  <c:v>1.3074725514741043</c:v>
                </c:pt>
                <c:pt idx="991">
                  <c:v>1.3128716417749156</c:v>
                </c:pt>
                <c:pt idx="992">
                  <c:v>1.3183092761732922</c:v>
                </c:pt>
                <c:pt idx="993">
                  <c:v>1.3237861720732309</c:v>
                </c:pt>
                <c:pt idx="994">
                  <c:v>1.3293030672607835</c:v>
                </c:pt>
                <c:pt idx="995">
                  <c:v>1.3348607206948042</c:v>
                </c:pt>
                <c:pt idx="996">
                  <c:v>1.3404599133366835</c:v>
                </c:pt>
                <c:pt idx="997">
                  <c:v>1.3461014490214134</c:v>
                </c:pt>
                <c:pt idx="998">
                  <c:v>1.351786155372495</c:v>
                </c:pt>
                <c:pt idx="999">
                  <c:v>1.3575148847633742</c:v>
                </c:pt>
                <c:pt idx="1000">
                  <c:v>1.3632885153282814</c:v>
                </c:pt>
                <c:pt idx="1001">
                  <c:v>1.3691079520255762</c:v>
                </c:pt>
                <c:pt idx="1002">
                  <c:v>1.3749741277569136</c:v>
                </c:pt>
                <c:pt idx="1003">
                  <c:v>1.3808880045457976</c:v>
                </c:pt>
                <c:pt idx="1004">
                  <c:v>1.3868505747793889</c:v>
                </c:pt>
                <c:pt idx="1005">
                  <c:v>1.3928628625176485</c:v>
                </c:pt>
                <c:pt idx="1006">
                  <c:v>1.398925924874328</c:v>
                </c:pt>
                <c:pt idx="1007">
                  <c:v>1.4050408534745755</c:v>
                </c:pt>
                <c:pt idx="1008">
                  <c:v>1.4112087759943472</c:v>
                </c:pt>
                <c:pt idx="1009">
                  <c:v>1.417430857787223</c:v>
                </c:pt>
                <c:pt idx="1010">
                  <c:v>1.4237083036046805</c:v>
                </c:pt>
                <c:pt idx="1011">
                  <c:v>1.4300423594163696</c:v>
                </c:pt>
                <c:pt idx="1012">
                  <c:v>1.4364343143374712</c:v>
                </c:pt>
                <c:pt idx="1013">
                  <c:v>1.4428855026708436</c:v>
                </c:pt>
                <c:pt idx="1014">
                  <c:v>1.4493973060722836</c:v>
                </c:pt>
                <c:pt idx="1015">
                  <c:v>1.4559711558479513</c:v>
                </c:pt>
                <c:pt idx="1016">
                  <c:v>1.4626085353938156</c:v>
                </c:pt>
                <c:pt idx="1017">
                  <c:v>1.4693109827878368</c:v>
                </c:pt>
                <c:pt idx="1018">
                  <c:v>1.4760800935465475</c:v>
                </c:pt>
                <c:pt idx="1019">
                  <c:v>1.4829175235587675</c:v>
                </c:pt>
                <c:pt idx="1020">
                  <c:v>1.4898249922103608</c:v>
                </c:pt>
                <c:pt idx="1021">
                  <c:v>1.4968042857152082</c:v>
                </c:pt>
                <c:pt idx="1022">
                  <c:v>1.5038572606690388</c:v>
                </c:pt>
                <c:pt idx="1023">
                  <c:v>1.5109858478443248</c:v>
                </c:pt>
                <c:pt idx="1024">
                  <c:v>1.5181920562462199</c:v>
                </c:pt>
                <c:pt idx="1025">
                  <c:v>1.525477977451503</c:v>
                </c:pt>
                <c:pt idx="1026">
                  <c:v>1.5328457902546422</c:v>
                </c:pt>
                <c:pt idx="1027">
                  <c:v>1.540297765647578</c:v>
                </c:pt>
                <c:pt idx="1028">
                  <c:v>1.5478362721625321</c:v>
                </c:pt>
                <c:pt idx="1029">
                  <c:v>1.5554637816102079</c:v>
                </c:pt>
                <c:pt idx="1030">
                  <c:v>1.5631828752491892</c:v>
                </c:pt>
                <c:pt idx="1031">
                  <c:v>1.5709962504261921</c:v>
                </c:pt>
                <c:pt idx="1032">
                  <c:v>1.578906727731139</c:v>
                </c:pt>
                <c:pt idx="1033">
                  <c:v>1.5869172587159384</c:v>
                </c:pt>
                <c:pt idx="1034">
                  <c:v>1.5950309342313549</c:v>
                </c:pt>
                <c:pt idx="1035">
                  <c:v>1.6032509934425865</c:v>
                </c:pt>
                <c:pt idx="1036">
                  <c:v>1.6115808335912545</c:v>
                </c:pt>
                <c:pt idx="1037">
                  <c:v>1.6200240205795584</c:v>
                </c:pt>
                <c:pt idx="1038">
                  <c:v>1.6285843004614535</c:v>
                </c:pt>
                <c:pt idx="1039">
                  <c:v>1.6372656119361984</c:v>
                </c:pt>
                <c:pt idx="1040">
                  <c:v>1.6460720999515204</c:v>
                </c:pt>
                <c:pt idx="1041">
                  <c:v>1.6550081305373163</c:v>
                </c:pt>
                <c:pt idx="1042">
                  <c:v>1.6640783070065557</c:v>
                </c:pt>
                <c:pt idx="1043">
                  <c:v>1.673287487678085</c:v>
                </c:pt>
                <c:pt idx="1044">
                  <c:v>1.6826408052969635</c:v>
                </c:pt>
                <c:pt idx="1045">
                  <c:v>1.6921436883521317</c:v>
                </c:pt>
                <c:pt idx="1046">
                  <c:v>1.7018018845192695</c:v>
                </c:pt>
                <c:pt idx="1047">
                  <c:v>1.7116214864893875</c:v>
                </c:pt>
                <c:pt idx="1048">
                  <c:v>1.7216089604818829</c:v>
                </c:pt>
                <c:pt idx="1049">
                  <c:v>1.7317711777854425</c:v>
                </c:pt>
                <c:pt idx="1050">
                  <c:v>1.7421154497227456</c:v>
                </c:pt>
                <c:pt idx="1051">
                  <c:v>1.7526495664968524</c:v>
                </c:pt>
                <c:pt idx="1052">
                  <c:v>1.7633818404504535</c:v>
                </c:pt>
                <c:pt idx="1053">
                  <c:v>1.7743211543562096</c:v>
                </c:pt>
                <c:pt idx="1054">
                  <c:v>1.7854770154601927</c:v>
                </c:pt>
                <c:pt idx="1055">
                  <c:v>1.7968596161246748</c:v>
                </c:pt>
                <c:pt idx="1056">
                  <c:v>1.8084799020658446</c:v>
                </c:pt>
                <c:pt idx="1057">
                  <c:v>1.8203496493623363</c:v>
                </c:pt>
                <c:pt idx="1058">
                  <c:v>1.8324815516291464</c:v>
                </c:pt>
                <c:pt idx="1059">
                  <c:v>1.8448893190181312</c:v>
                </c:pt>
                <c:pt idx="1060">
                  <c:v>1.8575877910327725</c:v>
                </c:pt>
                <c:pt idx="1061">
                  <c:v>1.8705930655472569</c:v>
                </c:pt>
                <c:pt idx="1062">
                  <c:v>1.8839226469181212</c:v>
                </c:pt>
                <c:pt idx="1063">
                  <c:v>1.8975956166977166</c:v>
                </c:pt>
                <c:pt idx="1064">
                  <c:v>1.9116328312374351</c:v>
                </c:pt>
                <c:pt idx="1065">
                  <c:v>1.9260571514518665</c:v>
                </c:pt>
                <c:pt idx="1066">
                  <c:v>1.9408937112651674</c:v>
                </c:pt>
                <c:pt idx="1067">
                  <c:v>1.9561702328627697</c:v>
                </c:pt>
                <c:pt idx="1068">
                  <c:v>1.9719173989404102</c:v>
                </c:pt>
                <c:pt idx="1069">
                  <c:v>1.988169294837884</c:v>
                </c:pt>
                <c:pt idx="1070">
                  <c:v>2.0049639369890691</c:v>
                </c:pt>
                <c:pt idx="1071">
                  <c:v>2.0223439088262225</c:v>
                </c:pt>
                <c:pt idx="1072">
                  <c:v>2.0403571315935416</c:v>
                </c:pt>
                <c:pt idx="1073">
                  <c:v>2.0590578061013325</c:v>
                </c:pt>
                <c:pt idx="1074">
                  <c:v>2.0785075732416147</c:v>
                </c:pt>
                <c:pt idx="1075">
                  <c:v>2.098776957512404</c:v>
                </c:pt>
                <c:pt idx="1076">
                  <c:v>2.1199471810237087</c:v>
                </c:pt>
                <c:pt idx="1077">
                  <c:v>2.1421124688298177</c:v>
                </c:pt>
                <c:pt idx="1078">
                  <c:v>2.1653830152357774</c:v>
                </c:pt>
                <c:pt idx="1079">
                  <c:v>2.1898888535012557</c:v>
                </c:pt>
                <c:pt idx="1080">
                  <c:v>2.2157849822597262</c:v>
                </c:pt>
                <c:pt idx="1081">
                  <c:v>2.2432582750816099</c:v>
                </c:pt>
                <c:pt idx="1082">
                  <c:v>2.272536977277436</c:v>
                </c:pt>
                <c:pt idx="1083">
                  <c:v>2.3039040533191768</c:v>
                </c:pt>
                <c:pt idx="1084">
                  <c:v>2.3377164351184252</c:v>
                </c:pt>
                <c:pt idx="1085">
                  <c:v>2.374433625322792</c:v>
                </c:pt>
                <c:pt idx="1086">
                  <c:v>2.4146617364120342</c:v>
                </c:pt>
                <c:pt idx="1087">
                  <c:v>2.4592242451679396</c:v>
                </c:pt>
                <c:pt idx="1088">
                  <c:v>2.5092817561653877</c:v>
                </c:pt>
                <c:pt idx="1089">
                  <c:v>2.566548448956298</c:v>
                </c:pt>
                <c:pt idx="1090">
                  <c:v>2.6337179847649166</c:v>
                </c:pt>
                <c:pt idx="1091">
                  <c:v>2.7154041604753067</c:v>
                </c:pt>
                <c:pt idx="1092">
                  <c:v>2.8205977869400711</c:v>
                </c:pt>
                <c:pt idx="1093">
                  <c:v>2.9710992103050899</c:v>
                </c:pt>
                <c:pt idx="1094">
                  <c:v>3.2531600507928462</c:v>
                </c:pt>
              </c:numCache>
            </c:numRef>
          </c:xVal>
          <c:yVal>
            <c:numRef>
              <c:f>_TempQQPlot_!$E$1:$E$1095</c:f>
              <c:numCache>
                <c:formatCode>General</c:formatCode>
                <c:ptCount val="1095"/>
                <c:pt idx="0">
                  <c:v>-2.4031276499148944</c:v>
                </c:pt>
                <c:pt idx="1">
                  <c:v>-2.2945830603189394</c:v>
                </c:pt>
                <c:pt idx="2">
                  <c:v>-2.1932747766960485</c:v>
                </c:pt>
                <c:pt idx="3">
                  <c:v>-2.1281480229384759</c:v>
                </c:pt>
                <c:pt idx="4">
                  <c:v>-2.0557849632078393</c:v>
                </c:pt>
                <c:pt idx="5">
                  <c:v>-2.0268397393155846</c:v>
                </c:pt>
                <c:pt idx="6">
                  <c:v>-2.019603433342521</c:v>
                </c:pt>
                <c:pt idx="7">
                  <c:v>-1.9978945154233303</c:v>
                </c:pt>
                <c:pt idx="8">
                  <c:v>-1.9761855975041394</c:v>
                </c:pt>
                <c:pt idx="9">
                  <c:v>-1.9327677616657575</c:v>
                </c:pt>
                <c:pt idx="10">
                  <c:v>-1.9255314556926937</c:v>
                </c:pt>
                <c:pt idx="11">
                  <c:v>-1.882113619854312</c:v>
                </c:pt>
                <c:pt idx="12">
                  <c:v>-1.8314594780428664</c:v>
                </c:pt>
                <c:pt idx="13">
                  <c:v>-1.8242231720698028</c:v>
                </c:pt>
                <c:pt idx="14">
                  <c:v>-1.8169868660967392</c:v>
                </c:pt>
                <c:pt idx="15">
                  <c:v>-1.7952779481775483</c:v>
                </c:pt>
                <c:pt idx="16">
                  <c:v>-1.7735690302583573</c:v>
                </c:pt>
                <c:pt idx="17">
                  <c:v>-1.7735690302583573</c:v>
                </c:pt>
                <c:pt idx="18">
                  <c:v>-1.75909641831223</c:v>
                </c:pt>
                <c:pt idx="19">
                  <c:v>-1.7518601123391664</c:v>
                </c:pt>
                <c:pt idx="20">
                  <c:v>-1.737387500393039</c:v>
                </c:pt>
                <c:pt idx="21">
                  <c:v>-1.737387500393039</c:v>
                </c:pt>
                <c:pt idx="22">
                  <c:v>-1.737387500393039</c:v>
                </c:pt>
                <c:pt idx="23">
                  <c:v>-1.7156785824738481</c:v>
                </c:pt>
                <c:pt idx="24">
                  <c:v>-1.7156785824738481</c:v>
                </c:pt>
                <c:pt idx="25">
                  <c:v>-1.6939696645546571</c:v>
                </c:pt>
                <c:pt idx="26">
                  <c:v>-1.6939696645546571</c:v>
                </c:pt>
                <c:pt idx="27">
                  <c:v>-1.6867333585815936</c:v>
                </c:pt>
                <c:pt idx="28">
                  <c:v>-1.6867333585815936</c:v>
                </c:pt>
                <c:pt idx="29">
                  <c:v>-1.6867333585815936</c:v>
                </c:pt>
                <c:pt idx="30">
                  <c:v>-1.67949705260853</c:v>
                </c:pt>
                <c:pt idx="31">
                  <c:v>-1.67949705260853</c:v>
                </c:pt>
                <c:pt idx="32">
                  <c:v>-1.6722607466354662</c:v>
                </c:pt>
                <c:pt idx="33">
                  <c:v>-1.6650244406624026</c:v>
                </c:pt>
                <c:pt idx="34">
                  <c:v>-1.6577881346893391</c:v>
                </c:pt>
                <c:pt idx="35">
                  <c:v>-1.6505518287162755</c:v>
                </c:pt>
                <c:pt idx="36">
                  <c:v>-1.6360792167701481</c:v>
                </c:pt>
                <c:pt idx="37">
                  <c:v>-1.6360792167701481</c:v>
                </c:pt>
                <c:pt idx="38">
                  <c:v>-1.6288429107970845</c:v>
                </c:pt>
                <c:pt idx="39">
                  <c:v>-1.6288429107970845</c:v>
                </c:pt>
                <c:pt idx="40">
                  <c:v>-1.6143702988509572</c:v>
                </c:pt>
                <c:pt idx="41">
                  <c:v>-1.6143702988509572</c:v>
                </c:pt>
                <c:pt idx="42">
                  <c:v>-1.6071339928778936</c:v>
                </c:pt>
                <c:pt idx="43">
                  <c:v>-1.6071339928778936</c:v>
                </c:pt>
                <c:pt idx="44">
                  <c:v>-1.5998976869048298</c:v>
                </c:pt>
                <c:pt idx="45">
                  <c:v>-1.5781887689856389</c:v>
                </c:pt>
                <c:pt idx="46">
                  <c:v>-1.5781887689856389</c:v>
                </c:pt>
                <c:pt idx="47">
                  <c:v>-1.5637161570395117</c:v>
                </c:pt>
                <c:pt idx="48">
                  <c:v>-1.5637161570395117</c:v>
                </c:pt>
                <c:pt idx="49">
                  <c:v>-1.5637161570395117</c:v>
                </c:pt>
                <c:pt idx="50">
                  <c:v>-1.5637161570395117</c:v>
                </c:pt>
                <c:pt idx="51">
                  <c:v>-1.5637161570395117</c:v>
                </c:pt>
                <c:pt idx="52">
                  <c:v>-1.5420072391203208</c:v>
                </c:pt>
                <c:pt idx="53">
                  <c:v>-1.534770933147257</c:v>
                </c:pt>
                <c:pt idx="54">
                  <c:v>-1.5275346271741934</c:v>
                </c:pt>
                <c:pt idx="55">
                  <c:v>-1.5202983212011298</c:v>
                </c:pt>
                <c:pt idx="56">
                  <c:v>-1.5130620152280663</c:v>
                </c:pt>
                <c:pt idx="57">
                  <c:v>-1.4985894032819389</c:v>
                </c:pt>
                <c:pt idx="58">
                  <c:v>-1.4985894032819389</c:v>
                </c:pt>
                <c:pt idx="59">
                  <c:v>-1.4841167913358115</c:v>
                </c:pt>
                <c:pt idx="60">
                  <c:v>-1.4696441793896844</c:v>
                </c:pt>
                <c:pt idx="61">
                  <c:v>-1.4624078734166206</c:v>
                </c:pt>
                <c:pt idx="62">
                  <c:v>-1.4479352614704935</c:v>
                </c:pt>
                <c:pt idx="63">
                  <c:v>-1.4334626495243661</c:v>
                </c:pt>
                <c:pt idx="64">
                  <c:v>-1.4334626495243661</c:v>
                </c:pt>
                <c:pt idx="65">
                  <c:v>-1.4262263435513025</c:v>
                </c:pt>
                <c:pt idx="66">
                  <c:v>-1.4262263435513025</c:v>
                </c:pt>
                <c:pt idx="67">
                  <c:v>-1.4262263435513025</c:v>
                </c:pt>
                <c:pt idx="68">
                  <c:v>-1.3972811196590478</c:v>
                </c:pt>
                <c:pt idx="69">
                  <c:v>-1.3828085077129206</c:v>
                </c:pt>
                <c:pt idx="70">
                  <c:v>-1.3828085077129206</c:v>
                </c:pt>
                <c:pt idx="71">
                  <c:v>-1.3755722017398571</c:v>
                </c:pt>
                <c:pt idx="72">
                  <c:v>-1.3755722017398571</c:v>
                </c:pt>
                <c:pt idx="73">
                  <c:v>-1.3610995897937297</c:v>
                </c:pt>
                <c:pt idx="74">
                  <c:v>-1.3610995897937297</c:v>
                </c:pt>
                <c:pt idx="75">
                  <c:v>-1.3538632838206661</c:v>
                </c:pt>
                <c:pt idx="76">
                  <c:v>-1.3466269778476023</c:v>
                </c:pt>
                <c:pt idx="77">
                  <c:v>-1.3466269778476023</c:v>
                </c:pt>
                <c:pt idx="78">
                  <c:v>-1.3393906718745388</c:v>
                </c:pt>
                <c:pt idx="79">
                  <c:v>-1.3393906718745388</c:v>
                </c:pt>
                <c:pt idx="80">
                  <c:v>-1.3393906718745388</c:v>
                </c:pt>
                <c:pt idx="81">
                  <c:v>-1.3393906718745388</c:v>
                </c:pt>
                <c:pt idx="82">
                  <c:v>-1.3249180599284114</c:v>
                </c:pt>
                <c:pt idx="83">
                  <c:v>-1.3249180599284114</c:v>
                </c:pt>
                <c:pt idx="84">
                  <c:v>-1.3249180599284114</c:v>
                </c:pt>
                <c:pt idx="85">
                  <c:v>-1.3249180599284114</c:v>
                </c:pt>
                <c:pt idx="86">
                  <c:v>-1.3176817539553478</c:v>
                </c:pt>
                <c:pt idx="87">
                  <c:v>-1.3104454479822842</c:v>
                </c:pt>
                <c:pt idx="88">
                  <c:v>-1.3032091420092204</c:v>
                </c:pt>
                <c:pt idx="89">
                  <c:v>-1.2959728360361569</c:v>
                </c:pt>
                <c:pt idx="90">
                  <c:v>-1.2815002240900295</c:v>
                </c:pt>
                <c:pt idx="91">
                  <c:v>-1.2815002240900295</c:v>
                </c:pt>
                <c:pt idx="92">
                  <c:v>-1.2815002240900295</c:v>
                </c:pt>
                <c:pt idx="93">
                  <c:v>-1.2742639181169659</c:v>
                </c:pt>
                <c:pt idx="94">
                  <c:v>-1.2670276121439024</c:v>
                </c:pt>
                <c:pt idx="95">
                  <c:v>-1.2380823882516478</c:v>
                </c:pt>
                <c:pt idx="96">
                  <c:v>-1.2380823882516478</c:v>
                </c:pt>
                <c:pt idx="97">
                  <c:v>-1.2308460822785841</c:v>
                </c:pt>
                <c:pt idx="98">
                  <c:v>-1.2308460822785841</c:v>
                </c:pt>
                <c:pt idx="99">
                  <c:v>-1.2308460822785841</c:v>
                </c:pt>
                <c:pt idx="100">
                  <c:v>-1.2308460822785841</c:v>
                </c:pt>
                <c:pt idx="101">
                  <c:v>-1.2236097763055205</c:v>
                </c:pt>
                <c:pt idx="102">
                  <c:v>-1.2163734703324569</c:v>
                </c:pt>
                <c:pt idx="103">
                  <c:v>-1.2163734703324569</c:v>
                </c:pt>
                <c:pt idx="104">
                  <c:v>-1.2163734703324569</c:v>
                </c:pt>
                <c:pt idx="105">
                  <c:v>-1.2163734703324569</c:v>
                </c:pt>
                <c:pt idx="106">
                  <c:v>-1.2091371643593931</c:v>
                </c:pt>
                <c:pt idx="107">
                  <c:v>-1.2091371643593931</c:v>
                </c:pt>
                <c:pt idx="108">
                  <c:v>-1.2091371643593931</c:v>
                </c:pt>
                <c:pt idx="109">
                  <c:v>-1.2091371643593931</c:v>
                </c:pt>
                <c:pt idx="110">
                  <c:v>-1.2019008583863295</c:v>
                </c:pt>
                <c:pt idx="111">
                  <c:v>-1.2019008583863295</c:v>
                </c:pt>
                <c:pt idx="112">
                  <c:v>-1.194664552413266</c:v>
                </c:pt>
                <c:pt idx="113">
                  <c:v>-1.194664552413266</c:v>
                </c:pt>
                <c:pt idx="114">
                  <c:v>-1.1874282464402022</c:v>
                </c:pt>
                <c:pt idx="115">
                  <c:v>-1.1801919404671386</c:v>
                </c:pt>
                <c:pt idx="116">
                  <c:v>-1.172955634494075</c:v>
                </c:pt>
                <c:pt idx="117">
                  <c:v>-1.172955634494075</c:v>
                </c:pt>
                <c:pt idx="118">
                  <c:v>-1.172955634494075</c:v>
                </c:pt>
                <c:pt idx="119">
                  <c:v>-1.172955634494075</c:v>
                </c:pt>
                <c:pt idx="120">
                  <c:v>-1.1657193285210112</c:v>
                </c:pt>
                <c:pt idx="121">
                  <c:v>-1.1584830225479477</c:v>
                </c:pt>
                <c:pt idx="122">
                  <c:v>-1.1584830225479477</c:v>
                </c:pt>
                <c:pt idx="123">
                  <c:v>-1.1584830225479477</c:v>
                </c:pt>
                <c:pt idx="124">
                  <c:v>-1.1584830225479477</c:v>
                </c:pt>
                <c:pt idx="125">
                  <c:v>-1.1584830225479477</c:v>
                </c:pt>
                <c:pt idx="126">
                  <c:v>-1.1512467165748841</c:v>
                </c:pt>
                <c:pt idx="127">
                  <c:v>-1.1512467165748841</c:v>
                </c:pt>
                <c:pt idx="128">
                  <c:v>-1.1512467165748841</c:v>
                </c:pt>
                <c:pt idx="129">
                  <c:v>-1.1512467165748841</c:v>
                </c:pt>
                <c:pt idx="130">
                  <c:v>-1.1440104106018203</c:v>
                </c:pt>
                <c:pt idx="131">
                  <c:v>-1.1440104106018203</c:v>
                </c:pt>
                <c:pt idx="132">
                  <c:v>-1.1367741046287567</c:v>
                </c:pt>
                <c:pt idx="133">
                  <c:v>-1.1295377986556931</c:v>
                </c:pt>
                <c:pt idx="134">
                  <c:v>-1.1295377986556931</c:v>
                </c:pt>
                <c:pt idx="135">
                  <c:v>-1.1295377986556931</c:v>
                </c:pt>
                <c:pt idx="136">
                  <c:v>-1.1223014926826296</c:v>
                </c:pt>
                <c:pt idx="137">
                  <c:v>-1.1150651867095658</c:v>
                </c:pt>
                <c:pt idx="138">
                  <c:v>-1.1150651867095658</c:v>
                </c:pt>
                <c:pt idx="139">
                  <c:v>-1.1150651867095658</c:v>
                </c:pt>
                <c:pt idx="140">
                  <c:v>-1.1150651867095658</c:v>
                </c:pt>
                <c:pt idx="141">
                  <c:v>-1.1078288807365022</c:v>
                </c:pt>
                <c:pt idx="142">
                  <c:v>-1.1078288807365022</c:v>
                </c:pt>
                <c:pt idx="143">
                  <c:v>-1.1078288807365022</c:v>
                </c:pt>
                <c:pt idx="144">
                  <c:v>-1.1005925747634386</c:v>
                </c:pt>
                <c:pt idx="145">
                  <c:v>-1.1005925747634386</c:v>
                </c:pt>
                <c:pt idx="146">
                  <c:v>-1.0933562687903748</c:v>
                </c:pt>
                <c:pt idx="147">
                  <c:v>-1.0861199628173113</c:v>
                </c:pt>
                <c:pt idx="148">
                  <c:v>-1.0861199628173113</c:v>
                </c:pt>
                <c:pt idx="149">
                  <c:v>-1.0861199628173113</c:v>
                </c:pt>
                <c:pt idx="150">
                  <c:v>-1.0788836568442477</c:v>
                </c:pt>
                <c:pt idx="151">
                  <c:v>-1.0788836568442477</c:v>
                </c:pt>
                <c:pt idx="152">
                  <c:v>-1.0788836568442477</c:v>
                </c:pt>
                <c:pt idx="153">
                  <c:v>-1.0644110448981203</c:v>
                </c:pt>
                <c:pt idx="154">
                  <c:v>-1.0571747389250568</c:v>
                </c:pt>
                <c:pt idx="155">
                  <c:v>-1.0571747389250568</c:v>
                </c:pt>
                <c:pt idx="156">
                  <c:v>-1.049938432951993</c:v>
                </c:pt>
                <c:pt idx="157">
                  <c:v>-1.049938432951993</c:v>
                </c:pt>
                <c:pt idx="158">
                  <c:v>-1.049938432951993</c:v>
                </c:pt>
                <c:pt idx="159">
                  <c:v>-1.0427021269789294</c:v>
                </c:pt>
                <c:pt idx="160">
                  <c:v>-1.0427021269789294</c:v>
                </c:pt>
                <c:pt idx="161">
                  <c:v>-1.0427021269789294</c:v>
                </c:pt>
                <c:pt idx="162">
                  <c:v>-1.0427021269789294</c:v>
                </c:pt>
                <c:pt idx="163">
                  <c:v>-1.0354658210058658</c:v>
                </c:pt>
                <c:pt idx="164">
                  <c:v>-1.0354658210058658</c:v>
                </c:pt>
                <c:pt idx="165">
                  <c:v>-1.028229515032802</c:v>
                </c:pt>
                <c:pt idx="166">
                  <c:v>-1.028229515032802</c:v>
                </c:pt>
                <c:pt idx="167">
                  <c:v>-1.0209932090597384</c:v>
                </c:pt>
                <c:pt idx="168">
                  <c:v>-1.0209932090597384</c:v>
                </c:pt>
                <c:pt idx="169">
                  <c:v>-1.0209932090597384</c:v>
                </c:pt>
                <c:pt idx="170">
                  <c:v>-1.0137569030866749</c:v>
                </c:pt>
                <c:pt idx="171">
                  <c:v>-1.0137569030866749</c:v>
                </c:pt>
                <c:pt idx="172">
                  <c:v>-0.99928429114054751</c:v>
                </c:pt>
                <c:pt idx="173">
                  <c:v>-0.99928429114054751</c:v>
                </c:pt>
                <c:pt idx="174">
                  <c:v>-0.99928429114054751</c:v>
                </c:pt>
                <c:pt idx="175">
                  <c:v>-0.99204798516748394</c:v>
                </c:pt>
                <c:pt idx="176">
                  <c:v>-0.99204798516748394</c:v>
                </c:pt>
                <c:pt idx="177">
                  <c:v>-0.99204798516748394</c:v>
                </c:pt>
                <c:pt idx="178">
                  <c:v>-0.98481167919442025</c:v>
                </c:pt>
                <c:pt idx="179">
                  <c:v>-0.98481167919442025</c:v>
                </c:pt>
                <c:pt idx="180">
                  <c:v>-0.98481167919442025</c:v>
                </c:pt>
                <c:pt idx="181">
                  <c:v>-0.97757537322135668</c:v>
                </c:pt>
                <c:pt idx="182">
                  <c:v>-0.97757537322135668</c:v>
                </c:pt>
                <c:pt idx="183">
                  <c:v>-0.97757537322135668</c:v>
                </c:pt>
                <c:pt idx="184">
                  <c:v>-0.97757537322135668</c:v>
                </c:pt>
                <c:pt idx="185">
                  <c:v>-0.97757537322135668</c:v>
                </c:pt>
                <c:pt idx="186">
                  <c:v>-0.970339067248293</c:v>
                </c:pt>
                <c:pt idx="187">
                  <c:v>-0.970339067248293</c:v>
                </c:pt>
                <c:pt idx="188">
                  <c:v>-0.970339067248293</c:v>
                </c:pt>
                <c:pt idx="189">
                  <c:v>-0.96310276127522931</c:v>
                </c:pt>
                <c:pt idx="190">
                  <c:v>-0.96310276127522931</c:v>
                </c:pt>
                <c:pt idx="191">
                  <c:v>-0.96310276127522931</c:v>
                </c:pt>
                <c:pt idx="192">
                  <c:v>-0.95586645530216574</c:v>
                </c:pt>
                <c:pt idx="193">
                  <c:v>-0.95586645530216574</c:v>
                </c:pt>
                <c:pt idx="194">
                  <c:v>-0.94863014932910206</c:v>
                </c:pt>
                <c:pt idx="195">
                  <c:v>-0.94863014932910206</c:v>
                </c:pt>
                <c:pt idx="196">
                  <c:v>-0.94863014932910206</c:v>
                </c:pt>
                <c:pt idx="197">
                  <c:v>-0.94139384335603837</c:v>
                </c:pt>
                <c:pt idx="198">
                  <c:v>-0.94139384335603837</c:v>
                </c:pt>
                <c:pt idx="199">
                  <c:v>-0.9341575373829748</c:v>
                </c:pt>
                <c:pt idx="200">
                  <c:v>-0.9341575373829748</c:v>
                </c:pt>
                <c:pt idx="201">
                  <c:v>-0.9341575373829748</c:v>
                </c:pt>
                <c:pt idx="202">
                  <c:v>-0.92692123140991112</c:v>
                </c:pt>
                <c:pt idx="203">
                  <c:v>-0.92692123140991112</c:v>
                </c:pt>
                <c:pt idx="204">
                  <c:v>-0.92692123140991112</c:v>
                </c:pt>
                <c:pt idx="205">
                  <c:v>-0.92692123140991112</c:v>
                </c:pt>
                <c:pt idx="206">
                  <c:v>-0.91244861946378386</c:v>
                </c:pt>
                <c:pt idx="207">
                  <c:v>-0.90521231349072018</c:v>
                </c:pt>
                <c:pt idx="208">
                  <c:v>-0.90521231349072018</c:v>
                </c:pt>
                <c:pt idx="209">
                  <c:v>-0.8979760075176566</c:v>
                </c:pt>
                <c:pt idx="210">
                  <c:v>-0.8979760075176566</c:v>
                </c:pt>
                <c:pt idx="211">
                  <c:v>-0.8979760075176566</c:v>
                </c:pt>
                <c:pt idx="212">
                  <c:v>-0.88350339557152924</c:v>
                </c:pt>
                <c:pt idx="213">
                  <c:v>-0.88350339557152924</c:v>
                </c:pt>
                <c:pt idx="214">
                  <c:v>-0.87626708959846566</c:v>
                </c:pt>
                <c:pt idx="215">
                  <c:v>-0.87626708959846566</c:v>
                </c:pt>
                <c:pt idx="216">
                  <c:v>-0.87626708959846566</c:v>
                </c:pt>
                <c:pt idx="217">
                  <c:v>-0.86903078362540198</c:v>
                </c:pt>
                <c:pt idx="218">
                  <c:v>-0.8617944776523383</c:v>
                </c:pt>
                <c:pt idx="219">
                  <c:v>-0.8617944776523383</c:v>
                </c:pt>
                <c:pt idx="220">
                  <c:v>-0.8617944776523383</c:v>
                </c:pt>
                <c:pt idx="221">
                  <c:v>-0.8617944776523383</c:v>
                </c:pt>
                <c:pt idx="222">
                  <c:v>-0.85455817167927473</c:v>
                </c:pt>
                <c:pt idx="223">
                  <c:v>-0.85455817167927473</c:v>
                </c:pt>
                <c:pt idx="224">
                  <c:v>-0.85455817167927473</c:v>
                </c:pt>
                <c:pt idx="225">
                  <c:v>-0.84732186570621104</c:v>
                </c:pt>
                <c:pt idx="226">
                  <c:v>-0.84732186570621104</c:v>
                </c:pt>
                <c:pt idx="227">
                  <c:v>-0.84008555973314747</c:v>
                </c:pt>
                <c:pt idx="228">
                  <c:v>-0.84008555973314747</c:v>
                </c:pt>
                <c:pt idx="229">
                  <c:v>-0.84008555973314747</c:v>
                </c:pt>
                <c:pt idx="230">
                  <c:v>-0.83284925376008379</c:v>
                </c:pt>
                <c:pt idx="231">
                  <c:v>-0.83284925376008379</c:v>
                </c:pt>
                <c:pt idx="232">
                  <c:v>-0.83284925376008379</c:v>
                </c:pt>
                <c:pt idx="233">
                  <c:v>-0.83284925376008379</c:v>
                </c:pt>
                <c:pt idx="234">
                  <c:v>-0.8256129477870201</c:v>
                </c:pt>
                <c:pt idx="235">
                  <c:v>-0.81837664181395653</c:v>
                </c:pt>
                <c:pt idx="236">
                  <c:v>-0.81837664181395653</c:v>
                </c:pt>
                <c:pt idx="237">
                  <c:v>-0.81837664181395653</c:v>
                </c:pt>
                <c:pt idx="238">
                  <c:v>-0.81114033584089285</c:v>
                </c:pt>
                <c:pt idx="239">
                  <c:v>-0.81114033584089285</c:v>
                </c:pt>
                <c:pt idx="240">
                  <c:v>-0.80390402986782916</c:v>
                </c:pt>
                <c:pt idx="241">
                  <c:v>-0.80390402986782916</c:v>
                </c:pt>
                <c:pt idx="242">
                  <c:v>-0.80390402986782916</c:v>
                </c:pt>
                <c:pt idx="243">
                  <c:v>-0.80390402986782916</c:v>
                </c:pt>
                <c:pt idx="244">
                  <c:v>-0.80390402986782916</c:v>
                </c:pt>
                <c:pt idx="245">
                  <c:v>-0.80390402986782916</c:v>
                </c:pt>
                <c:pt idx="246">
                  <c:v>-0.79666772389476559</c:v>
                </c:pt>
                <c:pt idx="247">
                  <c:v>-0.79666772389476559</c:v>
                </c:pt>
                <c:pt idx="248">
                  <c:v>-0.79666772389476559</c:v>
                </c:pt>
                <c:pt idx="249">
                  <c:v>-0.79666772389476559</c:v>
                </c:pt>
                <c:pt idx="250">
                  <c:v>-0.79666772389476559</c:v>
                </c:pt>
                <c:pt idx="251">
                  <c:v>-0.78943141792170191</c:v>
                </c:pt>
                <c:pt idx="252">
                  <c:v>-0.78943141792170191</c:v>
                </c:pt>
                <c:pt idx="253">
                  <c:v>-0.78943141792170191</c:v>
                </c:pt>
                <c:pt idx="254">
                  <c:v>-0.78943141792170191</c:v>
                </c:pt>
                <c:pt idx="255">
                  <c:v>-0.78219511194863833</c:v>
                </c:pt>
                <c:pt idx="256">
                  <c:v>-0.77495880597557465</c:v>
                </c:pt>
                <c:pt idx="257">
                  <c:v>-0.77495880597557465</c:v>
                </c:pt>
                <c:pt idx="258">
                  <c:v>-0.77495880597557465</c:v>
                </c:pt>
                <c:pt idx="259">
                  <c:v>-0.76772250000251097</c:v>
                </c:pt>
                <c:pt idx="260">
                  <c:v>-0.76048619402944739</c:v>
                </c:pt>
                <c:pt idx="261">
                  <c:v>-0.76048619402944739</c:v>
                </c:pt>
                <c:pt idx="262">
                  <c:v>-0.75324988805638371</c:v>
                </c:pt>
                <c:pt idx="263">
                  <c:v>-0.75324988805638371</c:v>
                </c:pt>
                <c:pt idx="264">
                  <c:v>-0.75324988805638371</c:v>
                </c:pt>
                <c:pt idx="265">
                  <c:v>-0.74601358208332003</c:v>
                </c:pt>
                <c:pt idx="266">
                  <c:v>-0.74601358208332003</c:v>
                </c:pt>
                <c:pt idx="267">
                  <c:v>-0.74601358208332003</c:v>
                </c:pt>
                <c:pt idx="268">
                  <c:v>-0.74601358208332003</c:v>
                </c:pt>
                <c:pt idx="269">
                  <c:v>-0.74601358208332003</c:v>
                </c:pt>
                <c:pt idx="270">
                  <c:v>-0.73877727611025645</c:v>
                </c:pt>
                <c:pt idx="271">
                  <c:v>-0.73877727611025645</c:v>
                </c:pt>
                <c:pt idx="272">
                  <c:v>-0.73877727611025645</c:v>
                </c:pt>
                <c:pt idx="273">
                  <c:v>-0.72430466416412909</c:v>
                </c:pt>
                <c:pt idx="274">
                  <c:v>-0.71706835819106551</c:v>
                </c:pt>
                <c:pt idx="275">
                  <c:v>-0.71706835819106551</c:v>
                </c:pt>
                <c:pt idx="276">
                  <c:v>-0.71706835819106551</c:v>
                </c:pt>
                <c:pt idx="277">
                  <c:v>-0.70259574624493826</c:v>
                </c:pt>
                <c:pt idx="278">
                  <c:v>-0.70259574624493826</c:v>
                </c:pt>
                <c:pt idx="279">
                  <c:v>-0.70259574624493826</c:v>
                </c:pt>
                <c:pt idx="280">
                  <c:v>-0.69535944027187457</c:v>
                </c:pt>
                <c:pt idx="281">
                  <c:v>-0.69535944027187457</c:v>
                </c:pt>
                <c:pt idx="282">
                  <c:v>-0.68812313429881089</c:v>
                </c:pt>
                <c:pt idx="283">
                  <c:v>-0.68088682832574732</c:v>
                </c:pt>
                <c:pt idx="284">
                  <c:v>-0.68088682832574732</c:v>
                </c:pt>
                <c:pt idx="285">
                  <c:v>-0.68088682832574732</c:v>
                </c:pt>
                <c:pt idx="286">
                  <c:v>-0.68088682832574732</c:v>
                </c:pt>
                <c:pt idx="287">
                  <c:v>-0.67365052235268363</c:v>
                </c:pt>
                <c:pt idx="288">
                  <c:v>-0.67365052235268363</c:v>
                </c:pt>
                <c:pt idx="289">
                  <c:v>-0.67365052235268363</c:v>
                </c:pt>
                <c:pt idx="290">
                  <c:v>-0.67365052235268363</c:v>
                </c:pt>
                <c:pt idx="291">
                  <c:v>-0.67365052235268363</c:v>
                </c:pt>
                <c:pt idx="292">
                  <c:v>-0.66641421637961995</c:v>
                </c:pt>
                <c:pt idx="293">
                  <c:v>-0.66641421637961995</c:v>
                </c:pt>
                <c:pt idx="294">
                  <c:v>-0.65917791040655638</c:v>
                </c:pt>
                <c:pt idx="295">
                  <c:v>-0.65917791040655638</c:v>
                </c:pt>
                <c:pt idx="296">
                  <c:v>-0.65917791040655638</c:v>
                </c:pt>
                <c:pt idx="297">
                  <c:v>-0.65917791040655638</c:v>
                </c:pt>
                <c:pt idx="298">
                  <c:v>-0.65194160443349269</c:v>
                </c:pt>
                <c:pt idx="299">
                  <c:v>-0.64470529846042912</c:v>
                </c:pt>
                <c:pt idx="300">
                  <c:v>-0.64470529846042912</c:v>
                </c:pt>
                <c:pt idx="301">
                  <c:v>-0.63023268651430175</c:v>
                </c:pt>
                <c:pt idx="302">
                  <c:v>-0.62299638054123818</c:v>
                </c:pt>
                <c:pt idx="303">
                  <c:v>-0.62299638054123818</c:v>
                </c:pt>
                <c:pt idx="304">
                  <c:v>-0.62299638054123818</c:v>
                </c:pt>
                <c:pt idx="305">
                  <c:v>-0.62299638054123818</c:v>
                </c:pt>
                <c:pt idx="306">
                  <c:v>-0.6157600745681745</c:v>
                </c:pt>
                <c:pt idx="307">
                  <c:v>-0.6157600745681745</c:v>
                </c:pt>
                <c:pt idx="308">
                  <c:v>-0.6157600745681745</c:v>
                </c:pt>
                <c:pt idx="309">
                  <c:v>-0.6157600745681745</c:v>
                </c:pt>
                <c:pt idx="310">
                  <c:v>-0.60852376859511081</c:v>
                </c:pt>
                <c:pt idx="311">
                  <c:v>-0.60852376859511081</c:v>
                </c:pt>
                <c:pt idx="312">
                  <c:v>-0.60852376859511081</c:v>
                </c:pt>
                <c:pt idx="313">
                  <c:v>-0.60852376859511081</c:v>
                </c:pt>
                <c:pt idx="314">
                  <c:v>-0.60852376859511081</c:v>
                </c:pt>
                <c:pt idx="315">
                  <c:v>-0.60128746262204724</c:v>
                </c:pt>
                <c:pt idx="316">
                  <c:v>-0.59405115664898356</c:v>
                </c:pt>
                <c:pt idx="317">
                  <c:v>-0.58681485067591999</c:v>
                </c:pt>
                <c:pt idx="318">
                  <c:v>-0.58681485067591999</c:v>
                </c:pt>
                <c:pt idx="319">
                  <c:v>-0.58681485067591999</c:v>
                </c:pt>
                <c:pt idx="320">
                  <c:v>-0.58681485067591999</c:v>
                </c:pt>
                <c:pt idx="321">
                  <c:v>-0.58681485067591999</c:v>
                </c:pt>
                <c:pt idx="322">
                  <c:v>-0.58681485067591999</c:v>
                </c:pt>
                <c:pt idx="323">
                  <c:v>-0.5795785447028563</c:v>
                </c:pt>
                <c:pt idx="324">
                  <c:v>-0.5795785447028563</c:v>
                </c:pt>
                <c:pt idx="325">
                  <c:v>-0.57234223872979262</c:v>
                </c:pt>
                <c:pt idx="326">
                  <c:v>-0.57234223872979262</c:v>
                </c:pt>
                <c:pt idx="327">
                  <c:v>-0.56510593275672905</c:v>
                </c:pt>
                <c:pt idx="328">
                  <c:v>-0.56510593275672905</c:v>
                </c:pt>
                <c:pt idx="329">
                  <c:v>-0.56510593275672905</c:v>
                </c:pt>
                <c:pt idx="330">
                  <c:v>-0.55786962678366536</c:v>
                </c:pt>
                <c:pt idx="331">
                  <c:v>-0.55786962678366536</c:v>
                </c:pt>
                <c:pt idx="332">
                  <c:v>-0.55063332081060168</c:v>
                </c:pt>
                <c:pt idx="333">
                  <c:v>-0.55063332081060168</c:v>
                </c:pt>
                <c:pt idx="334">
                  <c:v>-0.55063332081060168</c:v>
                </c:pt>
                <c:pt idx="335">
                  <c:v>-0.55063332081060168</c:v>
                </c:pt>
                <c:pt idx="336">
                  <c:v>-0.55063332081060168</c:v>
                </c:pt>
                <c:pt idx="337">
                  <c:v>-0.54339701483753811</c:v>
                </c:pt>
                <c:pt idx="338">
                  <c:v>-0.54339701483753811</c:v>
                </c:pt>
                <c:pt idx="339">
                  <c:v>-0.54339701483753811</c:v>
                </c:pt>
                <c:pt idx="340">
                  <c:v>-0.54339701483753811</c:v>
                </c:pt>
                <c:pt idx="341">
                  <c:v>-0.53616070886447442</c:v>
                </c:pt>
                <c:pt idx="342">
                  <c:v>-0.53616070886447442</c:v>
                </c:pt>
                <c:pt idx="343">
                  <c:v>-0.53616070886447442</c:v>
                </c:pt>
                <c:pt idx="344">
                  <c:v>-0.52892440289141074</c:v>
                </c:pt>
                <c:pt idx="345">
                  <c:v>-0.52168809691834717</c:v>
                </c:pt>
                <c:pt idx="346">
                  <c:v>-0.52168809691834717</c:v>
                </c:pt>
                <c:pt idx="347">
                  <c:v>-0.51445179094528348</c:v>
                </c:pt>
                <c:pt idx="348">
                  <c:v>-0.51445179094528348</c:v>
                </c:pt>
                <c:pt idx="349">
                  <c:v>-0.50721548497221991</c:v>
                </c:pt>
                <c:pt idx="350">
                  <c:v>-0.50721548497221991</c:v>
                </c:pt>
                <c:pt idx="351">
                  <c:v>-0.50721548497221991</c:v>
                </c:pt>
                <c:pt idx="352">
                  <c:v>-0.50721548497221991</c:v>
                </c:pt>
                <c:pt idx="353">
                  <c:v>-0.49997917899915623</c:v>
                </c:pt>
                <c:pt idx="354">
                  <c:v>-0.49997917899915623</c:v>
                </c:pt>
                <c:pt idx="355">
                  <c:v>-0.49997917899915623</c:v>
                </c:pt>
                <c:pt idx="356">
                  <c:v>-0.49997917899915623</c:v>
                </c:pt>
                <c:pt idx="357">
                  <c:v>-0.4927428730260926</c:v>
                </c:pt>
                <c:pt idx="358">
                  <c:v>-0.4927428730260926</c:v>
                </c:pt>
                <c:pt idx="359">
                  <c:v>-0.4927428730260926</c:v>
                </c:pt>
                <c:pt idx="360">
                  <c:v>-0.48550656705302891</c:v>
                </c:pt>
                <c:pt idx="361">
                  <c:v>-0.48550656705302891</c:v>
                </c:pt>
                <c:pt idx="362">
                  <c:v>-0.47827026107996529</c:v>
                </c:pt>
                <c:pt idx="363">
                  <c:v>-0.47827026107996529</c:v>
                </c:pt>
                <c:pt idx="364">
                  <c:v>-0.47827026107996529</c:v>
                </c:pt>
                <c:pt idx="365">
                  <c:v>-0.47103395510690166</c:v>
                </c:pt>
                <c:pt idx="366">
                  <c:v>-0.47103395510690166</c:v>
                </c:pt>
                <c:pt idx="367">
                  <c:v>-0.47103395510690166</c:v>
                </c:pt>
                <c:pt idx="368">
                  <c:v>-0.47103395510690166</c:v>
                </c:pt>
                <c:pt idx="369">
                  <c:v>-0.47103395510690166</c:v>
                </c:pt>
                <c:pt idx="370">
                  <c:v>-0.47103395510690166</c:v>
                </c:pt>
                <c:pt idx="371">
                  <c:v>-0.47103395510690166</c:v>
                </c:pt>
                <c:pt idx="372">
                  <c:v>-0.46379764913383803</c:v>
                </c:pt>
                <c:pt idx="373">
                  <c:v>-0.46379764913383803</c:v>
                </c:pt>
                <c:pt idx="374">
                  <c:v>-0.46379764913383803</c:v>
                </c:pt>
                <c:pt idx="375">
                  <c:v>-0.46379764913383803</c:v>
                </c:pt>
                <c:pt idx="376">
                  <c:v>-0.46379764913383803</c:v>
                </c:pt>
                <c:pt idx="377">
                  <c:v>-0.46379764913383803</c:v>
                </c:pt>
                <c:pt idx="378">
                  <c:v>-0.45656134316077435</c:v>
                </c:pt>
                <c:pt idx="379">
                  <c:v>-0.45656134316077435</c:v>
                </c:pt>
                <c:pt idx="380">
                  <c:v>-0.45656134316077435</c:v>
                </c:pt>
                <c:pt idx="381">
                  <c:v>-0.44932503718771072</c:v>
                </c:pt>
                <c:pt idx="382">
                  <c:v>-0.44932503718771072</c:v>
                </c:pt>
                <c:pt idx="383">
                  <c:v>-0.44932503718771072</c:v>
                </c:pt>
                <c:pt idx="384">
                  <c:v>-0.44208873121464709</c:v>
                </c:pt>
                <c:pt idx="385">
                  <c:v>-0.44208873121464709</c:v>
                </c:pt>
                <c:pt idx="386">
                  <c:v>-0.42761611926851978</c:v>
                </c:pt>
                <c:pt idx="387">
                  <c:v>-0.42761611926851978</c:v>
                </c:pt>
                <c:pt idx="388">
                  <c:v>-0.42761611926851978</c:v>
                </c:pt>
                <c:pt idx="389">
                  <c:v>-0.42761611926851978</c:v>
                </c:pt>
                <c:pt idx="390">
                  <c:v>-0.42761611926851978</c:v>
                </c:pt>
                <c:pt idx="391">
                  <c:v>-0.42761611926851978</c:v>
                </c:pt>
                <c:pt idx="392">
                  <c:v>-0.42037981329545615</c:v>
                </c:pt>
                <c:pt idx="393">
                  <c:v>-0.42037981329545615</c:v>
                </c:pt>
                <c:pt idx="394">
                  <c:v>-0.42037981329545615</c:v>
                </c:pt>
                <c:pt idx="395">
                  <c:v>-0.42037981329545615</c:v>
                </c:pt>
                <c:pt idx="396">
                  <c:v>-0.42037981329545615</c:v>
                </c:pt>
                <c:pt idx="397">
                  <c:v>-0.42037981329545615</c:v>
                </c:pt>
                <c:pt idx="398">
                  <c:v>-0.41314350732239252</c:v>
                </c:pt>
                <c:pt idx="399">
                  <c:v>-0.40590720134932889</c:v>
                </c:pt>
                <c:pt idx="400">
                  <c:v>-0.40590720134932889</c:v>
                </c:pt>
                <c:pt idx="401">
                  <c:v>-0.40590720134932889</c:v>
                </c:pt>
                <c:pt idx="402">
                  <c:v>-0.40590720134932889</c:v>
                </c:pt>
                <c:pt idx="403">
                  <c:v>-0.39867089537626521</c:v>
                </c:pt>
                <c:pt idx="404">
                  <c:v>-0.39867089537626521</c:v>
                </c:pt>
                <c:pt idx="405">
                  <c:v>-0.39143458940320158</c:v>
                </c:pt>
                <c:pt idx="406">
                  <c:v>-0.39143458940320158</c:v>
                </c:pt>
                <c:pt idx="407">
                  <c:v>-0.39143458940320158</c:v>
                </c:pt>
                <c:pt idx="408">
                  <c:v>-0.39143458940320158</c:v>
                </c:pt>
                <c:pt idx="409">
                  <c:v>-0.39143458940320158</c:v>
                </c:pt>
                <c:pt idx="410">
                  <c:v>-0.39143458940320158</c:v>
                </c:pt>
                <c:pt idx="411">
                  <c:v>-0.38419828343013795</c:v>
                </c:pt>
                <c:pt idx="412">
                  <c:v>-0.38419828343013795</c:v>
                </c:pt>
                <c:pt idx="413">
                  <c:v>-0.37696197745707433</c:v>
                </c:pt>
                <c:pt idx="414">
                  <c:v>-0.37696197745707433</c:v>
                </c:pt>
                <c:pt idx="415">
                  <c:v>-0.36972567148401064</c:v>
                </c:pt>
                <c:pt idx="416">
                  <c:v>-0.36972567148401064</c:v>
                </c:pt>
                <c:pt idx="417">
                  <c:v>-0.36248936551094701</c:v>
                </c:pt>
                <c:pt idx="418">
                  <c:v>-0.36248936551094701</c:v>
                </c:pt>
                <c:pt idx="419">
                  <c:v>-0.36248936551094701</c:v>
                </c:pt>
                <c:pt idx="420">
                  <c:v>-0.36248936551094701</c:v>
                </c:pt>
                <c:pt idx="421">
                  <c:v>-0.35525305953788339</c:v>
                </c:pt>
                <c:pt idx="422">
                  <c:v>-0.35525305953788339</c:v>
                </c:pt>
                <c:pt idx="423">
                  <c:v>-0.35525305953788339</c:v>
                </c:pt>
                <c:pt idx="424">
                  <c:v>-0.35525305953788339</c:v>
                </c:pt>
                <c:pt idx="425">
                  <c:v>-0.34801675356481976</c:v>
                </c:pt>
                <c:pt idx="426">
                  <c:v>-0.34801675356481976</c:v>
                </c:pt>
                <c:pt idx="427">
                  <c:v>-0.34078044759175607</c:v>
                </c:pt>
                <c:pt idx="428">
                  <c:v>-0.34078044759175607</c:v>
                </c:pt>
                <c:pt idx="429">
                  <c:v>-0.34078044759175607</c:v>
                </c:pt>
                <c:pt idx="430">
                  <c:v>-0.34078044759175607</c:v>
                </c:pt>
                <c:pt idx="431">
                  <c:v>-0.33354414161869245</c:v>
                </c:pt>
                <c:pt idx="432">
                  <c:v>-0.32630783564562882</c:v>
                </c:pt>
                <c:pt idx="433">
                  <c:v>-0.32630783564562882</c:v>
                </c:pt>
                <c:pt idx="434">
                  <c:v>-0.32630783564562882</c:v>
                </c:pt>
                <c:pt idx="435">
                  <c:v>-0.32630783564562882</c:v>
                </c:pt>
                <c:pt idx="436">
                  <c:v>-0.31907152967256519</c:v>
                </c:pt>
                <c:pt idx="437">
                  <c:v>-0.31183522369950151</c:v>
                </c:pt>
                <c:pt idx="438">
                  <c:v>-0.31183522369950151</c:v>
                </c:pt>
                <c:pt idx="439">
                  <c:v>-0.31183522369950151</c:v>
                </c:pt>
                <c:pt idx="440">
                  <c:v>-0.31183522369950151</c:v>
                </c:pt>
                <c:pt idx="441">
                  <c:v>-0.30459891772643788</c:v>
                </c:pt>
                <c:pt idx="442">
                  <c:v>-0.30459891772643788</c:v>
                </c:pt>
                <c:pt idx="443">
                  <c:v>-0.29736261175337425</c:v>
                </c:pt>
                <c:pt idx="444">
                  <c:v>-0.29736261175337425</c:v>
                </c:pt>
                <c:pt idx="445">
                  <c:v>-0.29736261175337425</c:v>
                </c:pt>
                <c:pt idx="446">
                  <c:v>-0.29012630578031057</c:v>
                </c:pt>
                <c:pt idx="447">
                  <c:v>-0.29012630578031057</c:v>
                </c:pt>
                <c:pt idx="448">
                  <c:v>-0.29012630578031057</c:v>
                </c:pt>
                <c:pt idx="449">
                  <c:v>-0.29012630578031057</c:v>
                </c:pt>
                <c:pt idx="450">
                  <c:v>-0.28288999980724694</c:v>
                </c:pt>
                <c:pt idx="451">
                  <c:v>-0.28288999980724694</c:v>
                </c:pt>
                <c:pt idx="452">
                  <c:v>-0.28288999980724694</c:v>
                </c:pt>
                <c:pt idx="453">
                  <c:v>-0.28288999980724694</c:v>
                </c:pt>
                <c:pt idx="454">
                  <c:v>-0.26841738786111968</c:v>
                </c:pt>
                <c:pt idx="455">
                  <c:v>-0.26841738786111968</c:v>
                </c:pt>
                <c:pt idx="456">
                  <c:v>-0.26841738786111968</c:v>
                </c:pt>
                <c:pt idx="457">
                  <c:v>-0.26841738786111968</c:v>
                </c:pt>
                <c:pt idx="458">
                  <c:v>-0.26841738786111968</c:v>
                </c:pt>
                <c:pt idx="459">
                  <c:v>-0.261181081888056</c:v>
                </c:pt>
                <c:pt idx="460">
                  <c:v>-0.261181081888056</c:v>
                </c:pt>
                <c:pt idx="461">
                  <c:v>-0.261181081888056</c:v>
                </c:pt>
                <c:pt idx="462">
                  <c:v>-0.261181081888056</c:v>
                </c:pt>
                <c:pt idx="463">
                  <c:v>-0.25394477591499237</c:v>
                </c:pt>
                <c:pt idx="464">
                  <c:v>-0.25394477591499237</c:v>
                </c:pt>
                <c:pt idx="465">
                  <c:v>-0.24670846994192874</c:v>
                </c:pt>
                <c:pt idx="466">
                  <c:v>-0.24670846994192874</c:v>
                </c:pt>
                <c:pt idx="467">
                  <c:v>-0.24670846994192874</c:v>
                </c:pt>
                <c:pt idx="468">
                  <c:v>-0.23947216396886509</c:v>
                </c:pt>
                <c:pt idx="469">
                  <c:v>-0.23947216396886509</c:v>
                </c:pt>
                <c:pt idx="470">
                  <c:v>-0.23947216396886509</c:v>
                </c:pt>
                <c:pt idx="471">
                  <c:v>-0.23947216396886509</c:v>
                </c:pt>
                <c:pt idx="472">
                  <c:v>-0.23223585799580146</c:v>
                </c:pt>
                <c:pt idx="473">
                  <c:v>-0.23223585799580146</c:v>
                </c:pt>
                <c:pt idx="474">
                  <c:v>-0.23223585799580146</c:v>
                </c:pt>
                <c:pt idx="475">
                  <c:v>-0.23223585799580146</c:v>
                </c:pt>
                <c:pt idx="476">
                  <c:v>-0.23223585799580146</c:v>
                </c:pt>
                <c:pt idx="477">
                  <c:v>-0.2249995520227378</c:v>
                </c:pt>
                <c:pt idx="478">
                  <c:v>-0.2249995520227378</c:v>
                </c:pt>
                <c:pt idx="479">
                  <c:v>-0.2249995520227378</c:v>
                </c:pt>
                <c:pt idx="480">
                  <c:v>-0.2249995520227378</c:v>
                </c:pt>
                <c:pt idx="481">
                  <c:v>-0.2249995520227378</c:v>
                </c:pt>
                <c:pt idx="482">
                  <c:v>-0.21776324604967418</c:v>
                </c:pt>
                <c:pt idx="483">
                  <c:v>-0.21776324604967418</c:v>
                </c:pt>
                <c:pt idx="484">
                  <c:v>-0.21776324604967418</c:v>
                </c:pt>
                <c:pt idx="485">
                  <c:v>-0.21776324604967418</c:v>
                </c:pt>
                <c:pt idx="486">
                  <c:v>-0.21776324604967418</c:v>
                </c:pt>
                <c:pt idx="487">
                  <c:v>-0.21776324604967418</c:v>
                </c:pt>
                <c:pt idx="488">
                  <c:v>-0.21052694007661052</c:v>
                </c:pt>
                <c:pt idx="489">
                  <c:v>-0.21052694007661052</c:v>
                </c:pt>
                <c:pt idx="490">
                  <c:v>-0.21052694007661052</c:v>
                </c:pt>
                <c:pt idx="491">
                  <c:v>-0.20329063410354689</c:v>
                </c:pt>
                <c:pt idx="492">
                  <c:v>-0.20329063410354689</c:v>
                </c:pt>
                <c:pt idx="493">
                  <c:v>-0.20329063410354689</c:v>
                </c:pt>
                <c:pt idx="494">
                  <c:v>-0.20329063410354689</c:v>
                </c:pt>
                <c:pt idx="495">
                  <c:v>-0.20329063410354689</c:v>
                </c:pt>
                <c:pt idx="496">
                  <c:v>-0.19605432813048324</c:v>
                </c:pt>
                <c:pt idx="497">
                  <c:v>-0.19605432813048324</c:v>
                </c:pt>
                <c:pt idx="498">
                  <c:v>-0.19605432813048324</c:v>
                </c:pt>
                <c:pt idx="499">
                  <c:v>-0.18881802215741961</c:v>
                </c:pt>
                <c:pt idx="500">
                  <c:v>-0.18881802215741961</c:v>
                </c:pt>
                <c:pt idx="501">
                  <c:v>-0.18881802215741961</c:v>
                </c:pt>
                <c:pt idx="502">
                  <c:v>-0.18158171618435595</c:v>
                </c:pt>
                <c:pt idx="503">
                  <c:v>-0.18158171618435595</c:v>
                </c:pt>
                <c:pt idx="504">
                  <c:v>-0.18158171618435595</c:v>
                </c:pt>
                <c:pt idx="505">
                  <c:v>-0.17434541021129232</c:v>
                </c:pt>
                <c:pt idx="506">
                  <c:v>-0.17434541021129232</c:v>
                </c:pt>
                <c:pt idx="507">
                  <c:v>-0.17434541021129232</c:v>
                </c:pt>
                <c:pt idx="508">
                  <c:v>-0.17434541021129232</c:v>
                </c:pt>
                <c:pt idx="509">
                  <c:v>-0.17434541021129232</c:v>
                </c:pt>
                <c:pt idx="510">
                  <c:v>-0.16710910423822867</c:v>
                </c:pt>
                <c:pt idx="511">
                  <c:v>-0.16710910423822867</c:v>
                </c:pt>
                <c:pt idx="512">
                  <c:v>-0.16710910423822867</c:v>
                </c:pt>
                <c:pt idx="513">
                  <c:v>-0.15987279826516504</c:v>
                </c:pt>
                <c:pt idx="514">
                  <c:v>-0.15987279826516504</c:v>
                </c:pt>
                <c:pt idx="515">
                  <c:v>-0.15987279826516504</c:v>
                </c:pt>
                <c:pt idx="516">
                  <c:v>-0.15987279826516504</c:v>
                </c:pt>
                <c:pt idx="517">
                  <c:v>-0.15263649229210138</c:v>
                </c:pt>
                <c:pt idx="518">
                  <c:v>-0.15263649229210138</c:v>
                </c:pt>
                <c:pt idx="519">
                  <c:v>-0.14540018631903776</c:v>
                </c:pt>
                <c:pt idx="520">
                  <c:v>-0.14540018631903776</c:v>
                </c:pt>
                <c:pt idx="521">
                  <c:v>-0.14540018631903776</c:v>
                </c:pt>
                <c:pt idx="522">
                  <c:v>-0.14540018631903776</c:v>
                </c:pt>
                <c:pt idx="523">
                  <c:v>-0.14540018631903776</c:v>
                </c:pt>
                <c:pt idx="524">
                  <c:v>-0.1381638803459741</c:v>
                </c:pt>
                <c:pt idx="525">
                  <c:v>-0.1381638803459741</c:v>
                </c:pt>
                <c:pt idx="526">
                  <c:v>-0.1381638803459741</c:v>
                </c:pt>
                <c:pt idx="527">
                  <c:v>-0.1381638803459741</c:v>
                </c:pt>
                <c:pt idx="528">
                  <c:v>-0.13092757437291047</c:v>
                </c:pt>
                <c:pt idx="529">
                  <c:v>-0.13092757437291047</c:v>
                </c:pt>
                <c:pt idx="530">
                  <c:v>-0.13092757437291047</c:v>
                </c:pt>
                <c:pt idx="531">
                  <c:v>-0.13092757437291047</c:v>
                </c:pt>
                <c:pt idx="532">
                  <c:v>-0.13092757437291047</c:v>
                </c:pt>
                <c:pt idx="533">
                  <c:v>-0.12369126839984682</c:v>
                </c:pt>
                <c:pt idx="534">
                  <c:v>-0.12369126839984682</c:v>
                </c:pt>
                <c:pt idx="535">
                  <c:v>-0.12369126839984682</c:v>
                </c:pt>
                <c:pt idx="536">
                  <c:v>-0.12369126839984682</c:v>
                </c:pt>
                <c:pt idx="537">
                  <c:v>-0.12369126839984682</c:v>
                </c:pt>
                <c:pt idx="538">
                  <c:v>-0.11645496242678317</c:v>
                </c:pt>
                <c:pt idx="539">
                  <c:v>-0.11645496242678317</c:v>
                </c:pt>
                <c:pt idx="540">
                  <c:v>-0.11645496242678317</c:v>
                </c:pt>
                <c:pt idx="541">
                  <c:v>-0.10921865645371953</c:v>
                </c:pt>
                <c:pt idx="542">
                  <c:v>-0.10921865645371953</c:v>
                </c:pt>
                <c:pt idx="543">
                  <c:v>-0.10921865645371953</c:v>
                </c:pt>
                <c:pt idx="544">
                  <c:v>-0.10921865645371953</c:v>
                </c:pt>
                <c:pt idx="545">
                  <c:v>-0.10198235048065589</c:v>
                </c:pt>
                <c:pt idx="546">
                  <c:v>-0.10198235048065589</c:v>
                </c:pt>
                <c:pt idx="547">
                  <c:v>-0.10198235048065589</c:v>
                </c:pt>
                <c:pt idx="548">
                  <c:v>-0.10198235048065589</c:v>
                </c:pt>
                <c:pt idx="549">
                  <c:v>-9.4746044507592247E-2</c:v>
                </c:pt>
                <c:pt idx="550">
                  <c:v>-9.4746044507592247E-2</c:v>
                </c:pt>
                <c:pt idx="551">
                  <c:v>-9.4746044507592247E-2</c:v>
                </c:pt>
                <c:pt idx="552">
                  <c:v>-9.4746044507592247E-2</c:v>
                </c:pt>
                <c:pt idx="553">
                  <c:v>-8.7509738534528606E-2</c:v>
                </c:pt>
                <c:pt idx="554">
                  <c:v>-8.7509738534528606E-2</c:v>
                </c:pt>
                <c:pt idx="555">
                  <c:v>-8.0273432561464964E-2</c:v>
                </c:pt>
                <c:pt idx="556">
                  <c:v>-6.580082061533768E-2</c:v>
                </c:pt>
                <c:pt idx="557">
                  <c:v>-6.580082061533768E-2</c:v>
                </c:pt>
                <c:pt idx="558">
                  <c:v>-6.580082061533768E-2</c:v>
                </c:pt>
                <c:pt idx="559">
                  <c:v>-6.580082061533768E-2</c:v>
                </c:pt>
                <c:pt idx="560">
                  <c:v>-5.8564514642274038E-2</c:v>
                </c:pt>
                <c:pt idx="561">
                  <c:v>-5.1328208669210396E-2</c:v>
                </c:pt>
                <c:pt idx="562">
                  <c:v>-5.1328208669210396E-2</c:v>
                </c:pt>
                <c:pt idx="563">
                  <c:v>-4.4091902696146754E-2</c:v>
                </c:pt>
                <c:pt idx="564">
                  <c:v>-4.4091902696146754E-2</c:v>
                </c:pt>
                <c:pt idx="565">
                  <c:v>-4.4091902696146754E-2</c:v>
                </c:pt>
                <c:pt idx="566">
                  <c:v>-4.4091902696146754E-2</c:v>
                </c:pt>
                <c:pt idx="567">
                  <c:v>-3.6855596723083105E-2</c:v>
                </c:pt>
                <c:pt idx="568">
                  <c:v>-2.9619290750019466E-2</c:v>
                </c:pt>
                <c:pt idx="569">
                  <c:v>-2.9619290750019466E-2</c:v>
                </c:pt>
                <c:pt idx="570">
                  <c:v>-2.9619290750019466E-2</c:v>
                </c:pt>
                <c:pt idx="571">
                  <c:v>-2.9619290750019466E-2</c:v>
                </c:pt>
                <c:pt idx="572">
                  <c:v>-2.9619290750019466E-2</c:v>
                </c:pt>
                <c:pt idx="573">
                  <c:v>-2.9619290750019466E-2</c:v>
                </c:pt>
                <c:pt idx="574">
                  <c:v>-2.2382984776955824E-2</c:v>
                </c:pt>
                <c:pt idx="575">
                  <c:v>-2.2382984776955824E-2</c:v>
                </c:pt>
                <c:pt idx="576">
                  <c:v>-1.514667880389218E-2</c:v>
                </c:pt>
                <c:pt idx="577">
                  <c:v>-1.514667880389218E-2</c:v>
                </c:pt>
                <c:pt idx="578">
                  <c:v>-7.9103728308285385E-3</c:v>
                </c:pt>
                <c:pt idx="579">
                  <c:v>-7.9103728308285385E-3</c:v>
                </c:pt>
                <c:pt idx="580">
                  <c:v>-7.9103728308285385E-3</c:v>
                </c:pt>
                <c:pt idx="581">
                  <c:v>-7.9103728308285385E-3</c:v>
                </c:pt>
                <c:pt idx="582">
                  <c:v>-6.7406685776489554E-4</c:v>
                </c:pt>
                <c:pt idx="583">
                  <c:v>-6.7406685776489554E-4</c:v>
                </c:pt>
                <c:pt idx="584">
                  <c:v>-6.7406685776489554E-4</c:v>
                </c:pt>
                <c:pt idx="585">
                  <c:v>-6.7406685776489554E-4</c:v>
                </c:pt>
                <c:pt idx="586">
                  <c:v>-6.7406685776489554E-4</c:v>
                </c:pt>
                <c:pt idx="587">
                  <c:v>6.5622391152987472E-3</c:v>
                </c:pt>
                <c:pt idx="588">
                  <c:v>1.3798545088362389E-2</c:v>
                </c:pt>
                <c:pt idx="589">
                  <c:v>1.3798545088362389E-2</c:v>
                </c:pt>
                <c:pt idx="590">
                  <c:v>1.3798545088362389E-2</c:v>
                </c:pt>
                <c:pt idx="591">
                  <c:v>1.3798545088362389E-2</c:v>
                </c:pt>
                <c:pt idx="592">
                  <c:v>1.3798545088362389E-2</c:v>
                </c:pt>
                <c:pt idx="593">
                  <c:v>1.3798545088362389E-2</c:v>
                </c:pt>
                <c:pt idx="594">
                  <c:v>2.1034851061426031E-2</c:v>
                </c:pt>
                <c:pt idx="595">
                  <c:v>2.1034851061426031E-2</c:v>
                </c:pt>
                <c:pt idx="596">
                  <c:v>2.1034851061426031E-2</c:v>
                </c:pt>
                <c:pt idx="597">
                  <c:v>2.8271157034489673E-2</c:v>
                </c:pt>
                <c:pt idx="598">
                  <c:v>2.8271157034489673E-2</c:v>
                </c:pt>
                <c:pt idx="599">
                  <c:v>2.8271157034489673E-2</c:v>
                </c:pt>
                <c:pt idx="600">
                  <c:v>2.8271157034489673E-2</c:v>
                </c:pt>
                <c:pt idx="601">
                  <c:v>3.5507463007553315E-2</c:v>
                </c:pt>
                <c:pt idx="602">
                  <c:v>4.2743768980616957E-2</c:v>
                </c:pt>
                <c:pt idx="603">
                  <c:v>4.2743768980616957E-2</c:v>
                </c:pt>
                <c:pt idx="604">
                  <c:v>4.2743768980616957E-2</c:v>
                </c:pt>
                <c:pt idx="605">
                  <c:v>4.2743768980616957E-2</c:v>
                </c:pt>
                <c:pt idx="606">
                  <c:v>4.2743768980616957E-2</c:v>
                </c:pt>
                <c:pt idx="607">
                  <c:v>4.2743768980616957E-2</c:v>
                </c:pt>
                <c:pt idx="608">
                  <c:v>4.2743768980616957E-2</c:v>
                </c:pt>
                <c:pt idx="609">
                  <c:v>4.9980074953680599E-2</c:v>
                </c:pt>
                <c:pt idx="610">
                  <c:v>4.9980074953680599E-2</c:v>
                </c:pt>
                <c:pt idx="611">
                  <c:v>4.9980074953680599E-2</c:v>
                </c:pt>
                <c:pt idx="612">
                  <c:v>5.7216380926744241E-2</c:v>
                </c:pt>
                <c:pt idx="613">
                  <c:v>5.7216380926744241E-2</c:v>
                </c:pt>
                <c:pt idx="614">
                  <c:v>5.7216380926744241E-2</c:v>
                </c:pt>
                <c:pt idx="615">
                  <c:v>5.7216380926744241E-2</c:v>
                </c:pt>
                <c:pt idx="616">
                  <c:v>5.7216380926744241E-2</c:v>
                </c:pt>
                <c:pt idx="617">
                  <c:v>7.1688992872871532E-2</c:v>
                </c:pt>
                <c:pt idx="618">
                  <c:v>7.1688992872871532E-2</c:v>
                </c:pt>
                <c:pt idx="619">
                  <c:v>7.1688992872871532E-2</c:v>
                </c:pt>
                <c:pt idx="620">
                  <c:v>7.1688992872871532E-2</c:v>
                </c:pt>
                <c:pt idx="621">
                  <c:v>7.8925298845935174E-2</c:v>
                </c:pt>
                <c:pt idx="622">
                  <c:v>7.8925298845935174E-2</c:v>
                </c:pt>
                <c:pt idx="623">
                  <c:v>7.8925298845935174E-2</c:v>
                </c:pt>
                <c:pt idx="624">
                  <c:v>8.6161604818998816E-2</c:v>
                </c:pt>
                <c:pt idx="625">
                  <c:v>8.6161604818998816E-2</c:v>
                </c:pt>
                <c:pt idx="626">
                  <c:v>8.6161604818998816E-2</c:v>
                </c:pt>
                <c:pt idx="627">
                  <c:v>9.3397910792062458E-2</c:v>
                </c:pt>
                <c:pt idx="628">
                  <c:v>9.3397910792062458E-2</c:v>
                </c:pt>
                <c:pt idx="629">
                  <c:v>9.3397910792062458E-2</c:v>
                </c:pt>
                <c:pt idx="630">
                  <c:v>0.1006342167651261</c:v>
                </c:pt>
                <c:pt idx="631">
                  <c:v>0.1006342167651261</c:v>
                </c:pt>
                <c:pt idx="632">
                  <c:v>0.1006342167651261</c:v>
                </c:pt>
                <c:pt idx="633">
                  <c:v>0.1006342167651261</c:v>
                </c:pt>
                <c:pt idx="634">
                  <c:v>0.1006342167651261</c:v>
                </c:pt>
                <c:pt idx="635">
                  <c:v>0.10787052273818974</c:v>
                </c:pt>
                <c:pt idx="636">
                  <c:v>0.11510682871125338</c:v>
                </c:pt>
                <c:pt idx="637">
                  <c:v>0.11510682871125338</c:v>
                </c:pt>
                <c:pt idx="638">
                  <c:v>0.11510682871125338</c:v>
                </c:pt>
                <c:pt idx="639">
                  <c:v>0.11510682871125338</c:v>
                </c:pt>
                <c:pt idx="640">
                  <c:v>0.12234313468431703</c:v>
                </c:pt>
                <c:pt idx="641">
                  <c:v>0.12957944065738067</c:v>
                </c:pt>
                <c:pt idx="642">
                  <c:v>0.13681574663044432</c:v>
                </c:pt>
                <c:pt idx="643">
                  <c:v>0.13681574663044432</c:v>
                </c:pt>
                <c:pt idx="644">
                  <c:v>0.13681574663044432</c:v>
                </c:pt>
                <c:pt idx="645">
                  <c:v>0.13681574663044432</c:v>
                </c:pt>
                <c:pt idx="646">
                  <c:v>0.13681574663044432</c:v>
                </c:pt>
                <c:pt idx="647">
                  <c:v>0.14405205260350795</c:v>
                </c:pt>
                <c:pt idx="648">
                  <c:v>0.14405205260350795</c:v>
                </c:pt>
                <c:pt idx="649">
                  <c:v>0.14405205260350795</c:v>
                </c:pt>
                <c:pt idx="650">
                  <c:v>0.14405205260350795</c:v>
                </c:pt>
                <c:pt idx="651">
                  <c:v>0.14405205260350795</c:v>
                </c:pt>
                <c:pt idx="652">
                  <c:v>0.14405205260350795</c:v>
                </c:pt>
                <c:pt idx="653">
                  <c:v>0.14405205260350795</c:v>
                </c:pt>
                <c:pt idx="654">
                  <c:v>0.15128835857657161</c:v>
                </c:pt>
                <c:pt idx="655">
                  <c:v>0.15852466454963524</c:v>
                </c:pt>
                <c:pt idx="656">
                  <c:v>0.15852466454963524</c:v>
                </c:pt>
                <c:pt idx="657">
                  <c:v>0.16576097052269889</c:v>
                </c:pt>
                <c:pt idx="658">
                  <c:v>0.16576097052269889</c:v>
                </c:pt>
                <c:pt idx="659">
                  <c:v>0.16576097052269889</c:v>
                </c:pt>
                <c:pt idx="660">
                  <c:v>0.16576097052269889</c:v>
                </c:pt>
                <c:pt idx="661">
                  <c:v>0.18023358246882618</c:v>
                </c:pt>
                <c:pt idx="662">
                  <c:v>0.18023358246882618</c:v>
                </c:pt>
                <c:pt idx="663">
                  <c:v>0.18023358246882618</c:v>
                </c:pt>
                <c:pt idx="664">
                  <c:v>0.18023358246882618</c:v>
                </c:pt>
                <c:pt idx="665">
                  <c:v>0.1874698884418898</c:v>
                </c:pt>
                <c:pt idx="666">
                  <c:v>0.1874698884418898</c:v>
                </c:pt>
                <c:pt idx="667">
                  <c:v>0.1874698884418898</c:v>
                </c:pt>
                <c:pt idx="668">
                  <c:v>0.1874698884418898</c:v>
                </c:pt>
                <c:pt idx="669">
                  <c:v>0.19470619441495346</c:v>
                </c:pt>
                <c:pt idx="670">
                  <c:v>0.19470619441495346</c:v>
                </c:pt>
                <c:pt idx="671">
                  <c:v>0.19470619441495346</c:v>
                </c:pt>
                <c:pt idx="672">
                  <c:v>0.19470619441495346</c:v>
                </c:pt>
                <c:pt idx="673">
                  <c:v>0.19470619441495346</c:v>
                </c:pt>
                <c:pt idx="674">
                  <c:v>0.20194250038801709</c:v>
                </c:pt>
                <c:pt idx="675">
                  <c:v>0.20194250038801709</c:v>
                </c:pt>
                <c:pt idx="676">
                  <c:v>0.21641511233414437</c:v>
                </c:pt>
                <c:pt idx="677">
                  <c:v>0.21641511233414437</c:v>
                </c:pt>
                <c:pt idx="678">
                  <c:v>0.21641511233414437</c:v>
                </c:pt>
                <c:pt idx="679">
                  <c:v>0.22365141830720803</c:v>
                </c:pt>
                <c:pt idx="680">
                  <c:v>0.22365141830720803</c:v>
                </c:pt>
                <c:pt idx="681">
                  <c:v>0.23088772428027166</c:v>
                </c:pt>
                <c:pt idx="682">
                  <c:v>0.23088772428027166</c:v>
                </c:pt>
                <c:pt idx="683">
                  <c:v>0.23088772428027166</c:v>
                </c:pt>
                <c:pt idx="684">
                  <c:v>0.23088772428027166</c:v>
                </c:pt>
                <c:pt idx="685">
                  <c:v>0.23088772428027166</c:v>
                </c:pt>
                <c:pt idx="686">
                  <c:v>0.23088772428027166</c:v>
                </c:pt>
                <c:pt idx="687">
                  <c:v>0.23088772428027166</c:v>
                </c:pt>
                <c:pt idx="688">
                  <c:v>0.23812403025333531</c:v>
                </c:pt>
                <c:pt idx="689">
                  <c:v>0.23812403025333531</c:v>
                </c:pt>
                <c:pt idx="690">
                  <c:v>0.23812403025333531</c:v>
                </c:pt>
                <c:pt idx="691">
                  <c:v>0.24536033622639894</c:v>
                </c:pt>
                <c:pt idx="692">
                  <c:v>0.24536033622639894</c:v>
                </c:pt>
                <c:pt idx="693">
                  <c:v>0.24536033622639894</c:v>
                </c:pt>
                <c:pt idx="694">
                  <c:v>0.24536033622639894</c:v>
                </c:pt>
                <c:pt idx="695">
                  <c:v>0.2525966421994626</c:v>
                </c:pt>
                <c:pt idx="696">
                  <c:v>0.2525966421994626</c:v>
                </c:pt>
                <c:pt idx="697">
                  <c:v>0.2525966421994626</c:v>
                </c:pt>
                <c:pt idx="698">
                  <c:v>0.2525966421994626</c:v>
                </c:pt>
                <c:pt idx="699">
                  <c:v>0.2525966421994626</c:v>
                </c:pt>
                <c:pt idx="700">
                  <c:v>0.2525966421994626</c:v>
                </c:pt>
                <c:pt idx="701">
                  <c:v>0.26706925414558985</c:v>
                </c:pt>
                <c:pt idx="702">
                  <c:v>0.26706925414558985</c:v>
                </c:pt>
                <c:pt idx="703">
                  <c:v>0.27430556011865354</c:v>
                </c:pt>
                <c:pt idx="704">
                  <c:v>0.28154186609171716</c:v>
                </c:pt>
                <c:pt idx="705">
                  <c:v>0.28154186609171716</c:v>
                </c:pt>
                <c:pt idx="706">
                  <c:v>0.28154186609171716</c:v>
                </c:pt>
                <c:pt idx="707">
                  <c:v>0.28154186609171716</c:v>
                </c:pt>
                <c:pt idx="708">
                  <c:v>0.28154186609171716</c:v>
                </c:pt>
                <c:pt idx="709">
                  <c:v>0.28877817206478079</c:v>
                </c:pt>
                <c:pt idx="710">
                  <c:v>0.28877817206478079</c:v>
                </c:pt>
                <c:pt idx="711">
                  <c:v>0.29601447803784442</c:v>
                </c:pt>
                <c:pt idx="712">
                  <c:v>0.29601447803784442</c:v>
                </c:pt>
                <c:pt idx="713">
                  <c:v>0.3032507840109081</c:v>
                </c:pt>
                <c:pt idx="714">
                  <c:v>0.3032507840109081</c:v>
                </c:pt>
                <c:pt idx="715">
                  <c:v>0.3032507840109081</c:v>
                </c:pt>
                <c:pt idx="716">
                  <c:v>0.3032507840109081</c:v>
                </c:pt>
                <c:pt idx="717">
                  <c:v>0.3032507840109081</c:v>
                </c:pt>
                <c:pt idx="718">
                  <c:v>0.31048708998397173</c:v>
                </c:pt>
                <c:pt idx="719">
                  <c:v>0.31048708998397173</c:v>
                </c:pt>
                <c:pt idx="720">
                  <c:v>0.31772339595703536</c:v>
                </c:pt>
                <c:pt idx="721">
                  <c:v>0.31772339595703536</c:v>
                </c:pt>
                <c:pt idx="722">
                  <c:v>0.31772339595703536</c:v>
                </c:pt>
                <c:pt idx="723">
                  <c:v>0.31772339595703536</c:v>
                </c:pt>
                <c:pt idx="724">
                  <c:v>0.32495970193009899</c:v>
                </c:pt>
                <c:pt idx="725">
                  <c:v>0.32495970193009899</c:v>
                </c:pt>
                <c:pt idx="726">
                  <c:v>0.32495970193009899</c:v>
                </c:pt>
                <c:pt idx="727">
                  <c:v>0.3394323138762263</c:v>
                </c:pt>
                <c:pt idx="728">
                  <c:v>0.3394323138762263</c:v>
                </c:pt>
                <c:pt idx="729">
                  <c:v>0.34666861984928993</c:v>
                </c:pt>
                <c:pt idx="730">
                  <c:v>0.34666861984928993</c:v>
                </c:pt>
                <c:pt idx="731">
                  <c:v>0.34666861984928993</c:v>
                </c:pt>
                <c:pt idx="732">
                  <c:v>0.34666861984928993</c:v>
                </c:pt>
                <c:pt idx="733">
                  <c:v>0.35390492582235361</c:v>
                </c:pt>
                <c:pt idx="734">
                  <c:v>0.36114123179541724</c:v>
                </c:pt>
                <c:pt idx="735">
                  <c:v>0.36114123179541724</c:v>
                </c:pt>
                <c:pt idx="736">
                  <c:v>0.36114123179541724</c:v>
                </c:pt>
                <c:pt idx="737">
                  <c:v>0.36114123179541724</c:v>
                </c:pt>
                <c:pt idx="738">
                  <c:v>0.36114123179541724</c:v>
                </c:pt>
                <c:pt idx="739">
                  <c:v>0.36114123179541724</c:v>
                </c:pt>
                <c:pt idx="740">
                  <c:v>0.36837753776848087</c:v>
                </c:pt>
                <c:pt idx="741">
                  <c:v>0.3756138437415445</c:v>
                </c:pt>
                <c:pt idx="742">
                  <c:v>0.38285014971460818</c:v>
                </c:pt>
                <c:pt idx="743">
                  <c:v>0.38285014971460818</c:v>
                </c:pt>
                <c:pt idx="744">
                  <c:v>0.38285014971460818</c:v>
                </c:pt>
                <c:pt idx="745">
                  <c:v>0.39008645568767181</c:v>
                </c:pt>
                <c:pt idx="746">
                  <c:v>0.39732276166073544</c:v>
                </c:pt>
                <c:pt idx="747">
                  <c:v>0.40455906763379906</c:v>
                </c:pt>
                <c:pt idx="748">
                  <c:v>0.41179537360686275</c:v>
                </c:pt>
                <c:pt idx="749">
                  <c:v>0.41179537360686275</c:v>
                </c:pt>
                <c:pt idx="750">
                  <c:v>0.41903167957992637</c:v>
                </c:pt>
                <c:pt idx="751">
                  <c:v>0.41903167957992637</c:v>
                </c:pt>
                <c:pt idx="752">
                  <c:v>0.42626798555299</c:v>
                </c:pt>
                <c:pt idx="753">
                  <c:v>0.42626798555299</c:v>
                </c:pt>
                <c:pt idx="754">
                  <c:v>0.43350429152605363</c:v>
                </c:pt>
                <c:pt idx="755">
                  <c:v>0.43350429152605363</c:v>
                </c:pt>
                <c:pt idx="756">
                  <c:v>0.43350429152605363</c:v>
                </c:pt>
                <c:pt idx="757">
                  <c:v>0.44074059749911731</c:v>
                </c:pt>
                <c:pt idx="758">
                  <c:v>0.44074059749911731</c:v>
                </c:pt>
                <c:pt idx="759">
                  <c:v>0.44074059749911731</c:v>
                </c:pt>
                <c:pt idx="760">
                  <c:v>0.44797690347218094</c:v>
                </c:pt>
                <c:pt idx="761">
                  <c:v>0.44797690347218094</c:v>
                </c:pt>
                <c:pt idx="762">
                  <c:v>0.44797690347218094</c:v>
                </c:pt>
                <c:pt idx="763">
                  <c:v>0.44797690347218094</c:v>
                </c:pt>
                <c:pt idx="764">
                  <c:v>0.45521320944524457</c:v>
                </c:pt>
                <c:pt idx="765">
                  <c:v>0.45521320944524457</c:v>
                </c:pt>
                <c:pt idx="766">
                  <c:v>0.45521320944524457</c:v>
                </c:pt>
                <c:pt idx="767">
                  <c:v>0.4624495154183082</c:v>
                </c:pt>
                <c:pt idx="768">
                  <c:v>0.4624495154183082</c:v>
                </c:pt>
                <c:pt idx="769">
                  <c:v>0.46968582139137188</c:v>
                </c:pt>
                <c:pt idx="770">
                  <c:v>0.46968582139137188</c:v>
                </c:pt>
                <c:pt idx="771">
                  <c:v>0.46968582139137188</c:v>
                </c:pt>
                <c:pt idx="772">
                  <c:v>0.46968582139137188</c:v>
                </c:pt>
                <c:pt idx="773">
                  <c:v>0.47692212736443551</c:v>
                </c:pt>
                <c:pt idx="774">
                  <c:v>0.47692212736443551</c:v>
                </c:pt>
                <c:pt idx="775">
                  <c:v>0.48415843333749914</c:v>
                </c:pt>
                <c:pt idx="776">
                  <c:v>0.48415843333749914</c:v>
                </c:pt>
                <c:pt idx="777">
                  <c:v>0.48415843333749914</c:v>
                </c:pt>
                <c:pt idx="778">
                  <c:v>0.49139473931056277</c:v>
                </c:pt>
                <c:pt idx="779">
                  <c:v>0.49139473931056277</c:v>
                </c:pt>
                <c:pt idx="780">
                  <c:v>0.49863104528362645</c:v>
                </c:pt>
                <c:pt idx="781">
                  <c:v>0.50586735125669002</c:v>
                </c:pt>
                <c:pt idx="782">
                  <c:v>0.52033996320281739</c:v>
                </c:pt>
                <c:pt idx="783">
                  <c:v>0.52033996320281739</c:v>
                </c:pt>
                <c:pt idx="784">
                  <c:v>0.52033996320281739</c:v>
                </c:pt>
                <c:pt idx="785">
                  <c:v>0.52033996320281739</c:v>
                </c:pt>
                <c:pt idx="786">
                  <c:v>0.52757626917588096</c:v>
                </c:pt>
                <c:pt idx="787">
                  <c:v>0.53481257514894465</c:v>
                </c:pt>
                <c:pt idx="788">
                  <c:v>0.53481257514894465</c:v>
                </c:pt>
                <c:pt idx="789">
                  <c:v>0.53481257514894465</c:v>
                </c:pt>
                <c:pt idx="790">
                  <c:v>0.54204888112200833</c:v>
                </c:pt>
                <c:pt idx="791">
                  <c:v>0.54204888112200833</c:v>
                </c:pt>
                <c:pt idx="792">
                  <c:v>0.54204888112200833</c:v>
                </c:pt>
                <c:pt idx="793">
                  <c:v>0.5492851870950719</c:v>
                </c:pt>
                <c:pt idx="794">
                  <c:v>0.5492851870950719</c:v>
                </c:pt>
                <c:pt idx="795">
                  <c:v>0.55652149306813559</c:v>
                </c:pt>
                <c:pt idx="796">
                  <c:v>0.56375779904119927</c:v>
                </c:pt>
                <c:pt idx="797">
                  <c:v>0.56375779904119927</c:v>
                </c:pt>
                <c:pt idx="798">
                  <c:v>0.56375779904119927</c:v>
                </c:pt>
                <c:pt idx="799">
                  <c:v>0.57099410501426284</c:v>
                </c:pt>
                <c:pt idx="800">
                  <c:v>0.57099410501426284</c:v>
                </c:pt>
                <c:pt idx="801">
                  <c:v>0.57099410501426284</c:v>
                </c:pt>
                <c:pt idx="802">
                  <c:v>0.57099410501426284</c:v>
                </c:pt>
                <c:pt idx="803">
                  <c:v>0.57823041098732653</c:v>
                </c:pt>
                <c:pt idx="804">
                  <c:v>0.57823041098732653</c:v>
                </c:pt>
                <c:pt idx="805">
                  <c:v>0.57823041098732653</c:v>
                </c:pt>
                <c:pt idx="806">
                  <c:v>0.57823041098732653</c:v>
                </c:pt>
                <c:pt idx="807">
                  <c:v>0.5854667169603901</c:v>
                </c:pt>
                <c:pt idx="808">
                  <c:v>0.5854667169603901</c:v>
                </c:pt>
                <c:pt idx="809">
                  <c:v>0.5854667169603901</c:v>
                </c:pt>
                <c:pt idx="810">
                  <c:v>0.59270302293345378</c:v>
                </c:pt>
                <c:pt idx="811">
                  <c:v>0.59270302293345378</c:v>
                </c:pt>
                <c:pt idx="812">
                  <c:v>0.59993932890651747</c:v>
                </c:pt>
                <c:pt idx="813">
                  <c:v>0.59993932890651747</c:v>
                </c:pt>
                <c:pt idx="814">
                  <c:v>0.61441194085264472</c:v>
                </c:pt>
                <c:pt idx="815">
                  <c:v>0.61441194085264472</c:v>
                </c:pt>
                <c:pt idx="816">
                  <c:v>0.62164824682570841</c:v>
                </c:pt>
                <c:pt idx="817">
                  <c:v>0.62888455279877198</c:v>
                </c:pt>
                <c:pt idx="818">
                  <c:v>0.63612085877183566</c:v>
                </c:pt>
                <c:pt idx="819">
                  <c:v>0.64335716474489923</c:v>
                </c:pt>
                <c:pt idx="820">
                  <c:v>0.64335716474489923</c:v>
                </c:pt>
                <c:pt idx="821">
                  <c:v>0.65059347071796292</c:v>
                </c:pt>
                <c:pt idx="822">
                  <c:v>0.65059347071796292</c:v>
                </c:pt>
                <c:pt idx="823">
                  <c:v>0.6578297766910266</c:v>
                </c:pt>
                <c:pt idx="824">
                  <c:v>0.66506608266409017</c:v>
                </c:pt>
                <c:pt idx="825">
                  <c:v>0.66506608266409017</c:v>
                </c:pt>
                <c:pt idx="826">
                  <c:v>0.66506608266409017</c:v>
                </c:pt>
                <c:pt idx="827">
                  <c:v>0.67230238863715386</c:v>
                </c:pt>
                <c:pt idx="828">
                  <c:v>0.67230238863715386</c:v>
                </c:pt>
                <c:pt idx="829">
                  <c:v>0.67230238863715386</c:v>
                </c:pt>
                <c:pt idx="830">
                  <c:v>0.67230238863715386</c:v>
                </c:pt>
                <c:pt idx="831">
                  <c:v>0.67953869461021754</c:v>
                </c:pt>
                <c:pt idx="832">
                  <c:v>0.68677500058328111</c:v>
                </c:pt>
                <c:pt idx="833">
                  <c:v>0.6940113065563448</c:v>
                </c:pt>
                <c:pt idx="834">
                  <c:v>0.6940113065563448</c:v>
                </c:pt>
                <c:pt idx="835">
                  <c:v>0.70124761252940837</c:v>
                </c:pt>
                <c:pt idx="836">
                  <c:v>0.70124761252940837</c:v>
                </c:pt>
                <c:pt idx="837">
                  <c:v>0.70848391850247205</c:v>
                </c:pt>
                <c:pt idx="838">
                  <c:v>0.70848391850247205</c:v>
                </c:pt>
                <c:pt idx="839">
                  <c:v>0.70848391850247205</c:v>
                </c:pt>
                <c:pt idx="840">
                  <c:v>0.71572022447553574</c:v>
                </c:pt>
                <c:pt idx="841">
                  <c:v>0.71572022447553574</c:v>
                </c:pt>
                <c:pt idx="842">
                  <c:v>0.71572022447553574</c:v>
                </c:pt>
                <c:pt idx="843">
                  <c:v>0.71572022447553574</c:v>
                </c:pt>
                <c:pt idx="844">
                  <c:v>0.72295653044859931</c:v>
                </c:pt>
                <c:pt idx="845">
                  <c:v>0.72295653044859931</c:v>
                </c:pt>
                <c:pt idx="846">
                  <c:v>0.73019283642166299</c:v>
                </c:pt>
                <c:pt idx="847">
                  <c:v>0.73019283642166299</c:v>
                </c:pt>
                <c:pt idx="848">
                  <c:v>0.73019283642166299</c:v>
                </c:pt>
                <c:pt idx="849">
                  <c:v>0.73019283642166299</c:v>
                </c:pt>
                <c:pt idx="850">
                  <c:v>0.73019283642166299</c:v>
                </c:pt>
                <c:pt idx="851">
                  <c:v>0.73019283642166299</c:v>
                </c:pt>
                <c:pt idx="852">
                  <c:v>0.73742914239472668</c:v>
                </c:pt>
                <c:pt idx="853">
                  <c:v>0.73742914239472668</c:v>
                </c:pt>
                <c:pt idx="854">
                  <c:v>0.74466544836779025</c:v>
                </c:pt>
                <c:pt idx="855">
                  <c:v>0.75190175434085393</c:v>
                </c:pt>
                <c:pt idx="856">
                  <c:v>0.75190175434085393</c:v>
                </c:pt>
                <c:pt idx="857">
                  <c:v>0.75190175434085393</c:v>
                </c:pt>
                <c:pt idx="858">
                  <c:v>0.75913806031391751</c:v>
                </c:pt>
                <c:pt idx="859">
                  <c:v>0.76637436628698119</c:v>
                </c:pt>
                <c:pt idx="860">
                  <c:v>0.77361067226004487</c:v>
                </c:pt>
                <c:pt idx="861">
                  <c:v>0.78084697823310845</c:v>
                </c:pt>
                <c:pt idx="862">
                  <c:v>0.78084697823310845</c:v>
                </c:pt>
                <c:pt idx="863">
                  <c:v>0.78084697823310845</c:v>
                </c:pt>
                <c:pt idx="864">
                  <c:v>0.78084697823310845</c:v>
                </c:pt>
                <c:pt idx="865">
                  <c:v>0.79531959017923581</c:v>
                </c:pt>
                <c:pt idx="866">
                  <c:v>0.79531959017923581</c:v>
                </c:pt>
                <c:pt idx="867">
                  <c:v>0.81702850809842675</c:v>
                </c:pt>
                <c:pt idx="868">
                  <c:v>0.81702850809842675</c:v>
                </c:pt>
                <c:pt idx="869">
                  <c:v>0.81702850809842675</c:v>
                </c:pt>
                <c:pt idx="870">
                  <c:v>0.81702850809842675</c:v>
                </c:pt>
                <c:pt idx="871">
                  <c:v>0.81702850809842675</c:v>
                </c:pt>
                <c:pt idx="872">
                  <c:v>0.82426481407149033</c:v>
                </c:pt>
                <c:pt idx="873">
                  <c:v>0.82426481407149033</c:v>
                </c:pt>
                <c:pt idx="874">
                  <c:v>0.82426481407149033</c:v>
                </c:pt>
                <c:pt idx="875">
                  <c:v>0.82426481407149033</c:v>
                </c:pt>
                <c:pt idx="876">
                  <c:v>0.82426481407149033</c:v>
                </c:pt>
                <c:pt idx="877">
                  <c:v>0.83150112004455401</c:v>
                </c:pt>
                <c:pt idx="878">
                  <c:v>0.83150112004455401</c:v>
                </c:pt>
                <c:pt idx="879">
                  <c:v>0.83150112004455401</c:v>
                </c:pt>
                <c:pt idx="880">
                  <c:v>0.83873742601761758</c:v>
                </c:pt>
                <c:pt idx="881">
                  <c:v>0.83873742601761758</c:v>
                </c:pt>
                <c:pt idx="882">
                  <c:v>0.84597373199068127</c:v>
                </c:pt>
                <c:pt idx="883">
                  <c:v>0.84597373199068127</c:v>
                </c:pt>
                <c:pt idx="884">
                  <c:v>0.84597373199068127</c:v>
                </c:pt>
                <c:pt idx="885">
                  <c:v>0.84597373199068127</c:v>
                </c:pt>
                <c:pt idx="886">
                  <c:v>0.85321003796374495</c:v>
                </c:pt>
                <c:pt idx="887">
                  <c:v>0.85321003796374495</c:v>
                </c:pt>
                <c:pt idx="888">
                  <c:v>0.86044634393680852</c:v>
                </c:pt>
                <c:pt idx="889">
                  <c:v>0.86044634393680852</c:v>
                </c:pt>
                <c:pt idx="890">
                  <c:v>0.86768264990987221</c:v>
                </c:pt>
                <c:pt idx="891">
                  <c:v>0.86768264990987221</c:v>
                </c:pt>
                <c:pt idx="892">
                  <c:v>0.87491895588293589</c:v>
                </c:pt>
                <c:pt idx="893">
                  <c:v>0.87491895588293589</c:v>
                </c:pt>
                <c:pt idx="894">
                  <c:v>0.88939156782906315</c:v>
                </c:pt>
                <c:pt idx="895">
                  <c:v>0.9038641797751904</c:v>
                </c:pt>
                <c:pt idx="896">
                  <c:v>0.9038641797751904</c:v>
                </c:pt>
                <c:pt idx="897">
                  <c:v>0.9038641797751904</c:v>
                </c:pt>
                <c:pt idx="898">
                  <c:v>0.91110048574825409</c:v>
                </c:pt>
                <c:pt idx="899">
                  <c:v>0.91110048574825409</c:v>
                </c:pt>
                <c:pt idx="900">
                  <c:v>0.91833679172131766</c:v>
                </c:pt>
                <c:pt idx="901">
                  <c:v>0.92557309769438134</c:v>
                </c:pt>
                <c:pt idx="902">
                  <c:v>0.92557309769438134</c:v>
                </c:pt>
                <c:pt idx="903">
                  <c:v>0.93280940366744503</c:v>
                </c:pt>
                <c:pt idx="904">
                  <c:v>0.93280940366744503</c:v>
                </c:pt>
                <c:pt idx="905">
                  <c:v>0.93280940366744503</c:v>
                </c:pt>
                <c:pt idx="906">
                  <c:v>0.94728201561357228</c:v>
                </c:pt>
                <c:pt idx="907">
                  <c:v>0.94728201561357228</c:v>
                </c:pt>
                <c:pt idx="908">
                  <c:v>0.95451832158663585</c:v>
                </c:pt>
                <c:pt idx="909">
                  <c:v>0.96175462755969954</c:v>
                </c:pt>
                <c:pt idx="910">
                  <c:v>0.96175462755969954</c:v>
                </c:pt>
                <c:pt idx="911">
                  <c:v>0.96175462755969954</c:v>
                </c:pt>
                <c:pt idx="912">
                  <c:v>0.96899093353276322</c:v>
                </c:pt>
                <c:pt idx="913">
                  <c:v>0.97622723950582679</c:v>
                </c:pt>
                <c:pt idx="914">
                  <c:v>0.97622723950582679</c:v>
                </c:pt>
                <c:pt idx="915">
                  <c:v>0.98346354547889048</c:v>
                </c:pt>
                <c:pt idx="916">
                  <c:v>0.98346354547889048</c:v>
                </c:pt>
                <c:pt idx="917">
                  <c:v>0.99069985145195416</c:v>
                </c:pt>
                <c:pt idx="918">
                  <c:v>0.99069985145195416</c:v>
                </c:pt>
                <c:pt idx="919">
                  <c:v>0.99793615742501773</c:v>
                </c:pt>
                <c:pt idx="920">
                  <c:v>0.99793615742501773</c:v>
                </c:pt>
                <c:pt idx="921">
                  <c:v>1.0051724633980814</c:v>
                </c:pt>
                <c:pt idx="922">
                  <c:v>1.0051724633980814</c:v>
                </c:pt>
                <c:pt idx="923">
                  <c:v>1.0051724633980814</c:v>
                </c:pt>
                <c:pt idx="924">
                  <c:v>1.012408769371145</c:v>
                </c:pt>
                <c:pt idx="925">
                  <c:v>1.012408769371145</c:v>
                </c:pt>
                <c:pt idx="926">
                  <c:v>1.0196450753442088</c:v>
                </c:pt>
                <c:pt idx="927">
                  <c:v>1.0196450753442088</c:v>
                </c:pt>
                <c:pt idx="928">
                  <c:v>1.0268813813172724</c:v>
                </c:pt>
                <c:pt idx="929">
                  <c:v>1.0268813813172724</c:v>
                </c:pt>
                <c:pt idx="930">
                  <c:v>1.0341176872903359</c:v>
                </c:pt>
                <c:pt idx="931">
                  <c:v>1.0413539932633997</c:v>
                </c:pt>
                <c:pt idx="932">
                  <c:v>1.0413539932633997</c:v>
                </c:pt>
                <c:pt idx="933">
                  <c:v>1.0485902992364633</c:v>
                </c:pt>
                <c:pt idx="934">
                  <c:v>1.0558266052095269</c:v>
                </c:pt>
                <c:pt idx="935">
                  <c:v>1.0630629111825904</c:v>
                </c:pt>
                <c:pt idx="936">
                  <c:v>1.0702992171556542</c:v>
                </c:pt>
                <c:pt idx="937">
                  <c:v>1.0702992171556542</c:v>
                </c:pt>
                <c:pt idx="938">
                  <c:v>1.0702992171556542</c:v>
                </c:pt>
                <c:pt idx="939">
                  <c:v>1.0847718291017814</c:v>
                </c:pt>
                <c:pt idx="940">
                  <c:v>1.0847718291017814</c:v>
                </c:pt>
                <c:pt idx="941">
                  <c:v>1.0847718291017814</c:v>
                </c:pt>
                <c:pt idx="942">
                  <c:v>1.0847718291017814</c:v>
                </c:pt>
                <c:pt idx="943">
                  <c:v>1.0920081350748452</c:v>
                </c:pt>
                <c:pt idx="944">
                  <c:v>1.0920081350748452</c:v>
                </c:pt>
                <c:pt idx="945">
                  <c:v>1.0920081350748452</c:v>
                </c:pt>
                <c:pt idx="946">
                  <c:v>1.0920081350748452</c:v>
                </c:pt>
                <c:pt idx="947">
                  <c:v>1.0992444410479087</c:v>
                </c:pt>
                <c:pt idx="948">
                  <c:v>1.1137170529940361</c:v>
                </c:pt>
                <c:pt idx="949">
                  <c:v>1.1137170529940361</c:v>
                </c:pt>
                <c:pt idx="950">
                  <c:v>1.1209533589670997</c:v>
                </c:pt>
                <c:pt idx="951">
                  <c:v>1.1281896649401633</c:v>
                </c:pt>
                <c:pt idx="952">
                  <c:v>1.1354259709132271</c:v>
                </c:pt>
                <c:pt idx="953">
                  <c:v>1.1354259709132271</c:v>
                </c:pt>
                <c:pt idx="954">
                  <c:v>1.1426622768862906</c:v>
                </c:pt>
                <c:pt idx="955">
                  <c:v>1.1426622768862906</c:v>
                </c:pt>
                <c:pt idx="956">
                  <c:v>1.1426622768862906</c:v>
                </c:pt>
                <c:pt idx="957">
                  <c:v>1.1498985828593542</c:v>
                </c:pt>
                <c:pt idx="958">
                  <c:v>1.1498985828593542</c:v>
                </c:pt>
                <c:pt idx="959">
                  <c:v>1.1716075007785451</c:v>
                </c:pt>
                <c:pt idx="960">
                  <c:v>1.1716075007785451</c:v>
                </c:pt>
                <c:pt idx="961">
                  <c:v>1.1788438067516087</c:v>
                </c:pt>
                <c:pt idx="962">
                  <c:v>1.1788438067516087</c:v>
                </c:pt>
                <c:pt idx="963">
                  <c:v>1.2005527246707997</c:v>
                </c:pt>
                <c:pt idx="964">
                  <c:v>1.2005527246707997</c:v>
                </c:pt>
                <c:pt idx="965">
                  <c:v>1.2005527246707997</c:v>
                </c:pt>
                <c:pt idx="966">
                  <c:v>1.215025336616927</c:v>
                </c:pt>
                <c:pt idx="967">
                  <c:v>1.215025336616927</c:v>
                </c:pt>
                <c:pt idx="968">
                  <c:v>1.215025336616927</c:v>
                </c:pt>
                <c:pt idx="969">
                  <c:v>1.2222616425899906</c:v>
                </c:pt>
                <c:pt idx="970">
                  <c:v>1.2584431724553089</c:v>
                </c:pt>
                <c:pt idx="971">
                  <c:v>1.2584431724553089</c:v>
                </c:pt>
                <c:pt idx="972">
                  <c:v>1.2584431724553089</c:v>
                </c:pt>
                <c:pt idx="973">
                  <c:v>1.2656794784283725</c:v>
                </c:pt>
                <c:pt idx="974">
                  <c:v>1.2656794784283725</c:v>
                </c:pt>
                <c:pt idx="975">
                  <c:v>1.2729157844014363</c:v>
                </c:pt>
                <c:pt idx="976">
                  <c:v>1.2873883963475634</c:v>
                </c:pt>
                <c:pt idx="977">
                  <c:v>1.2873883963475634</c:v>
                </c:pt>
                <c:pt idx="978">
                  <c:v>1.2873883963475634</c:v>
                </c:pt>
                <c:pt idx="979">
                  <c:v>1.2873883963475634</c:v>
                </c:pt>
                <c:pt idx="980">
                  <c:v>1.2873883963475634</c:v>
                </c:pt>
                <c:pt idx="981">
                  <c:v>1.2946247023206272</c:v>
                </c:pt>
                <c:pt idx="982">
                  <c:v>1.3163336202398179</c:v>
                </c:pt>
                <c:pt idx="983">
                  <c:v>1.3163336202398179</c:v>
                </c:pt>
                <c:pt idx="984">
                  <c:v>1.3235699262128817</c:v>
                </c:pt>
                <c:pt idx="985">
                  <c:v>1.3235699262128817</c:v>
                </c:pt>
                <c:pt idx="986">
                  <c:v>1.3235699262128817</c:v>
                </c:pt>
                <c:pt idx="987">
                  <c:v>1.3235699262128817</c:v>
                </c:pt>
                <c:pt idx="988">
                  <c:v>1.3308062321859453</c:v>
                </c:pt>
                <c:pt idx="989">
                  <c:v>1.3308062321859453</c:v>
                </c:pt>
                <c:pt idx="990">
                  <c:v>1.3308062321859453</c:v>
                </c:pt>
                <c:pt idx="991">
                  <c:v>1.3380425381590089</c:v>
                </c:pt>
                <c:pt idx="992">
                  <c:v>1.3380425381590089</c:v>
                </c:pt>
                <c:pt idx="993">
                  <c:v>1.3452788441320727</c:v>
                </c:pt>
                <c:pt idx="994">
                  <c:v>1.3525151501051362</c:v>
                </c:pt>
                <c:pt idx="995">
                  <c:v>1.3597514560781998</c:v>
                </c:pt>
                <c:pt idx="996">
                  <c:v>1.3597514560781998</c:v>
                </c:pt>
                <c:pt idx="997">
                  <c:v>1.3597514560781998</c:v>
                </c:pt>
                <c:pt idx="998">
                  <c:v>1.3669877620512636</c:v>
                </c:pt>
                <c:pt idx="999">
                  <c:v>1.3886966799704545</c:v>
                </c:pt>
                <c:pt idx="1000">
                  <c:v>1.3886966799704545</c:v>
                </c:pt>
                <c:pt idx="1001">
                  <c:v>1.3959329859435181</c:v>
                </c:pt>
                <c:pt idx="1002">
                  <c:v>1.4031692919165817</c:v>
                </c:pt>
                <c:pt idx="1003">
                  <c:v>1.4104055978896455</c:v>
                </c:pt>
                <c:pt idx="1004">
                  <c:v>1.4176419038627091</c:v>
                </c:pt>
                <c:pt idx="1005">
                  <c:v>1.4248782098357726</c:v>
                </c:pt>
                <c:pt idx="1006">
                  <c:v>1.4248782098357726</c:v>
                </c:pt>
                <c:pt idx="1007">
                  <c:v>1.4248782098357726</c:v>
                </c:pt>
                <c:pt idx="1008">
                  <c:v>1.4321145158088364</c:v>
                </c:pt>
                <c:pt idx="1009">
                  <c:v>1.4321145158088364</c:v>
                </c:pt>
                <c:pt idx="1010">
                  <c:v>1.4393508217819</c:v>
                </c:pt>
                <c:pt idx="1011">
                  <c:v>1.4465871277549636</c:v>
                </c:pt>
                <c:pt idx="1012">
                  <c:v>1.4610597397010909</c:v>
                </c:pt>
                <c:pt idx="1013">
                  <c:v>1.4610597397010909</c:v>
                </c:pt>
                <c:pt idx="1014">
                  <c:v>1.4682960456741545</c:v>
                </c:pt>
                <c:pt idx="1015">
                  <c:v>1.4900049635933454</c:v>
                </c:pt>
                <c:pt idx="1016">
                  <c:v>1.497241269566409</c:v>
                </c:pt>
                <c:pt idx="1017">
                  <c:v>1.5117138815125364</c:v>
                </c:pt>
                <c:pt idx="1018">
                  <c:v>1.5189501874856</c:v>
                </c:pt>
                <c:pt idx="1019">
                  <c:v>1.5261864934586638</c:v>
                </c:pt>
                <c:pt idx="1020">
                  <c:v>1.5261864934586638</c:v>
                </c:pt>
                <c:pt idx="1021">
                  <c:v>1.5334227994317273</c:v>
                </c:pt>
                <c:pt idx="1022">
                  <c:v>1.5406591054047909</c:v>
                </c:pt>
                <c:pt idx="1023">
                  <c:v>1.5551317173509183</c:v>
                </c:pt>
                <c:pt idx="1024">
                  <c:v>1.5551317173509183</c:v>
                </c:pt>
                <c:pt idx="1025">
                  <c:v>1.5623680233239818</c:v>
                </c:pt>
                <c:pt idx="1026">
                  <c:v>1.5768406352701092</c:v>
                </c:pt>
                <c:pt idx="1027">
                  <c:v>1.5840769412431728</c:v>
                </c:pt>
                <c:pt idx="1028">
                  <c:v>1.6347310830546182</c:v>
                </c:pt>
                <c:pt idx="1029">
                  <c:v>1.663676306946873</c:v>
                </c:pt>
                <c:pt idx="1030">
                  <c:v>1.6853852248660639</c:v>
                </c:pt>
                <c:pt idx="1031">
                  <c:v>1.6926215308391275</c:v>
                </c:pt>
                <c:pt idx="1032">
                  <c:v>1.7070941427852546</c:v>
                </c:pt>
                <c:pt idx="1033">
                  <c:v>1.721566754731382</c:v>
                </c:pt>
                <c:pt idx="1034">
                  <c:v>1.721566754731382</c:v>
                </c:pt>
                <c:pt idx="1035">
                  <c:v>1.7432756726505729</c:v>
                </c:pt>
                <c:pt idx="1036">
                  <c:v>1.7505119786236365</c:v>
                </c:pt>
                <c:pt idx="1037">
                  <c:v>1.7577482845967003</c:v>
                </c:pt>
                <c:pt idx="1038">
                  <c:v>1.7577482845967003</c:v>
                </c:pt>
                <c:pt idx="1039">
                  <c:v>1.7649845905697639</c:v>
                </c:pt>
                <c:pt idx="1040">
                  <c:v>1.7649845905697639</c:v>
                </c:pt>
                <c:pt idx="1041">
                  <c:v>1.7866935084889548</c:v>
                </c:pt>
                <c:pt idx="1042">
                  <c:v>1.7939298144620184</c:v>
                </c:pt>
                <c:pt idx="1043">
                  <c:v>1.7939298144620184</c:v>
                </c:pt>
                <c:pt idx="1044">
                  <c:v>1.8228750383542729</c:v>
                </c:pt>
                <c:pt idx="1045">
                  <c:v>1.8373476503004003</c:v>
                </c:pt>
                <c:pt idx="1046">
                  <c:v>1.8445839562734638</c:v>
                </c:pt>
                <c:pt idx="1047">
                  <c:v>1.8518202622465276</c:v>
                </c:pt>
                <c:pt idx="1048">
                  <c:v>1.8662928741926548</c:v>
                </c:pt>
                <c:pt idx="1049">
                  <c:v>1.8662928741926548</c:v>
                </c:pt>
                <c:pt idx="1050">
                  <c:v>1.8735291801657186</c:v>
                </c:pt>
                <c:pt idx="1051">
                  <c:v>1.8880017921118457</c:v>
                </c:pt>
                <c:pt idx="1052">
                  <c:v>1.8952380980849095</c:v>
                </c:pt>
                <c:pt idx="1053">
                  <c:v>1.8952380980849095</c:v>
                </c:pt>
                <c:pt idx="1054">
                  <c:v>1.8952380980849095</c:v>
                </c:pt>
                <c:pt idx="1055">
                  <c:v>1.9024744040579731</c:v>
                </c:pt>
                <c:pt idx="1056">
                  <c:v>1.945892239896355</c:v>
                </c:pt>
                <c:pt idx="1057">
                  <c:v>2.0182552996269911</c:v>
                </c:pt>
                <c:pt idx="1058">
                  <c:v>2.0399642175461823</c:v>
                </c:pt>
                <c:pt idx="1059">
                  <c:v>2.0399642175461823</c:v>
                </c:pt>
                <c:pt idx="1060">
                  <c:v>2.0472005235192459</c:v>
                </c:pt>
                <c:pt idx="1061">
                  <c:v>2.0544368294923094</c:v>
                </c:pt>
                <c:pt idx="1062">
                  <c:v>2.061673135465373</c:v>
                </c:pt>
                <c:pt idx="1063">
                  <c:v>2.0761457474115006</c:v>
                </c:pt>
                <c:pt idx="1064">
                  <c:v>2.0761457474115006</c:v>
                </c:pt>
                <c:pt idx="1065">
                  <c:v>2.0978546653306913</c:v>
                </c:pt>
                <c:pt idx="1066">
                  <c:v>2.1050909713037549</c:v>
                </c:pt>
                <c:pt idx="1067">
                  <c:v>2.1123272772768189</c:v>
                </c:pt>
                <c:pt idx="1068">
                  <c:v>2.1412725011690732</c:v>
                </c:pt>
                <c:pt idx="1069">
                  <c:v>2.1557451131152003</c:v>
                </c:pt>
                <c:pt idx="1070">
                  <c:v>2.2208718668727734</c:v>
                </c:pt>
                <c:pt idx="1071">
                  <c:v>2.2353444788189005</c:v>
                </c:pt>
                <c:pt idx="1072">
                  <c:v>2.2353444788189005</c:v>
                </c:pt>
                <c:pt idx="1073">
                  <c:v>2.2425807847919641</c:v>
                </c:pt>
                <c:pt idx="1074">
                  <c:v>2.4017795161993645</c:v>
                </c:pt>
                <c:pt idx="1075">
                  <c:v>2.4162521281454916</c:v>
                </c:pt>
                <c:pt idx="1076">
                  <c:v>2.4162521281454916</c:v>
                </c:pt>
                <c:pt idx="1077">
                  <c:v>2.4886151878761282</c:v>
                </c:pt>
                <c:pt idx="1078">
                  <c:v>2.4886151878761282</c:v>
                </c:pt>
                <c:pt idx="1079">
                  <c:v>2.4958514938491918</c:v>
                </c:pt>
                <c:pt idx="1080">
                  <c:v>2.575450859552892</c:v>
                </c:pt>
                <c:pt idx="1081">
                  <c:v>2.6261050013643374</c:v>
                </c:pt>
                <c:pt idx="1082">
                  <c:v>2.6261050013643374</c:v>
                </c:pt>
                <c:pt idx="1083">
                  <c:v>2.6839954491488465</c:v>
                </c:pt>
                <c:pt idx="1084">
                  <c:v>2.69123175512191</c:v>
                </c:pt>
                <c:pt idx="1085">
                  <c:v>2.7418858969333555</c:v>
                </c:pt>
                <c:pt idx="1086">
                  <c:v>2.7563585088794831</c:v>
                </c:pt>
                <c:pt idx="1087">
                  <c:v>2.7925400387448009</c:v>
                </c:pt>
                <c:pt idx="1088">
                  <c:v>3.0747559716942829</c:v>
                </c:pt>
                <c:pt idx="1089">
                  <c:v>3.0964648896134741</c:v>
                </c:pt>
                <c:pt idx="1090">
                  <c:v>3.1254101135057288</c:v>
                </c:pt>
                <c:pt idx="1091">
                  <c:v>3.5234069420242289</c:v>
                </c:pt>
                <c:pt idx="1092">
                  <c:v>3.6247152256471198</c:v>
                </c:pt>
                <c:pt idx="1093">
                  <c:v>3.6970782853777564</c:v>
                </c:pt>
                <c:pt idx="1094">
                  <c:v>4.7173974275797299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A-4201-B83B-0855E3083240}"/>
            </c:ext>
          </c:extLst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_TempQQPlot_!$D$1:$D$1095</c:f>
              <c:numCache>
                <c:formatCode>General</c:formatCode>
                <c:ptCount val="1095"/>
                <c:pt idx="0">
                  <c:v>-3.2531600507928542</c:v>
                </c:pt>
                <c:pt idx="1">
                  <c:v>-2.9710992103050886</c:v>
                </c:pt>
                <c:pt idx="2">
                  <c:v>-2.8205977869400667</c:v>
                </c:pt>
                <c:pt idx="3">
                  <c:v>-2.7154041604753028</c:v>
                </c:pt>
                <c:pt idx="4">
                  <c:v>-2.6337179847649206</c:v>
                </c:pt>
                <c:pt idx="5">
                  <c:v>-2.5665484489563011</c:v>
                </c:pt>
                <c:pt idx="6">
                  <c:v>-2.5092817561653877</c:v>
                </c:pt>
                <c:pt idx="7">
                  <c:v>-2.4592242451679391</c:v>
                </c:pt>
                <c:pt idx="8">
                  <c:v>-2.4146617364120329</c:v>
                </c:pt>
                <c:pt idx="9">
                  <c:v>-2.3744336253227898</c:v>
                </c:pt>
                <c:pt idx="10">
                  <c:v>-2.3377164351184265</c:v>
                </c:pt>
                <c:pt idx="11">
                  <c:v>-2.3039040533191772</c:v>
                </c:pt>
                <c:pt idx="12">
                  <c:v>-2.272536977277436</c:v>
                </c:pt>
                <c:pt idx="13">
                  <c:v>-2.243258275081609</c:v>
                </c:pt>
                <c:pt idx="14">
                  <c:v>-2.2157849822597249</c:v>
                </c:pt>
                <c:pt idx="15">
                  <c:v>-2.1898888535012571</c:v>
                </c:pt>
                <c:pt idx="16">
                  <c:v>-2.1653830152357783</c:v>
                </c:pt>
                <c:pt idx="17">
                  <c:v>-2.1421124688298177</c:v>
                </c:pt>
                <c:pt idx="18">
                  <c:v>-2.1199471810237087</c:v>
                </c:pt>
                <c:pt idx="19">
                  <c:v>-2.0987769575124031</c:v>
                </c:pt>
                <c:pt idx="20">
                  <c:v>-2.0785075732416138</c:v>
                </c:pt>
                <c:pt idx="21">
                  <c:v>-2.0590578061013325</c:v>
                </c:pt>
                <c:pt idx="22">
                  <c:v>-2.0403571315935425</c:v>
                </c:pt>
                <c:pt idx="23">
                  <c:v>-2.0223439088262229</c:v>
                </c:pt>
                <c:pt idx="24">
                  <c:v>-2.0049639369890691</c:v>
                </c:pt>
                <c:pt idx="25">
                  <c:v>-1.9881692948378837</c:v>
                </c:pt>
                <c:pt idx="26">
                  <c:v>-1.9719173989404093</c:v>
                </c:pt>
                <c:pt idx="27">
                  <c:v>-1.9561702328627699</c:v>
                </c:pt>
                <c:pt idx="28">
                  <c:v>-1.9408937112651679</c:v>
                </c:pt>
                <c:pt idx="29">
                  <c:v>-1.9260571514518665</c:v>
                </c:pt>
                <c:pt idx="30">
                  <c:v>-1.9116328312374349</c:v>
                </c:pt>
                <c:pt idx="31">
                  <c:v>-1.8975956166977159</c:v>
                </c:pt>
                <c:pt idx="32">
                  <c:v>-1.8839226469181221</c:v>
                </c:pt>
                <c:pt idx="33">
                  <c:v>-1.8705930655472576</c:v>
                </c:pt>
                <c:pt idx="34">
                  <c:v>-1.8575877910327727</c:v>
                </c:pt>
                <c:pt idx="35">
                  <c:v>-1.8448893190181312</c:v>
                </c:pt>
                <c:pt idx="36">
                  <c:v>-1.8324815516291462</c:v>
                </c:pt>
                <c:pt idx="37">
                  <c:v>-1.8203496493623355</c:v>
                </c:pt>
                <c:pt idx="38">
                  <c:v>-1.8084799020658455</c:v>
                </c:pt>
                <c:pt idx="39">
                  <c:v>-1.7968596161246755</c:v>
                </c:pt>
                <c:pt idx="40">
                  <c:v>-1.7854770154601931</c:v>
                </c:pt>
                <c:pt idx="41">
                  <c:v>-1.774321154356209</c:v>
                </c:pt>
                <c:pt idx="42">
                  <c:v>-1.7633818404504531</c:v>
                </c:pt>
                <c:pt idx="43">
                  <c:v>-1.7526495664968522</c:v>
                </c:pt>
                <c:pt idx="44">
                  <c:v>-1.742115449722746</c:v>
                </c:pt>
                <c:pt idx="45">
                  <c:v>-1.7317711777854432</c:v>
                </c:pt>
                <c:pt idx="46">
                  <c:v>-1.7216089604818829</c:v>
                </c:pt>
                <c:pt idx="47">
                  <c:v>-1.7116214864893868</c:v>
                </c:pt>
                <c:pt idx="48">
                  <c:v>-1.7018018845192691</c:v>
                </c:pt>
                <c:pt idx="49">
                  <c:v>-1.6921436883521326</c:v>
                </c:pt>
                <c:pt idx="50">
                  <c:v>-1.6826408052969637</c:v>
                </c:pt>
                <c:pt idx="51">
                  <c:v>-1.673287487678085</c:v>
                </c:pt>
                <c:pt idx="52">
                  <c:v>-1.6640783070065557</c:v>
                </c:pt>
                <c:pt idx="53">
                  <c:v>-1.6550081305373154</c:v>
                </c:pt>
                <c:pt idx="54">
                  <c:v>-1.6460720999515195</c:v>
                </c:pt>
                <c:pt idx="55">
                  <c:v>-1.637265611936199</c:v>
                </c:pt>
                <c:pt idx="56">
                  <c:v>-1.6285843004614537</c:v>
                </c:pt>
                <c:pt idx="57">
                  <c:v>-1.6200240205795584</c:v>
                </c:pt>
                <c:pt idx="58">
                  <c:v>-1.6115808335912545</c:v>
                </c:pt>
                <c:pt idx="59">
                  <c:v>-1.603250993442586</c:v>
                </c:pt>
                <c:pt idx="60">
                  <c:v>-1.5950309342313553</c:v>
                </c:pt>
                <c:pt idx="61">
                  <c:v>-1.5869172587159388</c:v>
                </c:pt>
                <c:pt idx="62">
                  <c:v>-1.578906727731139</c:v>
                </c:pt>
                <c:pt idx="63">
                  <c:v>-1.5709962504261921</c:v>
                </c:pt>
                <c:pt idx="64">
                  <c:v>-1.5631828752491892</c:v>
                </c:pt>
                <c:pt idx="65">
                  <c:v>-1.5554637816102075</c:v>
                </c:pt>
                <c:pt idx="66">
                  <c:v>-1.5478362721625325</c:v>
                </c:pt>
                <c:pt idx="67">
                  <c:v>-1.5402977656475785</c:v>
                </c:pt>
                <c:pt idx="68">
                  <c:v>-1.532845790254642</c:v>
                </c:pt>
                <c:pt idx="69">
                  <c:v>-1.5254779774515026</c:v>
                </c:pt>
                <c:pt idx="70">
                  <c:v>-1.5181920562462192</c:v>
                </c:pt>
                <c:pt idx="71">
                  <c:v>-1.5109858478443237</c:v>
                </c:pt>
                <c:pt idx="72">
                  <c:v>-1.5038572606690386</c:v>
                </c:pt>
                <c:pt idx="73">
                  <c:v>-1.496804285715208</c:v>
                </c:pt>
                <c:pt idx="74">
                  <c:v>-1.4898249922103604</c:v>
                </c:pt>
                <c:pt idx="75">
                  <c:v>-1.4829175235587673</c:v>
                </c:pt>
                <c:pt idx="76">
                  <c:v>-1.4760800935465472</c:v>
                </c:pt>
                <c:pt idx="77">
                  <c:v>-1.4693109827878372</c:v>
                </c:pt>
                <c:pt idx="78">
                  <c:v>-1.462608535393815</c:v>
                </c:pt>
                <c:pt idx="79">
                  <c:v>-1.4559711558479509</c:v>
                </c:pt>
                <c:pt idx="80">
                  <c:v>-1.4493973060722831</c:v>
                </c:pt>
                <c:pt idx="81">
                  <c:v>-1.4428855026708427</c:v>
                </c:pt>
                <c:pt idx="82">
                  <c:v>-1.4364343143374694</c:v>
                </c:pt>
                <c:pt idx="83">
                  <c:v>-1.4300423594163689</c:v>
                </c:pt>
                <c:pt idx="84">
                  <c:v>-1.4237083036046805</c:v>
                </c:pt>
                <c:pt idx="85">
                  <c:v>-1.417430857787223</c:v>
                </c:pt>
                <c:pt idx="86">
                  <c:v>-1.4112087759943472</c:v>
                </c:pt>
                <c:pt idx="87">
                  <c:v>-1.4050408534745755</c:v>
                </c:pt>
                <c:pt idx="88">
                  <c:v>-1.398925924874326</c:v>
                </c:pt>
                <c:pt idx="89">
                  <c:v>-1.3928628625176489</c:v>
                </c:pt>
                <c:pt idx="90">
                  <c:v>-1.3868505747793889</c:v>
                </c:pt>
                <c:pt idx="91">
                  <c:v>-1.3808880045457976</c:v>
                </c:pt>
                <c:pt idx="92">
                  <c:v>-1.3749741277569136</c:v>
                </c:pt>
                <c:pt idx="93">
                  <c:v>-1.3691079520255767</c:v>
                </c:pt>
                <c:pt idx="94">
                  <c:v>-1.3632885153282819</c:v>
                </c:pt>
                <c:pt idx="95">
                  <c:v>-1.3575148847633742</c:v>
                </c:pt>
                <c:pt idx="96">
                  <c:v>-1.351786155372495</c:v>
                </c:pt>
                <c:pt idx="97">
                  <c:v>-1.3461014490214134</c:v>
                </c:pt>
                <c:pt idx="98">
                  <c:v>-1.3404599133366835</c:v>
                </c:pt>
                <c:pt idx="99">
                  <c:v>-1.3348607206948038</c:v>
                </c:pt>
                <c:pt idx="100">
                  <c:v>-1.3293030672607828</c:v>
                </c:pt>
                <c:pt idx="101">
                  <c:v>-1.3237861720732309</c:v>
                </c:pt>
                <c:pt idx="102">
                  <c:v>-1.3183092761732922</c:v>
                </c:pt>
                <c:pt idx="103">
                  <c:v>-1.3128716417749156</c:v>
                </c:pt>
                <c:pt idx="104">
                  <c:v>-1.3074725514741066</c:v>
                </c:pt>
                <c:pt idx="105">
                  <c:v>-1.3021113074949893</c:v>
                </c:pt>
                <c:pt idx="106">
                  <c:v>-1.2967872309706379</c:v>
                </c:pt>
                <c:pt idx="107">
                  <c:v>-1.2914996612567295</c:v>
                </c:pt>
                <c:pt idx="108">
                  <c:v>-1.2862479552762756</c:v>
                </c:pt>
                <c:pt idx="109">
                  <c:v>-1.2810314868937216</c:v>
                </c:pt>
                <c:pt idx="110">
                  <c:v>-1.2758496463168452</c:v>
                </c:pt>
                <c:pt idx="111">
                  <c:v>-1.2707018395249916</c:v>
                </c:pt>
                <c:pt idx="112">
                  <c:v>-1.2655874877222519</c:v>
                </c:pt>
                <c:pt idx="113">
                  <c:v>-1.2605060268142787</c:v>
                </c:pt>
                <c:pt idx="114">
                  <c:v>-1.2554569069075341</c:v>
                </c:pt>
                <c:pt idx="115">
                  <c:v>-1.2504395918298035</c:v>
                </c:pt>
                <c:pt idx="116">
                  <c:v>-1.245453558670913</c:v>
                </c:pt>
                <c:pt idx="117">
                  <c:v>-1.240498297342618</c:v>
                </c:pt>
                <c:pt idx="118">
                  <c:v>-1.2355733101567172</c:v>
                </c:pt>
                <c:pt idx="119">
                  <c:v>-1.2306781114204814</c:v>
                </c:pt>
                <c:pt idx="120">
                  <c:v>-1.2258122270485581</c:v>
                </c:pt>
                <c:pt idx="121">
                  <c:v>-1.2209751941905385</c:v>
                </c:pt>
                <c:pt idx="122">
                  <c:v>-1.2161665608734427</c:v>
                </c:pt>
                <c:pt idx="123">
                  <c:v>-1.2113858856583986</c:v>
                </c:pt>
                <c:pt idx="124">
                  <c:v>-1.206632737310841</c:v>
                </c:pt>
                <c:pt idx="125">
                  <c:v>-1.2019066944836088</c:v>
                </c:pt>
                <c:pt idx="126">
                  <c:v>-1.1972073454123215</c:v>
                </c:pt>
                <c:pt idx="127">
                  <c:v>-1.1925342876224627</c:v>
                </c:pt>
                <c:pt idx="128">
                  <c:v>-1.1878871276476555</c:v>
                </c:pt>
                <c:pt idx="129">
                  <c:v>-1.1832654807585907</c:v>
                </c:pt>
                <c:pt idx="130">
                  <c:v>-1.1786689707021494</c:v>
                </c:pt>
                <c:pt idx="131">
                  <c:v>-1.1740972294502432</c:v>
                </c:pt>
                <c:pt idx="132">
                  <c:v>-1.169549896957947</c:v>
                </c:pt>
                <c:pt idx="133">
                  <c:v>-1.165026620930518</c:v>
                </c:pt>
                <c:pt idx="134">
                  <c:v>-1.1605270565989034</c:v>
                </c:pt>
                <c:pt idx="135">
                  <c:v>-1.1560508665033606</c:v>
                </c:pt>
                <c:pt idx="136">
                  <c:v>-1.1515977202848582</c:v>
                </c:pt>
                <c:pt idx="137">
                  <c:v>-1.1471672944839038</c:v>
                </c:pt>
                <c:pt idx="138">
                  <c:v>-1.1427592723464921</c:v>
                </c:pt>
                <c:pt idx="139">
                  <c:v>-1.1383733436368713</c:v>
                </c:pt>
                <c:pt idx="140">
                  <c:v>-1.134009204456836</c:v>
                </c:pt>
                <c:pt idx="141">
                  <c:v>-1.1296665570712783</c:v>
                </c:pt>
                <c:pt idx="142">
                  <c:v>-1.1253451097397396</c:v>
                </c:pt>
                <c:pt idx="143">
                  <c:v>-1.1210445765537096</c:v>
                </c:pt>
                <c:pt idx="144">
                  <c:v>-1.1167646772794428</c:v>
                </c:pt>
                <c:pt idx="145">
                  <c:v>-1.1125051372060693</c:v>
                </c:pt>
                <c:pt idx="146">
                  <c:v>-1.1082656869987801</c:v>
                </c:pt>
                <c:pt idx="147">
                  <c:v>-1.10404606255689</c:v>
                </c:pt>
                <c:pt idx="148">
                  <c:v>-1.099846004876583</c:v>
                </c:pt>
                <c:pt idx="149">
                  <c:v>-1.0956652599181531</c:v>
                </c:pt>
                <c:pt idx="150">
                  <c:v>-1.0915035784775629</c:v>
                </c:pt>
                <c:pt idx="151">
                  <c:v>-1.0873607160621619</c:v>
                </c:pt>
                <c:pt idx="152">
                  <c:v>-1.0832364327703849</c:v>
                </c:pt>
                <c:pt idx="153">
                  <c:v>-1.0791304931752961</c:v>
                </c:pt>
                <c:pt idx="154">
                  <c:v>-1.0750426662118209</c:v>
                </c:pt>
                <c:pt idx="155">
                  <c:v>-1.0709727250675287</c:v>
                </c:pt>
                <c:pt idx="156">
                  <c:v>-1.0669204470768363</c:v>
                </c:pt>
                <c:pt idx="157">
                  <c:v>-1.0628856136184899</c:v>
                </c:pt>
                <c:pt idx="158">
                  <c:v>-1.0588680100162267</c:v>
                </c:pt>
                <c:pt idx="159">
                  <c:v>-1.0548674254424752</c:v>
                </c:pt>
                <c:pt idx="160">
                  <c:v>-1.050883652824995</c:v>
                </c:pt>
                <c:pt idx="161">
                  <c:v>-1.0469164887563565</c:v>
                </c:pt>
                <c:pt idx="162">
                  <c:v>-1.0429657334061251</c:v>
                </c:pt>
                <c:pt idx="163">
                  <c:v>-1.039031190435695</c:v>
                </c:pt>
                <c:pt idx="164">
                  <c:v>-1.0351126669156452</c:v>
                </c:pt>
                <c:pt idx="165">
                  <c:v>-1.0312099732455633</c:v>
                </c:pt>
                <c:pt idx="166">
                  <c:v>-1.027322923076158</c:v>
                </c:pt>
                <c:pt idx="167">
                  <c:v>-1.0234513332337545</c:v>
                </c:pt>
                <c:pt idx="168">
                  <c:v>-1.0195950236468747</c:v>
                </c:pt>
                <c:pt idx="169">
                  <c:v>-1.0157538172750225</c:v>
                </c:pt>
                <c:pt idx="170">
                  <c:v>-1.0119275400394356</c:v>
                </c:pt>
                <c:pt idx="171">
                  <c:v>-1.0081160207558939</c:v>
                </c:pt>
                <c:pt idx="172">
                  <c:v>-1.0043190910693665</c:v>
                </c:pt>
                <c:pt idx="173">
                  <c:v>-1.0005365853905306</c:v>
                </c:pt>
                <c:pt idx="174">
                  <c:v>-0.99676834083407073</c:v>
                </c:pt>
                <c:pt idx="175">
                  <c:v>-0.99301419715870032</c:v>
                </c:pt>
                <c:pt idx="176">
                  <c:v>-0.9892739967088201</c:v>
                </c:pt>
                <c:pt idx="177">
                  <c:v>-0.98554758435782708</c:v>
                </c:pt>
                <c:pt idx="178">
                  <c:v>-0.98183480745292806</c:v>
                </c:pt>
                <c:pt idx="179">
                  <c:v>-0.97813551576150104</c:v>
                </c:pt>
                <c:pt idx="180">
                  <c:v>-0.97444956141888273</c:v>
                </c:pt>
                <c:pt idx="181">
                  <c:v>-0.97077679887756918</c:v>
                </c:pt>
                <c:pt idx="182">
                  <c:v>-0.9671170848577777</c:v>
                </c:pt>
                <c:pt idx="183">
                  <c:v>-0.96347027829933518</c:v>
                </c:pt>
                <c:pt idx="184">
                  <c:v>-0.95983624031482762</c:v>
                </c:pt>
                <c:pt idx="185">
                  <c:v>-0.95621483414398933</c:v>
                </c:pt>
                <c:pt idx="186">
                  <c:v>-0.95260592510929487</c:v>
                </c:pt>
                <c:pt idx="187">
                  <c:v>-0.94900938057269935</c:v>
                </c:pt>
                <c:pt idx="188">
                  <c:v>-0.94542506989350061</c:v>
                </c:pt>
                <c:pt idx="189">
                  <c:v>-0.94185286438729654</c:v>
                </c:pt>
                <c:pt idx="190">
                  <c:v>-0.93829263728600021</c:v>
                </c:pt>
                <c:pt idx="191">
                  <c:v>-0.93474426369884966</c:v>
                </c:pt>
                <c:pt idx="192">
                  <c:v>-0.93120762057442952</c:v>
                </c:pt>
                <c:pt idx="193">
                  <c:v>-0.9276825866636581</c:v>
                </c:pt>
                <c:pt idx="194">
                  <c:v>-0.92416904248367771</c:v>
                </c:pt>
                <c:pt idx="195">
                  <c:v>-0.92066687028267746</c:v>
                </c:pt>
                <c:pt idx="196">
                  <c:v>-0.91717595400556184</c:v>
                </c:pt>
                <c:pt idx="197">
                  <c:v>-0.91369617926049385</c:v>
                </c:pt>
                <c:pt idx="198">
                  <c:v>-0.91022743328625577</c:v>
                </c:pt>
                <c:pt idx="199">
                  <c:v>-0.90676960492038816</c:v>
                </c:pt>
                <c:pt idx="200">
                  <c:v>-0.90332258456813574</c:v>
                </c:pt>
                <c:pt idx="201">
                  <c:v>-0.89988626417212991</c:v>
                </c:pt>
                <c:pt idx="202">
                  <c:v>-0.89646053718280105</c:v>
                </c:pt>
                <c:pt idx="203">
                  <c:v>-0.89304529852951076</c:v>
                </c:pt>
                <c:pt idx="204">
                  <c:v>-0.88964044459235891</c:v>
                </c:pt>
                <c:pt idx="205">
                  <c:v>-0.8862458731746814</c:v>
                </c:pt>
                <c:pt idx="206">
                  <c:v>-0.88286148347617832</c:v>
                </c:pt>
                <c:pt idx="207">
                  <c:v>-0.87948717606668414</c:v>
                </c:pt>
                <c:pt idx="208">
                  <c:v>-0.87612285286055736</c:v>
                </c:pt>
                <c:pt idx="209">
                  <c:v>-0.87276841709165087</c:v>
                </c:pt>
                <c:pt idx="210">
                  <c:v>-0.86942377328888587</c:v>
                </c:pt>
                <c:pt idx="211">
                  <c:v>-0.86608882725236125</c:v>
                </c:pt>
                <c:pt idx="212">
                  <c:v>-0.86276348603003927</c:v>
                </c:pt>
                <c:pt idx="213">
                  <c:v>-0.85944765789494859</c:v>
                </c:pt>
                <c:pt idx="214">
                  <c:v>-0.8561412523229105</c:v>
                </c:pt>
                <c:pt idx="215">
                  <c:v>-0.852844179970767</c:v>
                </c:pt>
                <c:pt idx="216">
                  <c:v>-0.84955635265510565</c:v>
                </c:pt>
                <c:pt idx="217">
                  <c:v>-0.84627768333145403</c:v>
                </c:pt>
                <c:pt idx="218">
                  <c:v>-0.84300808607394628</c:v>
                </c:pt>
                <c:pt idx="219">
                  <c:v>-0.83974747605543754</c:v>
                </c:pt>
                <c:pt idx="220">
                  <c:v>-0.83649576952805871</c:v>
                </c:pt>
                <c:pt idx="221">
                  <c:v>-0.83325288380420037</c:v>
                </c:pt>
                <c:pt idx="222">
                  <c:v>-0.83001873723791519</c:v>
                </c:pt>
                <c:pt idx="223">
                  <c:v>-0.82679324920671993</c:v>
                </c:pt>
                <c:pt idx="224">
                  <c:v>-0.82357634009380554</c:v>
                </c:pt>
                <c:pt idx="225">
                  <c:v>-0.82036793127061713</c:v>
                </c:pt>
                <c:pt idx="226">
                  <c:v>-0.81716794507981871</c:v>
                </c:pt>
                <c:pt idx="227">
                  <c:v>-0.81397630481862171</c:v>
                </c:pt>
                <c:pt idx="228">
                  <c:v>-0.81079293472246394</c:v>
                </c:pt>
                <c:pt idx="229">
                  <c:v>-0.80761775994904927</c:v>
                </c:pt>
                <c:pt idx="230">
                  <c:v>-0.80445070656270279</c:v>
                </c:pt>
                <c:pt idx="231">
                  <c:v>-0.8012917015190768</c:v>
                </c:pt>
                <c:pt idx="232">
                  <c:v>-0.79814067265016719</c:v>
                </c:pt>
                <c:pt idx="233">
                  <c:v>-0.79499754864964067</c:v>
                </c:pt>
                <c:pt idx="234">
                  <c:v>-0.7918622590584744</c:v>
                </c:pt>
                <c:pt idx="235">
                  <c:v>-0.78873473425088936</c:v>
                </c:pt>
                <c:pt idx="236">
                  <c:v>-0.78561490542056767</c:v>
                </c:pt>
                <c:pt idx="237">
                  <c:v>-0.78250270456716553</c:v>
                </c:pt>
                <c:pt idx="238">
                  <c:v>-0.77939806448309112</c:v>
                </c:pt>
                <c:pt idx="239">
                  <c:v>-0.77630091874055496</c:v>
                </c:pt>
                <c:pt idx="240">
                  <c:v>-0.77321120167887925</c:v>
                </c:pt>
                <c:pt idx="241">
                  <c:v>-0.77012884839207518</c:v>
                </c:pt>
                <c:pt idx="242">
                  <c:v>-0.76705379471665391</c:v>
                </c:pt>
                <c:pt idx="243">
                  <c:v>-0.76398597721969042</c:v>
                </c:pt>
                <c:pt idx="244">
                  <c:v>-0.76092533318712285</c:v>
                </c:pt>
                <c:pt idx="245">
                  <c:v>-0.75787180061228798</c:v>
                </c:pt>
                <c:pt idx="246">
                  <c:v>-0.75482531818467435</c:v>
                </c:pt>
                <c:pt idx="247">
                  <c:v>-0.75178582527890503</c:v>
                </c:pt>
                <c:pt idx="248">
                  <c:v>-0.74875326194393255</c:v>
                </c:pt>
                <c:pt idx="249">
                  <c:v>-0.74572756889244707</c:v>
                </c:pt>
                <c:pt idx="250">
                  <c:v>-0.7427086874904838</c:v>
                </c:pt>
                <c:pt idx="251">
                  <c:v>-0.73969655974724069</c:v>
                </c:pt>
                <c:pt idx="252">
                  <c:v>-0.73669112830508632</c:v>
                </c:pt>
                <c:pt idx="253">
                  <c:v>-0.73369233642976062</c:v>
                </c:pt>
                <c:pt idx="254">
                  <c:v>-0.73070012800076389</c:v>
                </c:pt>
                <c:pt idx="255">
                  <c:v>-0.72771444750192915</c:v>
                </c:pt>
                <c:pt idx="256">
                  <c:v>-0.72473524001217204</c:v>
                </c:pt>
                <c:pt idx="257">
                  <c:v>-0.72176245119641458</c:v>
                </c:pt>
                <c:pt idx="258">
                  <c:v>-0.71879602729668368</c:v>
                </c:pt>
                <c:pt idx="259">
                  <c:v>-0.71583591512337164</c:v>
                </c:pt>
                <c:pt idx="260">
                  <c:v>-0.71288206204666171</c:v>
                </c:pt>
                <c:pt idx="261">
                  <c:v>-0.7099344159881158</c:v>
                </c:pt>
                <c:pt idx="262">
                  <c:v>-0.70699292541241221</c:v>
                </c:pt>
                <c:pt idx="263">
                  <c:v>-0.70405753931923987</c:v>
                </c:pt>
                <c:pt idx="264">
                  <c:v>-0.70112820723534175</c:v>
                </c:pt>
                <c:pt idx="265">
                  <c:v>-0.69820487920670304</c:v>
                </c:pt>
                <c:pt idx="266">
                  <c:v>-0.69528750579087739</c:v>
                </c:pt>
                <c:pt idx="267">
                  <c:v>-0.6923760380494608</c:v>
                </c:pt>
                <c:pt idx="268">
                  <c:v>-0.68947042754069521</c:v>
                </c:pt>
                <c:pt idx="269">
                  <c:v>-0.68657062631220689</c:v>
                </c:pt>
                <c:pt idx="270">
                  <c:v>-0.68367658689387689</c:v>
                </c:pt>
                <c:pt idx="271">
                  <c:v>-0.68078826229083877</c:v>
                </c:pt>
                <c:pt idx="272">
                  <c:v>-0.67790560597659599</c:v>
                </c:pt>
                <c:pt idx="273">
                  <c:v>-0.6750285718862683</c:v>
                </c:pt>
                <c:pt idx="274">
                  <c:v>-0.67215711440995629</c:v>
                </c:pt>
                <c:pt idx="275">
                  <c:v>-0.66929118838621604</c:v>
                </c:pt>
                <c:pt idx="276">
                  <c:v>-0.66643074909565791</c:v>
                </c:pt>
                <c:pt idx="277">
                  <c:v>-0.66357575225465049</c:v>
                </c:pt>
                <c:pt idx="278">
                  <c:v>-0.66072615400913659</c:v>
                </c:pt>
                <c:pt idx="279">
                  <c:v>-0.65788191092855497</c:v>
                </c:pt>
                <c:pt idx="280">
                  <c:v>-0.6550429799998706</c:v>
                </c:pt>
                <c:pt idx="281">
                  <c:v>-0.65220931862170284</c:v>
                </c:pt>
                <c:pt idx="282">
                  <c:v>-0.64938088459855903</c:v>
                </c:pt>
                <c:pt idx="283">
                  <c:v>-0.64655763613516182</c:v>
                </c:pt>
                <c:pt idx="284">
                  <c:v>-0.64373953183087784</c:v>
                </c:pt>
                <c:pt idx="285">
                  <c:v>-0.64092653067423677</c:v>
                </c:pt>
                <c:pt idx="286">
                  <c:v>-0.63811859203754673</c:v>
                </c:pt>
                <c:pt idx="287">
                  <c:v>-0.63531567567159564</c:v>
                </c:pt>
                <c:pt idx="288">
                  <c:v>-0.63251774170044817</c:v>
                </c:pt>
                <c:pt idx="289">
                  <c:v>-0.62972475061632127</c:v>
                </c:pt>
                <c:pt idx="290">
                  <c:v>-0.62693666327455211</c:v>
                </c:pt>
                <c:pt idx="291">
                  <c:v>-0.62415344088864666</c:v>
                </c:pt>
                <c:pt idx="292">
                  <c:v>-0.62137504502540974</c:v>
                </c:pt>
                <c:pt idx="293">
                  <c:v>-0.61860143760015418</c:v>
                </c:pt>
                <c:pt idx="294">
                  <c:v>-0.61583258087199355</c:v>
                </c:pt>
                <c:pt idx="295">
                  <c:v>-0.61306843743920569</c:v>
                </c:pt>
                <c:pt idx="296">
                  <c:v>-0.61030897023467423</c:v>
                </c:pt>
                <c:pt idx="297">
                  <c:v>-0.60755414252140694</c:v>
                </c:pt>
                <c:pt idx="298">
                  <c:v>-0.60480391788812149</c:v>
                </c:pt>
                <c:pt idx="299">
                  <c:v>-0.60205826024490583</c:v>
                </c:pt>
                <c:pt idx="300">
                  <c:v>-0.59931713381894658</c:v>
                </c:pt>
                <c:pt idx="301">
                  <c:v>-0.59658050315032751</c:v>
                </c:pt>
                <c:pt idx="302">
                  <c:v>-0.59384833308789231</c:v>
                </c:pt>
                <c:pt idx="303">
                  <c:v>-0.59112058878517548</c:v>
                </c:pt>
                <c:pt idx="304">
                  <c:v>-0.5883972356963959</c:v>
                </c:pt>
                <c:pt idx="305">
                  <c:v>-0.5856782395725163</c:v>
                </c:pt>
                <c:pt idx="306">
                  <c:v>-0.58296356645735936</c:v>
                </c:pt>
                <c:pt idx="307">
                  <c:v>-0.58025318268379111</c:v>
                </c:pt>
                <c:pt idx="308">
                  <c:v>-0.57754705486995905</c:v>
                </c:pt>
                <c:pt idx="309">
                  <c:v>-0.57484514991559055</c:v>
                </c:pt>
                <c:pt idx="310">
                  <c:v>-0.57214743499834841</c:v>
                </c:pt>
                <c:pt idx="311">
                  <c:v>-0.56945387757024302</c:v>
                </c:pt>
                <c:pt idx="312">
                  <c:v>-0.56676444535409864</c:v>
                </c:pt>
                <c:pt idx="313">
                  <c:v>-0.56407910634007563</c:v>
                </c:pt>
                <c:pt idx="314">
                  <c:v>-0.56139782878224331</c:v>
                </c:pt>
                <c:pt idx="315">
                  <c:v>-0.5587205811952064</c:v>
                </c:pt>
                <c:pt idx="316">
                  <c:v>-0.55604733235078396</c:v>
                </c:pt>
                <c:pt idx="317">
                  <c:v>-0.55337805127473527</c:v>
                </c:pt>
                <c:pt idx="318">
                  <c:v>-0.55071270724353738</c:v>
                </c:pt>
                <c:pt idx="319">
                  <c:v>-0.54805126978121155</c:v>
                </c:pt>
                <c:pt idx="320">
                  <c:v>-0.54539370865619352</c:v>
                </c:pt>
                <c:pt idx="321">
                  <c:v>-0.54273999387825422</c:v>
                </c:pt>
                <c:pt idx="322">
                  <c:v>-0.54009009569546595</c:v>
                </c:pt>
                <c:pt idx="323">
                  <c:v>-0.53744398459120957</c:v>
                </c:pt>
                <c:pt idx="324">
                  <c:v>-0.53480163128123037</c:v>
                </c:pt>
                <c:pt idx="325">
                  <c:v>-0.53216300671073502</c:v>
                </c:pt>
                <c:pt idx="326">
                  <c:v>-0.52952808205153001</c:v>
                </c:pt>
                <c:pt idx="327">
                  <c:v>-0.52689682869920496</c:v>
                </c:pt>
                <c:pt idx="328">
                  <c:v>-0.52426921827035344</c:v>
                </c:pt>
                <c:pt idx="329">
                  <c:v>-0.5216452225998357</c:v>
                </c:pt>
                <c:pt idx="330">
                  <c:v>-0.51902481373808196</c:v>
                </c:pt>
                <c:pt idx="331">
                  <c:v>-0.5164079639484308</c:v>
                </c:pt>
                <c:pt idx="332">
                  <c:v>-0.5137946457045105</c:v>
                </c:pt>
                <c:pt idx="333">
                  <c:v>-0.51118483168765427</c:v>
                </c:pt>
                <c:pt idx="334">
                  <c:v>-0.50857849478435324</c:v>
                </c:pt>
                <c:pt idx="335">
                  <c:v>-0.50597560808374498</c:v>
                </c:pt>
                <c:pt idx="336">
                  <c:v>-0.50337614487514037</c:v>
                </c:pt>
                <c:pt idx="337">
                  <c:v>-0.50078007864558005</c:v>
                </c:pt>
                <c:pt idx="338">
                  <c:v>-0.49818738307743038</c:v>
                </c:pt>
                <c:pt idx="339">
                  <c:v>-0.49559803204600983</c:v>
                </c:pt>
                <c:pt idx="340">
                  <c:v>-0.49301199961724873</c:v>
                </c:pt>
                <c:pt idx="341">
                  <c:v>-0.4904292600453834</c:v>
                </c:pt>
                <c:pt idx="342">
                  <c:v>-0.48784978777067978</c:v>
                </c:pt>
                <c:pt idx="343">
                  <c:v>-0.48527355741718964</c:v>
                </c:pt>
                <c:pt idx="344">
                  <c:v>-0.48270054379053717</c:v>
                </c:pt>
                <c:pt idx="345">
                  <c:v>-0.48013072187573708</c:v>
                </c:pt>
                <c:pt idx="346">
                  <c:v>-0.47756406683503977</c:v>
                </c:pt>
                <c:pt idx="347">
                  <c:v>-0.47500055400580915</c:v>
                </c:pt>
                <c:pt idx="348">
                  <c:v>-0.47244015889842533</c:v>
                </c:pt>
                <c:pt idx="349">
                  <c:v>-0.46988285719421952</c:v>
                </c:pt>
                <c:pt idx="350">
                  <c:v>-0.46732862474343467</c:v>
                </c:pt>
                <c:pt idx="351">
                  <c:v>-0.46477743756321155</c:v>
                </c:pt>
                <c:pt idx="352">
                  <c:v>-0.46222927183560575</c:v>
                </c:pt>
                <c:pt idx="353">
                  <c:v>-0.45968410390562836</c:v>
                </c:pt>
                <c:pt idx="354">
                  <c:v>-0.45714191027931261</c:v>
                </c:pt>
                <c:pt idx="355">
                  <c:v>-0.45460266762180701</c:v>
                </c:pt>
                <c:pt idx="356">
                  <c:v>-0.45206635275549323</c:v>
                </c:pt>
                <c:pt idx="357">
                  <c:v>-0.44953294265812743</c:v>
                </c:pt>
                <c:pt idx="358">
                  <c:v>-0.44700241446100886</c:v>
                </c:pt>
                <c:pt idx="359">
                  <c:v>-0.44447474544716792</c:v>
                </c:pt>
                <c:pt idx="360">
                  <c:v>-0.44194991304958187</c:v>
                </c:pt>
                <c:pt idx="361">
                  <c:v>-0.43942789484941058</c:v>
                </c:pt>
                <c:pt idx="362">
                  <c:v>-0.43690866857425681</c:v>
                </c:pt>
                <c:pt idx="363">
                  <c:v>-0.43439221209644718</c:v>
                </c:pt>
                <c:pt idx="364">
                  <c:v>-0.43187850343133743</c:v>
                </c:pt>
                <c:pt idx="365">
                  <c:v>-0.42936752073563567</c:v>
                </c:pt>
                <c:pt idx="366">
                  <c:v>-0.42685924230575034</c:v>
                </c:pt>
                <c:pt idx="367">
                  <c:v>-0.42435364657615721</c:v>
                </c:pt>
                <c:pt idx="368">
                  <c:v>-0.42185071211778724</c:v>
                </c:pt>
                <c:pt idx="369">
                  <c:v>-0.41935041763643394</c:v>
                </c:pt>
                <c:pt idx="370">
                  <c:v>-0.41685274197118244</c:v>
                </c:pt>
                <c:pt idx="371">
                  <c:v>-0.41435766409285596</c:v>
                </c:pt>
                <c:pt idx="372">
                  <c:v>-0.41186516310248267</c:v>
                </c:pt>
                <c:pt idx="373">
                  <c:v>-0.40937521822978162</c:v>
                </c:pt>
                <c:pt idx="374">
                  <c:v>-0.40688780883166559</c:v>
                </c:pt>
                <c:pt idx="375">
                  <c:v>-0.40440291439076514</c:v>
                </c:pt>
                <c:pt idx="376">
                  <c:v>-0.40192051451396754</c:v>
                </c:pt>
                <c:pt idx="377">
                  <c:v>-0.39944058893097562</c:v>
                </c:pt>
                <c:pt idx="378">
                  <c:v>-0.39696311749288316</c:v>
                </c:pt>
                <c:pt idx="379">
                  <c:v>-0.39448808017076759</c:v>
                </c:pt>
                <c:pt idx="380">
                  <c:v>-0.39201545705429858</c:v>
                </c:pt>
                <c:pt idx="381">
                  <c:v>-0.38954522835036592</c:v>
                </c:pt>
                <c:pt idx="382">
                  <c:v>-0.38707737438172013</c:v>
                </c:pt>
                <c:pt idx="383">
                  <c:v>-0.38461187558563187</c:v>
                </c:pt>
                <c:pt idx="384">
                  <c:v>-0.38214871251256677</c:v>
                </c:pt>
                <c:pt idx="385">
                  <c:v>-0.37968786582487396</c:v>
                </c:pt>
                <c:pt idx="386">
                  <c:v>-0.37722931629549256</c:v>
                </c:pt>
                <c:pt idx="387">
                  <c:v>-0.37477304480667123</c:v>
                </c:pt>
                <c:pt idx="388">
                  <c:v>-0.37231903234870356</c:v>
                </c:pt>
                <c:pt idx="389">
                  <c:v>-0.36986726001867787</c:v>
                </c:pt>
                <c:pt idx="390">
                  <c:v>-0.3674177090192412</c:v>
                </c:pt>
                <c:pt idx="391">
                  <c:v>-0.36497036065737742</c:v>
                </c:pt>
                <c:pt idx="392">
                  <c:v>-0.36252519634320024</c:v>
                </c:pt>
                <c:pt idx="393">
                  <c:v>-0.36008219758875804</c:v>
                </c:pt>
                <c:pt idx="394">
                  <c:v>-0.35764134600685371</c:v>
                </c:pt>
                <c:pt idx="395">
                  <c:v>-0.35520262330987795</c:v>
                </c:pt>
                <c:pt idx="396">
                  <c:v>-0.35276601130865382</c:v>
                </c:pt>
                <c:pt idx="397">
                  <c:v>-0.35033149191129637</c:v>
                </c:pt>
                <c:pt idx="398">
                  <c:v>-0.34789904712208408</c:v>
                </c:pt>
                <c:pt idx="399">
                  <c:v>-0.34546865904034152</c:v>
                </c:pt>
                <c:pt idx="400">
                  <c:v>-0.34304030985933642</c:v>
                </c:pt>
                <c:pt idx="401">
                  <c:v>-0.34061398186518793</c:v>
                </c:pt>
                <c:pt idx="402">
                  <c:v>-0.33818965743578577</c:v>
                </c:pt>
                <c:pt idx="403">
                  <c:v>-0.33576731903972301</c:v>
                </c:pt>
                <c:pt idx="404">
                  <c:v>-0.33334694923523889</c:v>
                </c:pt>
                <c:pt idx="405">
                  <c:v>-0.33092853066917327</c:v>
                </c:pt>
                <c:pt idx="406">
                  <c:v>-0.32851204607593332</c:v>
                </c:pt>
                <c:pt idx="407">
                  <c:v>-0.32609747827646995</c:v>
                </c:pt>
                <c:pt idx="408">
                  <c:v>-0.32368481017726503</c:v>
                </c:pt>
                <c:pt idx="409">
                  <c:v>-0.32127402476933098</c:v>
                </c:pt>
                <c:pt idx="410">
                  <c:v>-0.31886510512721861</c:v>
                </c:pt>
                <c:pt idx="411">
                  <c:v>-0.31645803440803666</c:v>
                </c:pt>
                <c:pt idx="412">
                  <c:v>-0.31405279585048196</c:v>
                </c:pt>
                <c:pt idx="413">
                  <c:v>-0.31164937277387811</c:v>
                </c:pt>
                <c:pt idx="414">
                  <c:v>-0.30924774857722459</c:v>
                </c:pt>
                <c:pt idx="415">
                  <c:v>-0.3068479067382574</c:v>
                </c:pt>
                <c:pt idx="416">
                  <c:v>-0.30444983081251598</c:v>
                </c:pt>
                <c:pt idx="417">
                  <c:v>-0.30205350443242213</c:v>
                </c:pt>
                <c:pt idx="418">
                  <c:v>-0.29965891130636757</c:v>
                </c:pt>
                <c:pt idx="419">
                  <c:v>-0.29726603521780992</c:v>
                </c:pt>
                <c:pt idx="420">
                  <c:v>-0.29487486002437913</c:v>
                </c:pt>
                <c:pt idx="421">
                  <c:v>-0.29248536965699062</c:v>
                </c:pt>
                <c:pt idx="422">
                  <c:v>-0.29009754811896926</c:v>
                </c:pt>
                <c:pt idx="423">
                  <c:v>-0.28771137948518144</c:v>
                </c:pt>
                <c:pt idx="424">
                  <c:v>-0.28532684790117424</c:v>
                </c:pt>
                <c:pt idx="425">
                  <c:v>-0.28294393758232439</c:v>
                </c:pt>
                <c:pt idx="426">
                  <c:v>-0.2805626328129957</c:v>
                </c:pt>
                <c:pt idx="427">
                  <c:v>-0.2781829179457026</c:v>
                </c:pt>
                <c:pt idx="428">
                  <c:v>-0.27580477740028381</c:v>
                </c:pt>
                <c:pt idx="429">
                  <c:v>-0.27342819566308285</c:v>
                </c:pt>
                <c:pt idx="430">
                  <c:v>-0.27105315728613588</c:v>
                </c:pt>
                <c:pt idx="431">
                  <c:v>-0.26867964688636786</c:v>
                </c:pt>
                <c:pt idx="432">
                  <c:v>-0.26630764914479649</c:v>
                </c:pt>
                <c:pt idx="433">
                  <c:v>-0.26393714880574176</c:v>
                </c:pt>
                <c:pt idx="434">
                  <c:v>-0.26156813067604512</c:v>
                </c:pt>
                <c:pt idx="435">
                  <c:v>-0.25920057962429366</c:v>
                </c:pt>
                <c:pt idx="436">
                  <c:v>-0.25683448058005293</c:v>
                </c:pt>
                <c:pt idx="437">
                  <c:v>-0.25446981853310585</c:v>
                </c:pt>
                <c:pt idx="438">
                  <c:v>-0.25210657853269824</c:v>
                </c:pt>
                <c:pt idx="439">
                  <c:v>-0.2497447456867917</c:v>
                </c:pt>
                <c:pt idx="440">
                  <c:v>-0.24738430516132301</c:v>
                </c:pt>
                <c:pt idx="441">
                  <c:v>-0.24502524217946917</c:v>
                </c:pt>
                <c:pt idx="442">
                  <c:v>-0.24266754202092003</c:v>
                </c:pt>
                <c:pt idx="443">
                  <c:v>-0.24031119002115658</c:v>
                </c:pt>
                <c:pt idx="444">
                  <c:v>-0.23795617157073518</c:v>
                </c:pt>
                <c:pt idx="445">
                  <c:v>-0.23560247211457849</c:v>
                </c:pt>
                <c:pt idx="446">
                  <c:v>-0.23325007715127247</c:v>
                </c:pt>
                <c:pt idx="447">
                  <c:v>-0.23089897223236808</c:v>
                </c:pt>
                <c:pt idx="448">
                  <c:v>-0.22854914296169035</c:v>
                </c:pt>
                <c:pt idx="449">
                  <c:v>-0.22620057499465285</c:v>
                </c:pt>
                <c:pt idx="450">
                  <c:v>-0.22385325403757617</c:v>
                </c:pt>
                <c:pt idx="451">
                  <c:v>-0.2215071658470148</c:v>
                </c:pt>
                <c:pt idx="452">
                  <c:v>-0.21916229622908656</c:v>
                </c:pt>
                <c:pt idx="453">
                  <c:v>-0.21681863103880944</c:v>
                </c:pt>
                <c:pt idx="454">
                  <c:v>-0.2144761561794431</c:v>
                </c:pt>
                <c:pt idx="455">
                  <c:v>-0.21213485760183509</c:v>
                </c:pt>
                <c:pt idx="456">
                  <c:v>-0.20979472130377261</c:v>
                </c:pt>
                <c:pt idx="457">
                  <c:v>-0.20745573332933984</c:v>
                </c:pt>
                <c:pt idx="458">
                  <c:v>-0.20511787976827894</c:v>
                </c:pt>
                <c:pt idx="459">
                  <c:v>-0.2027811467553568</c:v>
                </c:pt>
                <c:pt idx="460">
                  <c:v>-0.20044552046973721</c:v>
                </c:pt>
                <c:pt idx="461">
                  <c:v>-0.19811098713435576</c:v>
                </c:pt>
                <c:pt idx="462">
                  <c:v>-0.19577753301530113</c:v>
                </c:pt>
                <c:pt idx="463">
                  <c:v>-0.19344514442120092</c:v>
                </c:pt>
                <c:pt idx="464">
                  <c:v>-0.19111380770261016</c:v>
                </c:pt>
                <c:pt idx="465">
                  <c:v>-0.18878350925140702</c:v>
                </c:pt>
                <c:pt idx="466">
                  <c:v>-0.18645423550018989</c:v>
                </c:pt>
                <c:pt idx="467">
                  <c:v>-0.1841259729216809</c:v>
                </c:pt>
                <c:pt idx="468">
                  <c:v>-0.18179870802813328</c:v>
                </c:pt>
                <c:pt idx="469">
                  <c:v>-0.1794724273707414</c:v>
                </c:pt>
                <c:pt idx="470">
                  <c:v>-0.17714711753905651</c:v>
                </c:pt>
                <c:pt idx="471">
                  <c:v>-0.17482276516040632</c:v>
                </c:pt>
                <c:pt idx="472">
                  <c:v>-0.172499356899317</c:v>
                </c:pt>
                <c:pt idx="473">
                  <c:v>-0.17017687945694049</c:v>
                </c:pt>
                <c:pt idx="474">
                  <c:v>-0.16785531957048577</c:v>
                </c:pt>
                <c:pt idx="475">
                  <c:v>-0.16553466401265221</c:v>
                </c:pt>
                <c:pt idx="476">
                  <c:v>-0.1632148995910678</c:v>
                </c:pt>
                <c:pt idx="477">
                  <c:v>-0.16089601314773164</c:v>
                </c:pt>
                <c:pt idx="478">
                  <c:v>-0.15857799155845756</c:v>
                </c:pt>
                <c:pt idx="479">
                  <c:v>-0.15626082173232358</c:v>
                </c:pt>
                <c:pt idx="480">
                  <c:v>-0.153944490611124</c:v>
                </c:pt>
                <c:pt idx="481">
                  <c:v>-0.15162898516882367</c:v>
                </c:pt>
                <c:pt idx="482">
                  <c:v>-0.14931429241101765</c:v>
                </c:pt>
                <c:pt idx="483">
                  <c:v>-0.14700039937439199</c:v>
                </c:pt>
                <c:pt idx="484">
                  <c:v>-0.14468729312618889</c:v>
                </c:pt>
                <c:pt idx="485">
                  <c:v>-0.14237496076367512</c:v>
                </c:pt>
                <c:pt idx="486">
                  <c:v>-0.14006338941361213</c:v>
                </c:pt>
                <c:pt idx="487">
                  <c:v>-0.13775256623173032</c:v>
                </c:pt>
                <c:pt idx="488">
                  <c:v>-0.13544247840220633</c:v>
                </c:pt>
                <c:pt idx="489">
                  <c:v>-0.13313311313714193</c:v>
                </c:pt>
                <c:pt idx="490">
                  <c:v>-0.13082445767604683</c:v>
                </c:pt>
                <c:pt idx="491">
                  <c:v>-0.12851649928532419</c:v>
                </c:pt>
                <c:pt idx="492">
                  <c:v>-0.12620922525775788</c:v>
                </c:pt>
                <c:pt idx="493">
                  <c:v>-0.12390262291200331</c:v>
                </c:pt>
                <c:pt idx="494">
                  <c:v>-0.12159667959208081</c:v>
                </c:pt>
                <c:pt idx="495">
                  <c:v>-0.11929138266687045</c:v>
                </c:pt>
                <c:pt idx="496">
                  <c:v>-0.11698671952961102</c:v>
                </c:pt>
                <c:pt idx="497">
                  <c:v>-0.11468267759739958</c:v>
                </c:pt>
                <c:pt idx="498">
                  <c:v>-0.11237924431069472</c:v>
                </c:pt>
                <c:pt idx="499">
                  <c:v>-0.11007640713282209</c:v>
                </c:pt>
                <c:pt idx="500">
                  <c:v>-0.10777415354948083</c:v>
                </c:pt>
                <c:pt idx="501">
                  <c:v>-0.10547247106825375</c:v>
                </c:pt>
                <c:pt idx="502">
                  <c:v>-0.1031713472181192</c:v>
                </c:pt>
                <c:pt idx="503">
                  <c:v>-0.10087076954896435</c:v>
                </c:pt>
                <c:pt idx="504">
                  <c:v>-9.8570725631101211E-2</c:v>
                </c:pt>
                <c:pt idx="505">
                  <c:v>-9.6271203054785065E-2</c:v>
                </c:pt>
                <c:pt idx="506">
                  <c:v>-9.397218942973333E-2</c:v>
                </c:pt>
                <c:pt idx="507">
                  <c:v>-9.1673672384647756E-2</c:v>
                </c:pt>
                <c:pt idx="508">
                  <c:v>-8.9375639566738441E-2</c:v>
                </c:pt>
                <c:pt idx="509">
                  <c:v>-8.7078078641248058E-2</c:v>
                </c:pt>
                <c:pt idx="510">
                  <c:v>-8.4780977290980206E-2</c:v>
                </c:pt>
                <c:pt idx="511">
                  <c:v>-8.2484323215827202E-2</c:v>
                </c:pt>
                <c:pt idx="512">
                  <c:v>-8.0188104132301E-2</c:v>
                </c:pt>
                <c:pt idx="513">
                  <c:v>-7.7892307773065578E-2</c:v>
                </c:pt>
                <c:pt idx="514">
                  <c:v>-7.5596921886469964E-2</c:v>
                </c:pt>
                <c:pt idx="515">
                  <c:v>-7.3301934236083569E-2</c:v>
                </c:pt>
                <c:pt idx="516">
                  <c:v>-7.1007332600233453E-2</c:v>
                </c:pt>
                <c:pt idx="517">
                  <c:v>-6.8713104771541328E-2</c:v>
                </c:pt>
                <c:pt idx="518">
                  <c:v>-6.6419238556463617E-2</c:v>
                </c:pt>
                <c:pt idx="519">
                  <c:v>-6.4125721774832542E-2</c:v>
                </c:pt>
                <c:pt idx="520">
                  <c:v>-6.1832542259397293E-2</c:v>
                </c:pt>
                <c:pt idx="521">
                  <c:v>-5.9539687855367861E-2</c:v>
                </c:pt>
                <c:pt idx="522">
                  <c:v>-5.7247146419959816E-2</c:v>
                </c:pt>
                <c:pt idx="523">
                  <c:v>-5.4954905821939244E-2</c:v>
                </c:pt>
                <c:pt idx="524">
                  <c:v>-5.2662953941169863E-2</c:v>
                </c:pt>
                <c:pt idx="525">
                  <c:v>-5.0371278668161205E-2</c:v>
                </c:pt>
                <c:pt idx="526">
                  <c:v>-4.807986790361661E-2</c:v>
                </c:pt>
                <c:pt idx="527">
                  <c:v>-4.5788709557984024E-2</c:v>
                </c:pt>
                <c:pt idx="528">
                  <c:v>-4.3497791551005846E-2</c:v>
                </c:pt>
                <c:pt idx="529">
                  <c:v>-4.1207101811270956E-2</c:v>
                </c:pt>
                <c:pt idx="530">
                  <c:v>-3.8916628275767647E-2</c:v>
                </c:pt>
                <c:pt idx="531">
                  <c:v>-3.6626358889436016E-2</c:v>
                </c:pt>
                <c:pt idx="532">
                  <c:v>-3.433628160472247E-2</c:v>
                </c:pt>
                <c:pt idx="533">
                  <c:v>-3.2046384381134906E-2</c:v>
                </c:pt>
                <c:pt idx="534">
                  <c:v>-2.9756655184797257E-2</c:v>
                </c:pt>
                <c:pt idx="535">
                  <c:v>-2.7467081988006035E-2</c:v>
                </c:pt>
                <c:pt idx="536">
                  <c:v>-2.5177652768787372E-2</c:v>
                </c:pt>
                <c:pt idx="537">
                  <c:v>-2.288835551045337E-2</c:v>
                </c:pt>
                <c:pt idx="538">
                  <c:v>-2.0599178201160258E-2</c:v>
                </c:pt>
                <c:pt idx="539">
                  <c:v>-1.8310108833466923E-2</c:v>
                </c:pt>
                <c:pt idx="540">
                  <c:v>-1.6021135403892557E-2</c:v>
                </c:pt>
                <c:pt idx="541">
                  <c:v>-1.3732245912476708E-2</c:v>
                </c:pt>
                <c:pt idx="542">
                  <c:v>-1.1443428362337603E-2</c:v>
                </c:pt>
                <c:pt idx="543">
                  <c:v>-9.1546707592321565E-3</c:v>
                </c:pt>
                <c:pt idx="544">
                  <c:v>-6.8659611111162129E-3</c:v>
                </c:pt>
                <c:pt idx="545">
                  <c:v>-4.5772874277037693E-3</c:v>
                </c:pt>
                <c:pt idx="546">
                  <c:v>-2.2886377200275971E-3</c:v>
                </c:pt>
                <c:pt idx="547">
                  <c:v>0</c:v>
                </c:pt>
                <c:pt idx="548">
                  <c:v>2.2886377200275971E-3</c:v>
                </c:pt>
                <c:pt idx="549">
                  <c:v>4.5772874277036297E-3</c:v>
                </c:pt>
                <c:pt idx="550">
                  <c:v>6.8659611111163516E-3</c:v>
                </c:pt>
                <c:pt idx="551">
                  <c:v>9.1546707592322953E-3</c:v>
                </c:pt>
                <c:pt idx="552">
                  <c:v>1.1443428362337603E-2</c:v>
                </c:pt>
                <c:pt idx="553">
                  <c:v>1.3732245912476708E-2</c:v>
                </c:pt>
                <c:pt idx="554">
                  <c:v>1.6021135403892557E-2</c:v>
                </c:pt>
                <c:pt idx="555">
                  <c:v>1.8310108833466787E-2</c:v>
                </c:pt>
                <c:pt idx="556">
                  <c:v>2.0599178201160397E-2</c:v>
                </c:pt>
                <c:pt idx="557">
                  <c:v>2.288835551045337E-2</c:v>
                </c:pt>
                <c:pt idx="558">
                  <c:v>2.5177652768787372E-2</c:v>
                </c:pt>
                <c:pt idx="559">
                  <c:v>2.7467081988006035E-2</c:v>
                </c:pt>
                <c:pt idx="560">
                  <c:v>2.9756655184797118E-2</c:v>
                </c:pt>
                <c:pt idx="561">
                  <c:v>3.2046384381134767E-2</c:v>
                </c:pt>
                <c:pt idx="562">
                  <c:v>3.4336281604722622E-2</c:v>
                </c:pt>
                <c:pt idx="563">
                  <c:v>3.6626358889436016E-2</c:v>
                </c:pt>
                <c:pt idx="564">
                  <c:v>3.8916628275767647E-2</c:v>
                </c:pt>
                <c:pt idx="565">
                  <c:v>4.1207101811270956E-2</c:v>
                </c:pt>
                <c:pt idx="566">
                  <c:v>4.34977915510057E-2</c:v>
                </c:pt>
                <c:pt idx="567">
                  <c:v>4.5788709557984156E-2</c:v>
                </c:pt>
                <c:pt idx="568">
                  <c:v>4.8079867903616749E-2</c:v>
                </c:pt>
                <c:pt idx="569">
                  <c:v>5.0371278668161205E-2</c:v>
                </c:pt>
                <c:pt idx="570">
                  <c:v>5.2662953941169863E-2</c:v>
                </c:pt>
                <c:pt idx="571">
                  <c:v>5.4954905821939105E-2</c:v>
                </c:pt>
                <c:pt idx="572">
                  <c:v>5.7247146419959677E-2</c:v>
                </c:pt>
                <c:pt idx="573">
                  <c:v>5.9539687855367993E-2</c:v>
                </c:pt>
                <c:pt idx="574">
                  <c:v>6.1832542259397293E-2</c:v>
                </c:pt>
                <c:pt idx="575">
                  <c:v>6.4125721774832542E-2</c:v>
                </c:pt>
                <c:pt idx="576">
                  <c:v>6.6419238556463617E-2</c:v>
                </c:pt>
                <c:pt idx="577">
                  <c:v>6.8713104771541189E-2</c:v>
                </c:pt>
                <c:pt idx="578">
                  <c:v>7.1007332600233591E-2</c:v>
                </c:pt>
                <c:pt idx="579">
                  <c:v>7.3301934236083735E-2</c:v>
                </c:pt>
                <c:pt idx="580">
                  <c:v>7.5596921886469964E-2</c:v>
                </c:pt>
                <c:pt idx="581">
                  <c:v>7.7892307773065578E-2</c:v>
                </c:pt>
                <c:pt idx="582">
                  <c:v>8.0188104132301E-2</c:v>
                </c:pt>
                <c:pt idx="583">
                  <c:v>8.2484323215827063E-2</c:v>
                </c:pt>
                <c:pt idx="584">
                  <c:v>8.4780977290980358E-2</c:v>
                </c:pt>
                <c:pt idx="585">
                  <c:v>8.7078078641248197E-2</c:v>
                </c:pt>
                <c:pt idx="586">
                  <c:v>8.9375639566738441E-2</c:v>
                </c:pt>
                <c:pt idx="587">
                  <c:v>9.1673672384647756E-2</c:v>
                </c:pt>
                <c:pt idx="588">
                  <c:v>9.3972189429733177E-2</c:v>
                </c:pt>
                <c:pt idx="589">
                  <c:v>9.6271203054784898E-2</c:v>
                </c:pt>
                <c:pt idx="590">
                  <c:v>9.8570725631101364E-2</c:v>
                </c:pt>
                <c:pt idx="591">
                  <c:v>0.10087076954896435</c:v>
                </c:pt>
                <c:pt idx="592">
                  <c:v>0.1031713472181192</c:v>
                </c:pt>
                <c:pt idx="593">
                  <c:v>0.10547247106825375</c:v>
                </c:pt>
                <c:pt idx="594">
                  <c:v>0.10777415354948071</c:v>
                </c:pt>
                <c:pt idx="595">
                  <c:v>0.11007640713282225</c:v>
                </c:pt>
                <c:pt idx="596">
                  <c:v>0.11237924431069489</c:v>
                </c:pt>
                <c:pt idx="597">
                  <c:v>0.11468267759739958</c:v>
                </c:pt>
                <c:pt idx="598">
                  <c:v>0.11698671952961102</c:v>
                </c:pt>
                <c:pt idx="599">
                  <c:v>0.11929138266687045</c:v>
                </c:pt>
                <c:pt idx="600">
                  <c:v>0.12159667959208068</c:v>
                </c:pt>
                <c:pt idx="601">
                  <c:v>0.12390262291200345</c:v>
                </c:pt>
                <c:pt idx="602">
                  <c:v>0.12620922525775788</c:v>
                </c:pt>
                <c:pt idx="603">
                  <c:v>0.12851649928532419</c:v>
                </c:pt>
                <c:pt idx="604">
                  <c:v>0.13082445767604683</c:v>
                </c:pt>
                <c:pt idx="605">
                  <c:v>0.1331331131371418</c:v>
                </c:pt>
                <c:pt idx="606">
                  <c:v>0.13544247840220619</c:v>
                </c:pt>
                <c:pt idx="607">
                  <c:v>0.13775256623173043</c:v>
                </c:pt>
                <c:pt idx="608">
                  <c:v>0.14006338941361213</c:v>
                </c:pt>
                <c:pt idx="609">
                  <c:v>0.14237496076367512</c:v>
                </c:pt>
                <c:pt idx="610">
                  <c:v>0.14468729312618889</c:v>
                </c:pt>
                <c:pt idx="611">
                  <c:v>0.14700039937439185</c:v>
                </c:pt>
                <c:pt idx="612">
                  <c:v>0.14931429241101779</c:v>
                </c:pt>
                <c:pt idx="613">
                  <c:v>0.15162898516882381</c:v>
                </c:pt>
                <c:pt idx="614">
                  <c:v>0.153944490611124</c:v>
                </c:pt>
                <c:pt idx="615">
                  <c:v>0.15626082173232358</c:v>
                </c:pt>
                <c:pt idx="616">
                  <c:v>0.15857799155845742</c:v>
                </c:pt>
                <c:pt idx="617">
                  <c:v>0.1608960131477315</c:v>
                </c:pt>
                <c:pt idx="618">
                  <c:v>0.16321489959106797</c:v>
                </c:pt>
                <c:pt idx="619">
                  <c:v>0.16553466401265221</c:v>
                </c:pt>
                <c:pt idx="620">
                  <c:v>0.16785531957048577</c:v>
                </c:pt>
                <c:pt idx="621">
                  <c:v>0.17017687945694049</c:v>
                </c:pt>
                <c:pt idx="622">
                  <c:v>0.17249935689931686</c:v>
                </c:pt>
                <c:pt idx="623">
                  <c:v>0.17482276516040618</c:v>
                </c:pt>
                <c:pt idx="624">
                  <c:v>0.17714711753905665</c:v>
                </c:pt>
                <c:pt idx="625">
                  <c:v>0.1794724273707414</c:v>
                </c:pt>
                <c:pt idx="626">
                  <c:v>0.18179870802813328</c:v>
                </c:pt>
                <c:pt idx="627">
                  <c:v>0.1841259729216809</c:v>
                </c:pt>
                <c:pt idx="628">
                  <c:v>0.18645423550018975</c:v>
                </c:pt>
                <c:pt idx="629">
                  <c:v>0.18878350925140713</c:v>
                </c:pt>
                <c:pt idx="630">
                  <c:v>0.1911138077026103</c:v>
                </c:pt>
                <c:pt idx="631">
                  <c:v>0.19344514442120092</c:v>
                </c:pt>
                <c:pt idx="632">
                  <c:v>0.19577753301530113</c:v>
                </c:pt>
                <c:pt idx="633">
                  <c:v>0.19811098713435563</c:v>
                </c:pt>
                <c:pt idx="634">
                  <c:v>0.2004455204697371</c:v>
                </c:pt>
                <c:pt idx="635">
                  <c:v>0.20278114675535694</c:v>
                </c:pt>
                <c:pt idx="636">
                  <c:v>0.20511787976827894</c:v>
                </c:pt>
                <c:pt idx="637">
                  <c:v>0.20745573332933984</c:v>
                </c:pt>
                <c:pt idx="638">
                  <c:v>0.20979472130377261</c:v>
                </c:pt>
                <c:pt idx="639">
                  <c:v>0.21213485760183495</c:v>
                </c:pt>
                <c:pt idx="640">
                  <c:v>0.21447615617944324</c:v>
                </c:pt>
                <c:pt idx="641">
                  <c:v>0.21681863103880955</c:v>
                </c:pt>
                <c:pt idx="642">
                  <c:v>0.21916229622908656</c:v>
                </c:pt>
                <c:pt idx="643">
                  <c:v>0.2215071658470148</c:v>
                </c:pt>
                <c:pt idx="644">
                  <c:v>0.22385325403757617</c:v>
                </c:pt>
                <c:pt idx="645">
                  <c:v>0.22620057499465268</c:v>
                </c:pt>
                <c:pt idx="646">
                  <c:v>0.22854914296169054</c:v>
                </c:pt>
                <c:pt idx="647">
                  <c:v>0.23089897223236808</c:v>
                </c:pt>
                <c:pt idx="648">
                  <c:v>0.23325007715127247</c:v>
                </c:pt>
                <c:pt idx="649">
                  <c:v>0.23560247211457849</c:v>
                </c:pt>
                <c:pt idx="650">
                  <c:v>0.23795617157073504</c:v>
                </c:pt>
                <c:pt idx="651">
                  <c:v>0.24031119002115642</c:v>
                </c:pt>
                <c:pt idx="652">
                  <c:v>0.24266754202092014</c:v>
                </c:pt>
                <c:pt idx="653">
                  <c:v>0.24502524217946917</c:v>
                </c:pt>
                <c:pt idx="654">
                  <c:v>0.24738430516132301</c:v>
                </c:pt>
                <c:pt idx="655">
                  <c:v>0.2497447456867917</c:v>
                </c:pt>
                <c:pt idx="656">
                  <c:v>0.25210657853269808</c:v>
                </c:pt>
                <c:pt idx="657">
                  <c:v>0.25446981853310602</c:v>
                </c:pt>
                <c:pt idx="658">
                  <c:v>0.25683448058005309</c:v>
                </c:pt>
                <c:pt idx="659">
                  <c:v>0.25920057962429366</c:v>
                </c:pt>
                <c:pt idx="660">
                  <c:v>0.26156813067604512</c:v>
                </c:pt>
                <c:pt idx="661">
                  <c:v>0.26393714880574176</c:v>
                </c:pt>
                <c:pt idx="662">
                  <c:v>0.26630764914479638</c:v>
                </c:pt>
                <c:pt idx="663">
                  <c:v>0.26867964688636808</c:v>
                </c:pt>
                <c:pt idx="664">
                  <c:v>0.27105315728613588</c:v>
                </c:pt>
                <c:pt idx="665">
                  <c:v>0.27342819566308285</c:v>
                </c:pt>
                <c:pt idx="666">
                  <c:v>0.27580477740028381</c:v>
                </c:pt>
                <c:pt idx="667">
                  <c:v>0.27818291794570243</c:v>
                </c:pt>
                <c:pt idx="668">
                  <c:v>0.28056263281299554</c:v>
                </c:pt>
                <c:pt idx="669">
                  <c:v>0.2829439375823245</c:v>
                </c:pt>
                <c:pt idx="670">
                  <c:v>0.28532684790117424</c:v>
                </c:pt>
                <c:pt idx="671">
                  <c:v>0.28771137948518144</c:v>
                </c:pt>
                <c:pt idx="672">
                  <c:v>0.29009754811896926</c:v>
                </c:pt>
                <c:pt idx="673">
                  <c:v>0.29248536965699046</c:v>
                </c:pt>
                <c:pt idx="674">
                  <c:v>0.29487486002437924</c:v>
                </c:pt>
                <c:pt idx="675">
                  <c:v>0.29726603521781009</c:v>
                </c:pt>
                <c:pt idx="676">
                  <c:v>0.29965891130636757</c:v>
                </c:pt>
                <c:pt idx="677">
                  <c:v>0.30205350443242213</c:v>
                </c:pt>
                <c:pt idx="678">
                  <c:v>0.30444983081251586</c:v>
                </c:pt>
                <c:pt idx="679">
                  <c:v>0.30684790673825735</c:v>
                </c:pt>
                <c:pt idx="680">
                  <c:v>0.30924774857722481</c:v>
                </c:pt>
                <c:pt idx="681">
                  <c:v>0.31164937277387811</c:v>
                </c:pt>
                <c:pt idx="682">
                  <c:v>0.31405279585048196</c:v>
                </c:pt>
                <c:pt idx="683">
                  <c:v>0.31645803440803666</c:v>
                </c:pt>
                <c:pt idx="684">
                  <c:v>0.31886510512721838</c:v>
                </c:pt>
                <c:pt idx="685">
                  <c:v>0.32127402476933115</c:v>
                </c:pt>
                <c:pt idx="686">
                  <c:v>0.32368481017726519</c:v>
                </c:pt>
                <c:pt idx="687">
                  <c:v>0.32609747827646995</c:v>
                </c:pt>
                <c:pt idx="688">
                  <c:v>0.32851204607593332</c:v>
                </c:pt>
                <c:pt idx="689">
                  <c:v>0.33092853066917327</c:v>
                </c:pt>
                <c:pt idx="690">
                  <c:v>0.33334694923523872</c:v>
                </c:pt>
                <c:pt idx="691">
                  <c:v>0.33576731903972323</c:v>
                </c:pt>
                <c:pt idx="692">
                  <c:v>0.33818965743578588</c:v>
                </c:pt>
                <c:pt idx="693">
                  <c:v>0.34061398186518793</c:v>
                </c:pt>
                <c:pt idx="694">
                  <c:v>0.34304030985933642</c:v>
                </c:pt>
                <c:pt idx="695">
                  <c:v>0.34546865904034135</c:v>
                </c:pt>
                <c:pt idx="696">
                  <c:v>0.34789904712208392</c:v>
                </c:pt>
                <c:pt idx="697">
                  <c:v>0.35033149191129653</c:v>
                </c:pt>
                <c:pt idx="698">
                  <c:v>0.35276601130865382</c:v>
                </c:pt>
                <c:pt idx="699">
                  <c:v>0.35520262330987795</c:v>
                </c:pt>
                <c:pt idx="700">
                  <c:v>0.35764134600685371</c:v>
                </c:pt>
                <c:pt idx="701">
                  <c:v>0.36008219758875798</c:v>
                </c:pt>
                <c:pt idx="702">
                  <c:v>0.36252519634320046</c:v>
                </c:pt>
                <c:pt idx="703">
                  <c:v>0.36497036065737759</c:v>
                </c:pt>
                <c:pt idx="704">
                  <c:v>0.3674177090192412</c:v>
                </c:pt>
                <c:pt idx="705">
                  <c:v>0.36986726001867787</c:v>
                </c:pt>
                <c:pt idx="706">
                  <c:v>0.37231903234870356</c:v>
                </c:pt>
                <c:pt idx="707">
                  <c:v>0.37477304480667112</c:v>
                </c:pt>
                <c:pt idx="708">
                  <c:v>0.37722931629549272</c:v>
                </c:pt>
                <c:pt idx="709">
                  <c:v>0.37968786582487396</c:v>
                </c:pt>
                <c:pt idx="710">
                  <c:v>0.38214871251256677</c:v>
                </c:pt>
                <c:pt idx="711">
                  <c:v>0.38461187558563187</c:v>
                </c:pt>
                <c:pt idx="712">
                  <c:v>0.38707737438171996</c:v>
                </c:pt>
                <c:pt idx="713">
                  <c:v>0.3895452283503657</c:v>
                </c:pt>
                <c:pt idx="714">
                  <c:v>0.39201545705429874</c:v>
                </c:pt>
                <c:pt idx="715">
                  <c:v>0.39448808017076759</c:v>
                </c:pt>
                <c:pt idx="716">
                  <c:v>0.39696311749288316</c:v>
                </c:pt>
                <c:pt idx="717">
                  <c:v>0.39944058893097562</c:v>
                </c:pt>
                <c:pt idx="718">
                  <c:v>0.40192051451396743</c:v>
                </c:pt>
                <c:pt idx="719">
                  <c:v>0.40440291439076526</c:v>
                </c:pt>
                <c:pt idx="720">
                  <c:v>0.40688780883166559</c:v>
                </c:pt>
                <c:pt idx="721">
                  <c:v>0.40937521822978162</c:v>
                </c:pt>
                <c:pt idx="722">
                  <c:v>0.41186516310248267</c:v>
                </c:pt>
                <c:pt idx="723">
                  <c:v>0.4143576640928559</c:v>
                </c:pt>
                <c:pt idx="724">
                  <c:v>0.41685274197118227</c:v>
                </c:pt>
                <c:pt idx="725">
                  <c:v>0.41935041763643399</c:v>
                </c:pt>
                <c:pt idx="726">
                  <c:v>0.42185071211778724</c:v>
                </c:pt>
                <c:pt idx="727">
                  <c:v>0.42435364657615721</c:v>
                </c:pt>
                <c:pt idx="728">
                  <c:v>0.42685924230575034</c:v>
                </c:pt>
                <c:pt idx="729">
                  <c:v>0.42936752073563561</c:v>
                </c:pt>
                <c:pt idx="730">
                  <c:v>0.43187850343133732</c:v>
                </c:pt>
                <c:pt idx="731">
                  <c:v>0.43439221209644746</c:v>
                </c:pt>
                <c:pt idx="732">
                  <c:v>0.43690866857425681</c:v>
                </c:pt>
                <c:pt idx="733">
                  <c:v>0.43942789484941058</c:v>
                </c:pt>
                <c:pt idx="734">
                  <c:v>0.44194991304958187</c:v>
                </c:pt>
                <c:pt idx="735">
                  <c:v>0.44447474544716792</c:v>
                </c:pt>
                <c:pt idx="736">
                  <c:v>0.44700241446100897</c:v>
                </c:pt>
                <c:pt idx="737">
                  <c:v>0.44953294265812765</c:v>
                </c:pt>
                <c:pt idx="738">
                  <c:v>0.45206635275549323</c:v>
                </c:pt>
                <c:pt idx="739">
                  <c:v>0.45460266762180701</c:v>
                </c:pt>
                <c:pt idx="740">
                  <c:v>0.45714191027931261</c:v>
                </c:pt>
                <c:pt idx="741">
                  <c:v>0.45968410390562836</c:v>
                </c:pt>
                <c:pt idx="742">
                  <c:v>0.46222927183560597</c:v>
                </c:pt>
                <c:pt idx="743">
                  <c:v>0.46477743756321155</c:v>
                </c:pt>
                <c:pt idx="744">
                  <c:v>0.46732862474343467</c:v>
                </c:pt>
                <c:pt idx="745">
                  <c:v>0.46988285719421952</c:v>
                </c:pt>
                <c:pt idx="746">
                  <c:v>0.47244015889842517</c:v>
                </c:pt>
                <c:pt idx="747">
                  <c:v>0.47500055400580921</c:v>
                </c:pt>
                <c:pt idx="748">
                  <c:v>0.47756406683503999</c:v>
                </c:pt>
                <c:pt idx="749">
                  <c:v>0.48013072187573708</c:v>
                </c:pt>
                <c:pt idx="750">
                  <c:v>0.48270054379053717</c:v>
                </c:pt>
                <c:pt idx="751">
                  <c:v>0.48527355741718964</c:v>
                </c:pt>
                <c:pt idx="752">
                  <c:v>0.48784978777067978</c:v>
                </c:pt>
                <c:pt idx="753">
                  <c:v>0.49042926004538356</c:v>
                </c:pt>
                <c:pt idx="754">
                  <c:v>0.49301199961724873</c:v>
                </c:pt>
                <c:pt idx="755">
                  <c:v>0.49559803204600983</c:v>
                </c:pt>
                <c:pt idx="756">
                  <c:v>0.49818738307743038</c:v>
                </c:pt>
                <c:pt idx="757">
                  <c:v>0.50078007864558005</c:v>
                </c:pt>
                <c:pt idx="758">
                  <c:v>0.50337614487514015</c:v>
                </c:pt>
                <c:pt idx="759">
                  <c:v>0.50597560808374531</c:v>
                </c:pt>
                <c:pt idx="760">
                  <c:v>0.50857849478435324</c:v>
                </c:pt>
                <c:pt idx="761">
                  <c:v>0.51118483168765427</c:v>
                </c:pt>
                <c:pt idx="762">
                  <c:v>0.5137946457045105</c:v>
                </c:pt>
                <c:pt idx="763">
                  <c:v>0.51640796394843058</c:v>
                </c:pt>
                <c:pt idx="764">
                  <c:v>0.51902481373808196</c:v>
                </c:pt>
                <c:pt idx="765">
                  <c:v>0.52164522259983581</c:v>
                </c:pt>
                <c:pt idx="766">
                  <c:v>0.52426921827035344</c:v>
                </c:pt>
                <c:pt idx="767">
                  <c:v>0.52689682869920496</c:v>
                </c:pt>
                <c:pt idx="768">
                  <c:v>0.52952808205153001</c:v>
                </c:pt>
                <c:pt idx="769">
                  <c:v>0.5321630067107348</c:v>
                </c:pt>
                <c:pt idx="770">
                  <c:v>0.53480163128123048</c:v>
                </c:pt>
                <c:pt idx="771">
                  <c:v>0.53744398459120957</c:v>
                </c:pt>
                <c:pt idx="772">
                  <c:v>0.54009009569546595</c:v>
                </c:pt>
                <c:pt idx="773">
                  <c:v>0.54273999387825422</c:v>
                </c:pt>
                <c:pt idx="774">
                  <c:v>0.54539370865619308</c:v>
                </c:pt>
                <c:pt idx="775">
                  <c:v>0.54805126978121133</c:v>
                </c:pt>
                <c:pt idx="776">
                  <c:v>0.5507127072435376</c:v>
                </c:pt>
                <c:pt idx="777">
                  <c:v>0.55337805127473527</c:v>
                </c:pt>
                <c:pt idx="778">
                  <c:v>0.55604733235078396</c:v>
                </c:pt>
                <c:pt idx="779">
                  <c:v>0.5587205811952064</c:v>
                </c:pt>
                <c:pt idx="780">
                  <c:v>0.5613978287822432</c:v>
                </c:pt>
                <c:pt idx="781">
                  <c:v>0.56407910634007596</c:v>
                </c:pt>
                <c:pt idx="782">
                  <c:v>0.56676444535409887</c:v>
                </c:pt>
                <c:pt idx="783">
                  <c:v>0.56945387757024302</c:v>
                </c:pt>
                <c:pt idx="784">
                  <c:v>0.57214743499834841</c:v>
                </c:pt>
                <c:pt idx="785">
                  <c:v>0.57484514991559021</c:v>
                </c:pt>
                <c:pt idx="786">
                  <c:v>0.57754705486995872</c:v>
                </c:pt>
                <c:pt idx="787">
                  <c:v>0.58025318268379122</c:v>
                </c:pt>
                <c:pt idx="788">
                  <c:v>0.58296356645735936</c:v>
                </c:pt>
                <c:pt idx="789">
                  <c:v>0.5856782395725163</c:v>
                </c:pt>
                <c:pt idx="790">
                  <c:v>0.5883972356963959</c:v>
                </c:pt>
                <c:pt idx="791">
                  <c:v>0.59112058878517526</c:v>
                </c:pt>
                <c:pt idx="792">
                  <c:v>0.59384833308789231</c:v>
                </c:pt>
                <c:pt idx="793">
                  <c:v>0.59658050315032762</c:v>
                </c:pt>
                <c:pt idx="794">
                  <c:v>0.59931713381894658</c:v>
                </c:pt>
                <c:pt idx="795">
                  <c:v>0.60205826024490583</c:v>
                </c:pt>
                <c:pt idx="796">
                  <c:v>0.60480391788812149</c:v>
                </c:pt>
                <c:pt idx="797">
                  <c:v>0.60755414252140683</c:v>
                </c:pt>
                <c:pt idx="798">
                  <c:v>0.61030897023467456</c:v>
                </c:pt>
                <c:pt idx="799">
                  <c:v>0.61306843743920569</c:v>
                </c:pt>
                <c:pt idx="800">
                  <c:v>0.61583258087199355</c:v>
                </c:pt>
                <c:pt idx="801">
                  <c:v>0.61860143760015418</c:v>
                </c:pt>
                <c:pt idx="802">
                  <c:v>0.62137504502540963</c:v>
                </c:pt>
                <c:pt idx="803">
                  <c:v>0.62415344088864677</c:v>
                </c:pt>
                <c:pt idx="804">
                  <c:v>0.62693666327455222</c:v>
                </c:pt>
                <c:pt idx="805">
                  <c:v>0.62972475061632127</c:v>
                </c:pt>
                <c:pt idx="806">
                  <c:v>0.63251774170044817</c:v>
                </c:pt>
                <c:pt idx="807">
                  <c:v>0.63531567567159564</c:v>
                </c:pt>
                <c:pt idx="808">
                  <c:v>0.63811859203754617</c:v>
                </c:pt>
                <c:pt idx="809">
                  <c:v>0.64092653067423688</c:v>
                </c:pt>
                <c:pt idx="810">
                  <c:v>0.64373953183087795</c:v>
                </c:pt>
                <c:pt idx="811">
                  <c:v>0.64655763613516182</c:v>
                </c:pt>
                <c:pt idx="812">
                  <c:v>0.64938088459855903</c:v>
                </c:pt>
                <c:pt idx="813">
                  <c:v>0.65220931862170284</c:v>
                </c:pt>
                <c:pt idx="814">
                  <c:v>0.65504297999986993</c:v>
                </c:pt>
                <c:pt idx="815">
                  <c:v>0.65788191092855497</c:v>
                </c:pt>
                <c:pt idx="816">
                  <c:v>0.66072615400913659</c:v>
                </c:pt>
                <c:pt idx="817">
                  <c:v>0.66357575225465049</c:v>
                </c:pt>
                <c:pt idx="818">
                  <c:v>0.66643074909565791</c:v>
                </c:pt>
                <c:pt idx="819">
                  <c:v>0.66929118838621582</c:v>
                </c:pt>
                <c:pt idx="820">
                  <c:v>0.67215711440995618</c:v>
                </c:pt>
                <c:pt idx="821">
                  <c:v>0.6750285718862683</c:v>
                </c:pt>
                <c:pt idx="822">
                  <c:v>0.67790560597659599</c:v>
                </c:pt>
                <c:pt idx="823">
                  <c:v>0.68078826229083877</c:v>
                </c:pt>
                <c:pt idx="824">
                  <c:v>0.68367658689387689</c:v>
                </c:pt>
                <c:pt idx="825">
                  <c:v>0.68657062631220689</c:v>
                </c:pt>
                <c:pt idx="826">
                  <c:v>0.68947042754069499</c:v>
                </c:pt>
                <c:pt idx="827">
                  <c:v>0.6923760380494608</c:v>
                </c:pt>
                <c:pt idx="828">
                  <c:v>0.69528750579087739</c:v>
                </c:pt>
                <c:pt idx="829">
                  <c:v>0.69820487920670304</c:v>
                </c:pt>
                <c:pt idx="830">
                  <c:v>0.70112820723534175</c:v>
                </c:pt>
                <c:pt idx="831">
                  <c:v>0.70405753931923942</c:v>
                </c:pt>
                <c:pt idx="832">
                  <c:v>0.7069929254124121</c:v>
                </c:pt>
                <c:pt idx="833">
                  <c:v>0.7099344159881158</c:v>
                </c:pt>
                <c:pt idx="834">
                  <c:v>0.71288206204666171</c:v>
                </c:pt>
                <c:pt idx="835">
                  <c:v>0.71583591512337164</c:v>
                </c:pt>
                <c:pt idx="836">
                  <c:v>0.71879602729668368</c:v>
                </c:pt>
                <c:pt idx="837">
                  <c:v>0.72176245119641402</c:v>
                </c:pt>
                <c:pt idx="838">
                  <c:v>0.72473524001217204</c:v>
                </c:pt>
                <c:pt idx="839">
                  <c:v>0.72771444750192915</c:v>
                </c:pt>
                <c:pt idx="840">
                  <c:v>0.73070012800076389</c:v>
                </c:pt>
                <c:pt idx="841">
                  <c:v>0.73369233642976062</c:v>
                </c:pt>
                <c:pt idx="842">
                  <c:v>0.7366911283050861</c:v>
                </c:pt>
                <c:pt idx="843">
                  <c:v>0.73969655974724102</c:v>
                </c:pt>
                <c:pt idx="844">
                  <c:v>0.7427086874904838</c:v>
                </c:pt>
                <c:pt idx="845">
                  <c:v>0.74572756889244707</c:v>
                </c:pt>
                <c:pt idx="846">
                  <c:v>0.74875326194393255</c:v>
                </c:pt>
                <c:pt idx="847">
                  <c:v>0.75178582527890503</c:v>
                </c:pt>
                <c:pt idx="848">
                  <c:v>0.75482531818467347</c:v>
                </c:pt>
                <c:pt idx="849">
                  <c:v>0.75787180061228798</c:v>
                </c:pt>
                <c:pt idx="850">
                  <c:v>0.76092533318712285</c:v>
                </c:pt>
                <c:pt idx="851">
                  <c:v>0.76398597721969042</c:v>
                </c:pt>
                <c:pt idx="852">
                  <c:v>0.76705379471665391</c:v>
                </c:pt>
                <c:pt idx="853">
                  <c:v>0.77012884839207518</c:v>
                </c:pt>
                <c:pt idx="854">
                  <c:v>0.77321120167887936</c:v>
                </c:pt>
                <c:pt idx="855">
                  <c:v>0.77630091874055496</c:v>
                </c:pt>
                <c:pt idx="856">
                  <c:v>0.77939806448309112</c:v>
                </c:pt>
                <c:pt idx="857">
                  <c:v>0.78250270456716553</c:v>
                </c:pt>
                <c:pt idx="858">
                  <c:v>0.78561490542056767</c:v>
                </c:pt>
                <c:pt idx="859">
                  <c:v>0.78873473425088914</c:v>
                </c:pt>
                <c:pt idx="860">
                  <c:v>0.79186225905847507</c:v>
                </c:pt>
                <c:pt idx="861">
                  <c:v>0.79499754864964067</c:v>
                </c:pt>
                <c:pt idx="862">
                  <c:v>0.79814067265016719</c:v>
                </c:pt>
                <c:pt idx="863">
                  <c:v>0.8012917015190768</c:v>
                </c:pt>
                <c:pt idx="864">
                  <c:v>0.80445070656270279</c:v>
                </c:pt>
                <c:pt idx="865">
                  <c:v>0.80761775994904839</c:v>
                </c:pt>
                <c:pt idx="866">
                  <c:v>0.81079293472246394</c:v>
                </c:pt>
                <c:pt idx="867">
                  <c:v>0.81397630481862171</c:v>
                </c:pt>
                <c:pt idx="868">
                  <c:v>0.81716794507981871</c:v>
                </c:pt>
                <c:pt idx="869">
                  <c:v>0.82036793127061713</c:v>
                </c:pt>
                <c:pt idx="870">
                  <c:v>0.82357634009380554</c:v>
                </c:pt>
                <c:pt idx="871">
                  <c:v>0.82679324920672059</c:v>
                </c:pt>
                <c:pt idx="872">
                  <c:v>0.83001873723791519</c:v>
                </c:pt>
                <c:pt idx="873">
                  <c:v>0.83325288380420037</c:v>
                </c:pt>
                <c:pt idx="874">
                  <c:v>0.83649576952805871</c:v>
                </c:pt>
                <c:pt idx="875">
                  <c:v>0.83974747605543754</c:v>
                </c:pt>
                <c:pt idx="876">
                  <c:v>0.84300808607394617</c:v>
                </c:pt>
                <c:pt idx="877">
                  <c:v>0.84627768333145359</c:v>
                </c:pt>
                <c:pt idx="878">
                  <c:v>0.84955635265510565</c:v>
                </c:pt>
                <c:pt idx="879">
                  <c:v>0.852844179970767</c:v>
                </c:pt>
                <c:pt idx="880">
                  <c:v>0.8561412523229105</c:v>
                </c:pt>
                <c:pt idx="881">
                  <c:v>0.85944765789494859</c:v>
                </c:pt>
                <c:pt idx="882">
                  <c:v>0.86276348603003949</c:v>
                </c:pt>
                <c:pt idx="883">
                  <c:v>0.86608882725236125</c:v>
                </c:pt>
                <c:pt idx="884">
                  <c:v>0.86942377328888587</c:v>
                </c:pt>
                <c:pt idx="885">
                  <c:v>0.87276841709165087</c:v>
                </c:pt>
                <c:pt idx="886">
                  <c:v>0.87612285286055736</c:v>
                </c:pt>
                <c:pt idx="887">
                  <c:v>0.8794871760666827</c:v>
                </c:pt>
                <c:pt idx="888">
                  <c:v>0.88286148347617743</c:v>
                </c:pt>
                <c:pt idx="889">
                  <c:v>0.8862458731746814</c:v>
                </c:pt>
                <c:pt idx="890">
                  <c:v>0.88964044459235891</c:v>
                </c:pt>
                <c:pt idx="891">
                  <c:v>0.89304529852951076</c:v>
                </c:pt>
                <c:pt idx="892">
                  <c:v>0.89646053718280105</c:v>
                </c:pt>
                <c:pt idx="893">
                  <c:v>0.8998862641721298</c:v>
                </c:pt>
                <c:pt idx="894">
                  <c:v>0.90332258456813663</c:v>
                </c:pt>
                <c:pt idx="895">
                  <c:v>0.90676960492038816</c:v>
                </c:pt>
                <c:pt idx="896">
                  <c:v>0.91022743328625577</c:v>
                </c:pt>
                <c:pt idx="897">
                  <c:v>0.91369617926049385</c:v>
                </c:pt>
                <c:pt idx="898">
                  <c:v>0.91717595400556184</c:v>
                </c:pt>
                <c:pt idx="899">
                  <c:v>0.92066687028267757</c:v>
                </c:pt>
                <c:pt idx="900">
                  <c:v>0.92416904248367771</c:v>
                </c:pt>
                <c:pt idx="901">
                  <c:v>0.9276825866636581</c:v>
                </c:pt>
                <c:pt idx="902">
                  <c:v>0.93120762057442952</c:v>
                </c:pt>
                <c:pt idx="903">
                  <c:v>0.93474426369884966</c:v>
                </c:pt>
                <c:pt idx="904">
                  <c:v>0.93829263728600076</c:v>
                </c:pt>
                <c:pt idx="905">
                  <c:v>0.94185286438729587</c:v>
                </c:pt>
                <c:pt idx="906">
                  <c:v>0.94542506989350061</c:v>
                </c:pt>
                <c:pt idx="907">
                  <c:v>0.94900938057269935</c:v>
                </c:pt>
                <c:pt idx="908">
                  <c:v>0.95260592510929487</c:v>
                </c:pt>
                <c:pt idx="909">
                  <c:v>0.95621483414398933</c:v>
                </c:pt>
                <c:pt idx="910">
                  <c:v>0.95983624031482673</c:v>
                </c:pt>
                <c:pt idx="911">
                  <c:v>0.96347027829933518</c:v>
                </c:pt>
                <c:pt idx="912">
                  <c:v>0.9671170848577777</c:v>
                </c:pt>
                <c:pt idx="913">
                  <c:v>0.97077679887756918</c:v>
                </c:pt>
                <c:pt idx="914">
                  <c:v>0.97444956141888273</c:v>
                </c:pt>
                <c:pt idx="915">
                  <c:v>0.97813551576150104</c:v>
                </c:pt>
                <c:pt idx="916">
                  <c:v>0.98183480745292928</c:v>
                </c:pt>
                <c:pt idx="917">
                  <c:v>0.98554758435782708</c:v>
                </c:pt>
                <c:pt idx="918">
                  <c:v>0.9892739967088201</c:v>
                </c:pt>
                <c:pt idx="919">
                  <c:v>0.99301419715870032</c:v>
                </c:pt>
                <c:pt idx="920">
                  <c:v>0.99676834083407073</c:v>
                </c:pt>
                <c:pt idx="921">
                  <c:v>1.0005365853905304</c:v>
                </c:pt>
                <c:pt idx="922">
                  <c:v>1.0043190910693678</c:v>
                </c:pt>
                <c:pt idx="923">
                  <c:v>1.0081160207558939</c:v>
                </c:pt>
                <c:pt idx="924">
                  <c:v>1.0119275400394356</c:v>
                </c:pt>
                <c:pt idx="925">
                  <c:v>1.0157538172750225</c:v>
                </c:pt>
                <c:pt idx="926">
                  <c:v>1.0195950236468747</c:v>
                </c:pt>
                <c:pt idx="927">
                  <c:v>1.0234513332337529</c:v>
                </c:pt>
                <c:pt idx="928">
                  <c:v>1.027322923076158</c:v>
                </c:pt>
                <c:pt idx="929">
                  <c:v>1.0312099732455633</c:v>
                </c:pt>
                <c:pt idx="930">
                  <c:v>1.0351126669156452</c:v>
                </c:pt>
                <c:pt idx="931">
                  <c:v>1.039031190435695</c:v>
                </c:pt>
                <c:pt idx="932">
                  <c:v>1.0429657334061251</c:v>
                </c:pt>
                <c:pt idx="933">
                  <c:v>1.0469164887563567</c:v>
                </c:pt>
                <c:pt idx="934">
                  <c:v>1.050883652824995</c:v>
                </c:pt>
                <c:pt idx="935">
                  <c:v>1.0548674254424752</c:v>
                </c:pt>
                <c:pt idx="936">
                  <c:v>1.0588680100162267</c:v>
                </c:pt>
                <c:pt idx="937">
                  <c:v>1.0628856136184899</c:v>
                </c:pt>
                <c:pt idx="938">
                  <c:v>1.0669204470768361</c:v>
                </c:pt>
                <c:pt idx="939">
                  <c:v>1.0709727250675294</c:v>
                </c:pt>
                <c:pt idx="940">
                  <c:v>1.0750426662118209</c:v>
                </c:pt>
                <c:pt idx="941">
                  <c:v>1.0791304931752961</c:v>
                </c:pt>
                <c:pt idx="942">
                  <c:v>1.0832364327703849</c:v>
                </c:pt>
                <c:pt idx="943">
                  <c:v>1.0873607160621619</c:v>
                </c:pt>
                <c:pt idx="944">
                  <c:v>1.0915035784775633</c:v>
                </c:pt>
                <c:pt idx="945">
                  <c:v>1.0956652599181531</c:v>
                </c:pt>
                <c:pt idx="946">
                  <c:v>1.099846004876583</c:v>
                </c:pt>
                <c:pt idx="947">
                  <c:v>1.10404606255689</c:v>
                </c:pt>
                <c:pt idx="948">
                  <c:v>1.1082656869987801</c:v>
                </c:pt>
                <c:pt idx="949">
                  <c:v>1.1125051372060693</c:v>
                </c:pt>
                <c:pt idx="950">
                  <c:v>1.1167646772794428</c:v>
                </c:pt>
                <c:pt idx="951">
                  <c:v>1.1210445765537096</c:v>
                </c:pt>
                <c:pt idx="952">
                  <c:v>1.1253451097397396</c:v>
                </c:pt>
                <c:pt idx="953">
                  <c:v>1.1296665570712783</c:v>
                </c:pt>
                <c:pt idx="954">
                  <c:v>1.134009204456836</c:v>
                </c:pt>
                <c:pt idx="955">
                  <c:v>1.1383733436368713</c:v>
                </c:pt>
                <c:pt idx="956">
                  <c:v>1.1427592723464921</c:v>
                </c:pt>
                <c:pt idx="957">
                  <c:v>1.1471672944839038</c:v>
                </c:pt>
                <c:pt idx="958">
                  <c:v>1.1515977202848582</c:v>
                </c:pt>
                <c:pt idx="959">
                  <c:v>1.1560508665033606</c:v>
                </c:pt>
                <c:pt idx="960">
                  <c:v>1.160527056598903</c:v>
                </c:pt>
                <c:pt idx="961">
                  <c:v>1.1650266209305189</c:v>
                </c:pt>
                <c:pt idx="962">
                  <c:v>1.169549896957947</c:v>
                </c:pt>
                <c:pt idx="963">
                  <c:v>1.1740972294502432</c:v>
                </c:pt>
                <c:pt idx="964">
                  <c:v>1.1786689707021494</c:v>
                </c:pt>
                <c:pt idx="965">
                  <c:v>1.1832654807585907</c:v>
                </c:pt>
                <c:pt idx="966">
                  <c:v>1.187887127647655</c:v>
                </c:pt>
                <c:pt idx="967">
                  <c:v>1.1925342876224627</c:v>
                </c:pt>
                <c:pt idx="968">
                  <c:v>1.1972073454123215</c:v>
                </c:pt>
                <c:pt idx="969">
                  <c:v>1.2019066944836088</c:v>
                </c:pt>
                <c:pt idx="970">
                  <c:v>1.206632737310841</c:v>
                </c:pt>
                <c:pt idx="971">
                  <c:v>1.2113858856583986</c:v>
                </c:pt>
                <c:pt idx="972">
                  <c:v>1.2161665608734422</c:v>
                </c:pt>
                <c:pt idx="973">
                  <c:v>1.2209751941905391</c:v>
                </c:pt>
                <c:pt idx="974">
                  <c:v>1.2258122270485581</c:v>
                </c:pt>
                <c:pt idx="975">
                  <c:v>1.2306781114204814</c:v>
                </c:pt>
                <c:pt idx="976">
                  <c:v>1.2355733101567172</c:v>
                </c:pt>
                <c:pt idx="977">
                  <c:v>1.2404982973426175</c:v>
                </c:pt>
                <c:pt idx="978">
                  <c:v>1.2454535586709128</c:v>
                </c:pt>
                <c:pt idx="979">
                  <c:v>1.2504395918298035</c:v>
                </c:pt>
                <c:pt idx="980">
                  <c:v>1.2554569069075341</c:v>
                </c:pt>
                <c:pt idx="981">
                  <c:v>1.2605060268142787</c:v>
                </c:pt>
                <c:pt idx="982">
                  <c:v>1.2655874877222519</c:v>
                </c:pt>
                <c:pt idx="983">
                  <c:v>1.2707018395249918</c:v>
                </c:pt>
                <c:pt idx="984">
                  <c:v>1.2758496463168443</c:v>
                </c:pt>
                <c:pt idx="985">
                  <c:v>1.2810314868937216</c:v>
                </c:pt>
                <c:pt idx="986">
                  <c:v>1.2862479552762756</c:v>
                </c:pt>
                <c:pt idx="987">
                  <c:v>1.2914996612567295</c:v>
                </c:pt>
                <c:pt idx="988">
                  <c:v>1.2967872309706376</c:v>
                </c:pt>
                <c:pt idx="989">
                  <c:v>1.3021113074949893</c:v>
                </c:pt>
                <c:pt idx="990">
                  <c:v>1.3074725514741043</c:v>
                </c:pt>
                <c:pt idx="991">
                  <c:v>1.3128716417749156</c:v>
                </c:pt>
                <c:pt idx="992">
                  <c:v>1.3183092761732922</c:v>
                </c:pt>
                <c:pt idx="993">
                  <c:v>1.3237861720732309</c:v>
                </c:pt>
                <c:pt idx="994">
                  <c:v>1.3293030672607835</c:v>
                </c:pt>
                <c:pt idx="995">
                  <c:v>1.3348607206948042</c:v>
                </c:pt>
                <c:pt idx="996">
                  <c:v>1.3404599133366835</c:v>
                </c:pt>
                <c:pt idx="997">
                  <c:v>1.3461014490214134</c:v>
                </c:pt>
                <c:pt idx="998">
                  <c:v>1.351786155372495</c:v>
                </c:pt>
                <c:pt idx="999">
                  <c:v>1.3575148847633742</c:v>
                </c:pt>
                <c:pt idx="1000">
                  <c:v>1.3632885153282814</c:v>
                </c:pt>
                <c:pt idx="1001">
                  <c:v>1.3691079520255762</c:v>
                </c:pt>
                <c:pt idx="1002">
                  <c:v>1.3749741277569136</c:v>
                </c:pt>
                <c:pt idx="1003">
                  <c:v>1.3808880045457976</c:v>
                </c:pt>
                <c:pt idx="1004">
                  <c:v>1.3868505747793889</c:v>
                </c:pt>
                <c:pt idx="1005">
                  <c:v>1.3928628625176485</c:v>
                </c:pt>
                <c:pt idx="1006">
                  <c:v>1.398925924874328</c:v>
                </c:pt>
                <c:pt idx="1007">
                  <c:v>1.4050408534745755</c:v>
                </c:pt>
                <c:pt idx="1008">
                  <c:v>1.4112087759943472</c:v>
                </c:pt>
                <c:pt idx="1009">
                  <c:v>1.417430857787223</c:v>
                </c:pt>
                <c:pt idx="1010">
                  <c:v>1.4237083036046805</c:v>
                </c:pt>
                <c:pt idx="1011">
                  <c:v>1.4300423594163696</c:v>
                </c:pt>
                <c:pt idx="1012">
                  <c:v>1.4364343143374712</c:v>
                </c:pt>
                <c:pt idx="1013">
                  <c:v>1.4428855026708436</c:v>
                </c:pt>
                <c:pt idx="1014">
                  <c:v>1.4493973060722836</c:v>
                </c:pt>
                <c:pt idx="1015">
                  <c:v>1.4559711558479513</c:v>
                </c:pt>
                <c:pt idx="1016">
                  <c:v>1.4626085353938156</c:v>
                </c:pt>
                <c:pt idx="1017">
                  <c:v>1.4693109827878368</c:v>
                </c:pt>
                <c:pt idx="1018">
                  <c:v>1.4760800935465475</c:v>
                </c:pt>
                <c:pt idx="1019">
                  <c:v>1.4829175235587675</c:v>
                </c:pt>
                <c:pt idx="1020">
                  <c:v>1.4898249922103608</c:v>
                </c:pt>
                <c:pt idx="1021">
                  <c:v>1.4968042857152082</c:v>
                </c:pt>
                <c:pt idx="1022">
                  <c:v>1.5038572606690388</c:v>
                </c:pt>
                <c:pt idx="1023">
                  <c:v>1.5109858478443248</c:v>
                </c:pt>
                <c:pt idx="1024">
                  <c:v>1.5181920562462199</c:v>
                </c:pt>
                <c:pt idx="1025">
                  <c:v>1.525477977451503</c:v>
                </c:pt>
                <c:pt idx="1026">
                  <c:v>1.5328457902546422</c:v>
                </c:pt>
                <c:pt idx="1027">
                  <c:v>1.540297765647578</c:v>
                </c:pt>
                <c:pt idx="1028">
                  <c:v>1.5478362721625321</c:v>
                </c:pt>
                <c:pt idx="1029">
                  <c:v>1.5554637816102079</c:v>
                </c:pt>
                <c:pt idx="1030">
                  <c:v>1.5631828752491892</c:v>
                </c:pt>
                <c:pt idx="1031">
                  <c:v>1.5709962504261921</c:v>
                </c:pt>
                <c:pt idx="1032">
                  <c:v>1.578906727731139</c:v>
                </c:pt>
                <c:pt idx="1033">
                  <c:v>1.5869172587159384</c:v>
                </c:pt>
                <c:pt idx="1034">
                  <c:v>1.5950309342313549</c:v>
                </c:pt>
                <c:pt idx="1035">
                  <c:v>1.6032509934425865</c:v>
                </c:pt>
                <c:pt idx="1036">
                  <c:v>1.6115808335912545</c:v>
                </c:pt>
                <c:pt idx="1037">
                  <c:v>1.6200240205795584</c:v>
                </c:pt>
                <c:pt idx="1038">
                  <c:v>1.6285843004614535</c:v>
                </c:pt>
                <c:pt idx="1039">
                  <c:v>1.6372656119361984</c:v>
                </c:pt>
                <c:pt idx="1040">
                  <c:v>1.6460720999515204</c:v>
                </c:pt>
                <c:pt idx="1041">
                  <c:v>1.6550081305373163</c:v>
                </c:pt>
                <c:pt idx="1042">
                  <c:v>1.6640783070065557</c:v>
                </c:pt>
                <c:pt idx="1043">
                  <c:v>1.673287487678085</c:v>
                </c:pt>
                <c:pt idx="1044">
                  <c:v>1.6826408052969635</c:v>
                </c:pt>
                <c:pt idx="1045">
                  <c:v>1.6921436883521317</c:v>
                </c:pt>
                <c:pt idx="1046">
                  <c:v>1.7018018845192695</c:v>
                </c:pt>
                <c:pt idx="1047">
                  <c:v>1.7116214864893875</c:v>
                </c:pt>
                <c:pt idx="1048">
                  <c:v>1.7216089604818829</c:v>
                </c:pt>
                <c:pt idx="1049">
                  <c:v>1.7317711777854425</c:v>
                </c:pt>
                <c:pt idx="1050">
                  <c:v>1.7421154497227456</c:v>
                </c:pt>
                <c:pt idx="1051">
                  <c:v>1.7526495664968524</c:v>
                </c:pt>
                <c:pt idx="1052">
                  <c:v>1.7633818404504535</c:v>
                </c:pt>
                <c:pt idx="1053">
                  <c:v>1.7743211543562096</c:v>
                </c:pt>
                <c:pt idx="1054">
                  <c:v>1.7854770154601927</c:v>
                </c:pt>
                <c:pt idx="1055">
                  <c:v>1.7968596161246748</c:v>
                </c:pt>
                <c:pt idx="1056">
                  <c:v>1.8084799020658446</c:v>
                </c:pt>
                <c:pt idx="1057">
                  <c:v>1.8203496493623363</c:v>
                </c:pt>
                <c:pt idx="1058">
                  <c:v>1.8324815516291464</c:v>
                </c:pt>
                <c:pt idx="1059">
                  <c:v>1.8448893190181312</c:v>
                </c:pt>
                <c:pt idx="1060">
                  <c:v>1.8575877910327725</c:v>
                </c:pt>
                <c:pt idx="1061">
                  <c:v>1.8705930655472569</c:v>
                </c:pt>
                <c:pt idx="1062">
                  <c:v>1.8839226469181212</c:v>
                </c:pt>
                <c:pt idx="1063">
                  <c:v>1.8975956166977166</c:v>
                </c:pt>
                <c:pt idx="1064">
                  <c:v>1.9116328312374351</c:v>
                </c:pt>
                <c:pt idx="1065">
                  <c:v>1.9260571514518665</c:v>
                </c:pt>
                <c:pt idx="1066">
                  <c:v>1.9408937112651674</c:v>
                </c:pt>
                <c:pt idx="1067">
                  <c:v>1.9561702328627697</c:v>
                </c:pt>
                <c:pt idx="1068">
                  <c:v>1.9719173989404102</c:v>
                </c:pt>
                <c:pt idx="1069">
                  <c:v>1.988169294837884</c:v>
                </c:pt>
                <c:pt idx="1070">
                  <c:v>2.0049639369890691</c:v>
                </c:pt>
                <c:pt idx="1071">
                  <c:v>2.0223439088262225</c:v>
                </c:pt>
                <c:pt idx="1072">
                  <c:v>2.0403571315935416</c:v>
                </c:pt>
                <c:pt idx="1073">
                  <c:v>2.0590578061013325</c:v>
                </c:pt>
                <c:pt idx="1074">
                  <c:v>2.0785075732416147</c:v>
                </c:pt>
                <c:pt idx="1075">
                  <c:v>2.098776957512404</c:v>
                </c:pt>
                <c:pt idx="1076">
                  <c:v>2.1199471810237087</c:v>
                </c:pt>
                <c:pt idx="1077">
                  <c:v>2.1421124688298177</c:v>
                </c:pt>
                <c:pt idx="1078">
                  <c:v>2.1653830152357774</c:v>
                </c:pt>
                <c:pt idx="1079">
                  <c:v>2.1898888535012557</c:v>
                </c:pt>
                <c:pt idx="1080">
                  <c:v>2.2157849822597262</c:v>
                </c:pt>
                <c:pt idx="1081">
                  <c:v>2.2432582750816099</c:v>
                </c:pt>
                <c:pt idx="1082">
                  <c:v>2.272536977277436</c:v>
                </c:pt>
                <c:pt idx="1083">
                  <c:v>2.3039040533191768</c:v>
                </c:pt>
                <c:pt idx="1084">
                  <c:v>2.3377164351184252</c:v>
                </c:pt>
                <c:pt idx="1085">
                  <c:v>2.374433625322792</c:v>
                </c:pt>
                <c:pt idx="1086">
                  <c:v>2.4146617364120342</c:v>
                </c:pt>
                <c:pt idx="1087">
                  <c:v>2.4592242451679396</c:v>
                </c:pt>
                <c:pt idx="1088">
                  <c:v>2.5092817561653877</c:v>
                </c:pt>
                <c:pt idx="1089">
                  <c:v>2.566548448956298</c:v>
                </c:pt>
                <c:pt idx="1090">
                  <c:v>2.6337179847649166</c:v>
                </c:pt>
                <c:pt idx="1091">
                  <c:v>2.7154041604753067</c:v>
                </c:pt>
                <c:pt idx="1092">
                  <c:v>2.8205977869400711</c:v>
                </c:pt>
                <c:pt idx="1093">
                  <c:v>2.9710992103050899</c:v>
                </c:pt>
                <c:pt idx="1094">
                  <c:v>3.2531600507928462</c:v>
                </c:pt>
              </c:numCache>
            </c:numRef>
          </c:xVal>
          <c:yVal>
            <c:numRef>
              <c:f>_TempQQPlot_!$D$1:$D$1095</c:f>
              <c:numCache>
                <c:formatCode>General</c:formatCode>
                <c:ptCount val="1095"/>
                <c:pt idx="0">
                  <c:v>-3.2531600507928542</c:v>
                </c:pt>
                <c:pt idx="1">
                  <c:v>-2.9710992103050886</c:v>
                </c:pt>
                <c:pt idx="2">
                  <c:v>-2.8205977869400667</c:v>
                </c:pt>
                <c:pt idx="3">
                  <c:v>-2.7154041604753028</c:v>
                </c:pt>
                <c:pt idx="4">
                  <c:v>-2.6337179847649206</c:v>
                </c:pt>
                <c:pt idx="5">
                  <c:v>-2.5665484489563011</c:v>
                </c:pt>
                <c:pt idx="6">
                  <c:v>-2.5092817561653877</c:v>
                </c:pt>
                <c:pt idx="7">
                  <c:v>-2.4592242451679391</c:v>
                </c:pt>
                <c:pt idx="8">
                  <c:v>-2.4146617364120329</c:v>
                </c:pt>
                <c:pt idx="9">
                  <c:v>-2.3744336253227898</c:v>
                </c:pt>
                <c:pt idx="10">
                  <c:v>-2.3377164351184265</c:v>
                </c:pt>
                <c:pt idx="11">
                  <c:v>-2.3039040533191772</c:v>
                </c:pt>
                <c:pt idx="12">
                  <c:v>-2.272536977277436</c:v>
                </c:pt>
                <c:pt idx="13">
                  <c:v>-2.243258275081609</c:v>
                </c:pt>
                <c:pt idx="14">
                  <c:v>-2.2157849822597249</c:v>
                </c:pt>
                <c:pt idx="15">
                  <c:v>-2.1898888535012571</c:v>
                </c:pt>
                <c:pt idx="16">
                  <c:v>-2.1653830152357783</c:v>
                </c:pt>
                <c:pt idx="17">
                  <c:v>-2.1421124688298177</c:v>
                </c:pt>
                <c:pt idx="18">
                  <c:v>-2.1199471810237087</c:v>
                </c:pt>
                <c:pt idx="19">
                  <c:v>-2.0987769575124031</c:v>
                </c:pt>
                <c:pt idx="20">
                  <c:v>-2.0785075732416138</c:v>
                </c:pt>
                <c:pt idx="21">
                  <c:v>-2.0590578061013325</c:v>
                </c:pt>
                <c:pt idx="22">
                  <c:v>-2.0403571315935425</c:v>
                </c:pt>
                <c:pt idx="23">
                  <c:v>-2.0223439088262229</c:v>
                </c:pt>
                <c:pt idx="24">
                  <c:v>-2.0049639369890691</c:v>
                </c:pt>
                <c:pt idx="25">
                  <c:v>-1.9881692948378837</c:v>
                </c:pt>
                <c:pt idx="26">
                  <c:v>-1.9719173989404093</c:v>
                </c:pt>
                <c:pt idx="27">
                  <c:v>-1.9561702328627699</c:v>
                </c:pt>
                <c:pt idx="28">
                  <c:v>-1.9408937112651679</c:v>
                </c:pt>
                <c:pt idx="29">
                  <c:v>-1.9260571514518665</c:v>
                </c:pt>
                <c:pt idx="30">
                  <c:v>-1.9116328312374349</c:v>
                </c:pt>
                <c:pt idx="31">
                  <c:v>-1.8975956166977159</c:v>
                </c:pt>
                <c:pt idx="32">
                  <c:v>-1.8839226469181221</c:v>
                </c:pt>
                <c:pt idx="33">
                  <c:v>-1.8705930655472576</c:v>
                </c:pt>
                <c:pt idx="34">
                  <c:v>-1.8575877910327727</c:v>
                </c:pt>
                <c:pt idx="35">
                  <c:v>-1.8448893190181312</c:v>
                </c:pt>
                <c:pt idx="36">
                  <c:v>-1.8324815516291462</c:v>
                </c:pt>
                <c:pt idx="37">
                  <c:v>-1.8203496493623355</c:v>
                </c:pt>
                <c:pt idx="38">
                  <c:v>-1.8084799020658455</c:v>
                </c:pt>
                <c:pt idx="39">
                  <c:v>-1.7968596161246755</c:v>
                </c:pt>
                <c:pt idx="40">
                  <c:v>-1.7854770154601931</c:v>
                </c:pt>
                <c:pt idx="41">
                  <c:v>-1.774321154356209</c:v>
                </c:pt>
                <c:pt idx="42">
                  <c:v>-1.7633818404504531</c:v>
                </c:pt>
                <c:pt idx="43">
                  <c:v>-1.7526495664968522</c:v>
                </c:pt>
                <c:pt idx="44">
                  <c:v>-1.742115449722746</c:v>
                </c:pt>
                <c:pt idx="45">
                  <c:v>-1.7317711777854432</c:v>
                </c:pt>
                <c:pt idx="46">
                  <c:v>-1.7216089604818829</c:v>
                </c:pt>
                <c:pt idx="47">
                  <c:v>-1.7116214864893868</c:v>
                </c:pt>
                <c:pt idx="48">
                  <c:v>-1.7018018845192691</c:v>
                </c:pt>
                <c:pt idx="49">
                  <c:v>-1.6921436883521326</c:v>
                </c:pt>
                <c:pt idx="50">
                  <c:v>-1.6826408052969637</c:v>
                </c:pt>
                <c:pt idx="51">
                  <c:v>-1.673287487678085</c:v>
                </c:pt>
                <c:pt idx="52">
                  <c:v>-1.6640783070065557</c:v>
                </c:pt>
                <c:pt idx="53">
                  <c:v>-1.6550081305373154</c:v>
                </c:pt>
                <c:pt idx="54">
                  <c:v>-1.6460720999515195</c:v>
                </c:pt>
                <c:pt idx="55">
                  <c:v>-1.637265611936199</c:v>
                </c:pt>
                <c:pt idx="56">
                  <c:v>-1.6285843004614537</c:v>
                </c:pt>
                <c:pt idx="57">
                  <c:v>-1.6200240205795584</c:v>
                </c:pt>
                <c:pt idx="58">
                  <c:v>-1.6115808335912545</c:v>
                </c:pt>
                <c:pt idx="59">
                  <c:v>-1.603250993442586</c:v>
                </c:pt>
                <c:pt idx="60">
                  <c:v>-1.5950309342313553</c:v>
                </c:pt>
                <c:pt idx="61">
                  <c:v>-1.5869172587159388</c:v>
                </c:pt>
                <c:pt idx="62">
                  <c:v>-1.578906727731139</c:v>
                </c:pt>
                <c:pt idx="63">
                  <c:v>-1.5709962504261921</c:v>
                </c:pt>
                <c:pt idx="64">
                  <c:v>-1.5631828752491892</c:v>
                </c:pt>
                <c:pt idx="65">
                  <c:v>-1.5554637816102075</c:v>
                </c:pt>
                <c:pt idx="66">
                  <c:v>-1.5478362721625325</c:v>
                </c:pt>
                <c:pt idx="67">
                  <c:v>-1.5402977656475785</c:v>
                </c:pt>
                <c:pt idx="68">
                  <c:v>-1.532845790254642</c:v>
                </c:pt>
                <c:pt idx="69">
                  <c:v>-1.5254779774515026</c:v>
                </c:pt>
                <c:pt idx="70">
                  <c:v>-1.5181920562462192</c:v>
                </c:pt>
                <c:pt idx="71">
                  <c:v>-1.5109858478443237</c:v>
                </c:pt>
                <c:pt idx="72">
                  <c:v>-1.5038572606690386</c:v>
                </c:pt>
                <c:pt idx="73">
                  <c:v>-1.496804285715208</c:v>
                </c:pt>
                <c:pt idx="74">
                  <c:v>-1.4898249922103604</c:v>
                </c:pt>
                <c:pt idx="75">
                  <c:v>-1.4829175235587673</c:v>
                </c:pt>
                <c:pt idx="76">
                  <c:v>-1.4760800935465472</c:v>
                </c:pt>
                <c:pt idx="77">
                  <c:v>-1.4693109827878372</c:v>
                </c:pt>
                <c:pt idx="78">
                  <c:v>-1.462608535393815</c:v>
                </c:pt>
                <c:pt idx="79">
                  <c:v>-1.4559711558479509</c:v>
                </c:pt>
                <c:pt idx="80">
                  <c:v>-1.4493973060722831</c:v>
                </c:pt>
                <c:pt idx="81">
                  <c:v>-1.4428855026708427</c:v>
                </c:pt>
                <c:pt idx="82">
                  <c:v>-1.4364343143374694</c:v>
                </c:pt>
                <c:pt idx="83">
                  <c:v>-1.4300423594163689</c:v>
                </c:pt>
                <c:pt idx="84">
                  <c:v>-1.4237083036046805</c:v>
                </c:pt>
                <c:pt idx="85">
                  <c:v>-1.417430857787223</c:v>
                </c:pt>
                <c:pt idx="86">
                  <c:v>-1.4112087759943472</c:v>
                </c:pt>
                <c:pt idx="87">
                  <c:v>-1.4050408534745755</c:v>
                </c:pt>
                <c:pt idx="88">
                  <c:v>-1.398925924874326</c:v>
                </c:pt>
                <c:pt idx="89">
                  <c:v>-1.3928628625176489</c:v>
                </c:pt>
                <c:pt idx="90">
                  <c:v>-1.3868505747793889</c:v>
                </c:pt>
                <c:pt idx="91">
                  <c:v>-1.3808880045457976</c:v>
                </c:pt>
                <c:pt idx="92">
                  <c:v>-1.3749741277569136</c:v>
                </c:pt>
                <c:pt idx="93">
                  <c:v>-1.3691079520255767</c:v>
                </c:pt>
                <c:pt idx="94">
                  <c:v>-1.3632885153282819</c:v>
                </c:pt>
                <c:pt idx="95">
                  <c:v>-1.3575148847633742</c:v>
                </c:pt>
                <c:pt idx="96">
                  <c:v>-1.351786155372495</c:v>
                </c:pt>
                <c:pt idx="97">
                  <c:v>-1.3461014490214134</c:v>
                </c:pt>
                <c:pt idx="98">
                  <c:v>-1.3404599133366835</c:v>
                </c:pt>
                <c:pt idx="99">
                  <c:v>-1.3348607206948038</c:v>
                </c:pt>
                <c:pt idx="100">
                  <c:v>-1.3293030672607828</c:v>
                </c:pt>
                <c:pt idx="101">
                  <c:v>-1.3237861720732309</c:v>
                </c:pt>
                <c:pt idx="102">
                  <c:v>-1.3183092761732922</c:v>
                </c:pt>
                <c:pt idx="103">
                  <c:v>-1.3128716417749156</c:v>
                </c:pt>
                <c:pt idx="104">
                  <c:v>-1.3074725514741066</c:v>
                </c:pt>
                <c:pt idx="105">
                  <c:v>-1.3021113074949893</c:v>
                </c:pt>
                <c:pt idx="106">
                  <c:v>-1.2967872309706379</c:v>
                </c:pt>
                <c:pt idx="107">
                  <c:v>-1.2914996612567295</c:v>
                </c:pt>
                <c:pt idx="108">
                  <c:v>-1.2862479552762756</c:v>
                </c:pt>
                <c:pt idx="109">
                  <c:v>-1.2810314868937216</c:v>
                </c:pt>
                <c:pt idx="110">
                  <c:v>-1.2758496463168452</c:v>
                </c:pt>
                <c:pt idx="111">
                  <c:v>-1.2707018395249916</c:v>
                </c:pt>
                <c:pt idx="112">
                  <c:v>-1.2655874877222519</c:v>
                </c:pt>
                <c:pt idx="113">
                  <c:v>-1.2605060268142787</c:v>
                </c:pt>
                <c:pt idx="114">
                  <c:v>-1.2554569069075341</c:v>
                </c:pt>
                <c:pt idx="115">
                  <c:v>-1.2504395918298035</c:v>
                </c:pt>
                <c:pt idx="116">
                  <c:v>-1.245453558670913</c:v>
                </c:pt>
                <c:pt idx="117">
                  <c:v>-1.240498297342618</c:v>
                </c:pt>
                <c:pt idx="118">
                  <c:v>-1.2355733101567172</c:v>
                </c:pt>
                <c:pt idx="119">
                  <c:v>-1.2306781114204814</c:v>
                </c:pt>
                <c:pt idx="120">
                  <c:v>-1.2258122270485581</c:v>
                </c:pt>
                <c:pt idx="121">
                  <c:v>-1.2209751941905385</c:v>
                </c:pt>
                <c:pt idx="122">
                  <c:v>-1.2161665608734427</c:v>
                </c:pt>
                <c:pt idx="123">
                  <c:v>-1.2113858856583986</c:v>
                </c:pt>
                <c:pt idx="124">
                  <c:v>-1.206632737310841</c:v>
                </c:pt>
                <c:pt idx="125">
                  <c:v>-1.2019066944836088</c:v>
                </c:pt>
                <c:pt idx="126">
                  <c:v>-1.1972073454123215</c:v>
                </c:pt>
                <c:pt idx="127">
                  <c:v>-1.1925342876224627</c:v>
                </c:pt>
                <c:pt idx="128">
                  <c:v>-1.1878871276476555</c:v>
                </c:pt>
                <c:pt idx="129">
                  <c:v>-1.1832654807585907</c:v>
                </c:pt>
                <c:pt idx="130">
                  <c:v>-1.1786689707021494</c:v>
                </c:pt>
                <c:pt idx="131">
                  <c:v>-1.1740972294502432</c:v>
                </c:pt>
                <c:pt idx="132">
                  <c:v>-1.169549896957947</c:v>
                </c:pt>
                <c:pt idx="133">
                  <c:v>-1.165026620930518</c:v>
                </c:pt>
                <c:pt idx="134">
                  <c:v>-1.1605270565989034</c:v>
                </c:pt>
                <c:pt idx="135">
                  <c:v>-1.1560508665033606</c:v>
                </c:pt>
                <c:pt idx="136">
                  <c:v>-1.1515977202848582</c:v>
                </c:pt>
                <c:pt idx="137">
                  <c:v>-1.1471672944839038</c:v>
                </c:pt>
                <c:pt idx="138">
                  <c:v>-1.1427592723464921</c:v>
                </c:pt>
                <c:pt idx="139">
                  <c:v>-1.1383733436368713</c:v>
                </c:pt>
                <c:pt idx="140">
                  <c:v>-1.134009204456836</c:v>
                </c:pt>
                <c:pt idx="141">
                  <c:v>-1.1296665570712783</c:v>
                </c:pt>
                <c:pt idx="142">
                  <c:v>-1.1253451097397396</c:v>
                </c:pt>
                <c:pt idx="143">
                  <c:v>-1.1210445765537096</c:v>
                </c:pt>
                <c:pt idx="144">
                  <c:v>-1.1167646772794428</c:v>
                </c:pt>
                <c:pt idx="145">
                  <c:v>-1.1125051372060693</c:v>
                </c:pt>
                <c:pt idx="146">
                  <c:v>-1.1082656869987801</c:v>
                </c:pt>
                <c:pt idx="147">
                  <c:v>-1.10404606255689</c:v>
                </c:pt>
                <c:pt idx="148">
                  <c:v>-1.099846004876583</c:v>
                </c:pt>
                <c:pt idx="149">
                  <c:v>-1.0956652599181531</c:v>
                </c:pt>
                <c:pt idx="150">
                  <c:v>-1.0915035784775629</c:v>
                </c:pt>
                <c:pt idx="151">
                  <c:v>-1.0873607160621619</c:v>
                </c:pt>
                <c:pt idx="152">
                  <c:v>-1.0832364327703849</c:v>
                </c:pt>
                <c:pt idx="153">
                  <c:v>-1.0791304931752961</c:v>
                </c:pt>
                <c:pt idx="154">
                  <c:v>-1.0750426662118209</c:v>
                </c:pt>
                <c:pt idx="155">
                  <c:v>-1.0709727250675287</c:v>
                </c:pt>
                <c:pt idx="156">
                  <c:v>-1.0669204470768363</c:v>
                </c:pt>
                <c:pt idx="157">
                  <c:v>-1.0628856136184899</c:v>
                </c:pt>
                <c:pt idx="158">
                  <c:v>-1.0588680100162267</c:v>
                </c:pt>
                <c:pt idx="159">
                  <c:v>-1.0548674254424752</c:v>
                </c:pt>
                <c:pt idx="160">
                  <c:v>-1.050883652824995</c:v>
                </c:pt>
                <c:pt idx="161">
                  <c:v>-1.0469164887563565</c:v>
                </c:pt>
                <c:pt idx="162">
                  <c:v>-1.0429657334061251</c:v>
                </c:pt>
                <c:pt idx="163">
                  <c:v>-1.039031190435695</c:v>
                </c:pt>
                <c:pt idx="164">
                  <c:v>-1.0351126669156452</c:v>
                </c:pt>
                <c:pt idx="165">
                  <c:v>-1.0312099732455633</c:v>
                </c:pt>
                <c:pt idx="166">
                  <c:v>-1.027322923076158</c:v>
                </c:pt>
                <c:pt idx="167">
                  <c:v>-1.0234513332337545</c:v>
                </c:pt>
                <c:pt idx="168">
                  <c:v>-1.0195950236468747</c:v>
                </c:pt>
                <c:pt idx="169">
                  <c:v>-1.0157538172750225</c:v>
                </c:pt>
                <c:pt idx="170">
                  <c:v>-1.0119275400394356</c:v>
                </c:pt>
                <c:pt idx="171">
                  <c:v>-1.0081160207558939</c:v>
                </c:pt>
                <c:pt idx="172">
                  <c:v>-1.0043190910693665</c:v>
                </c:pt>
                <c:pt idx="173">
                  <c:v>-1.0005365853905306</c:v>
                </c:pt>
                <c:pt idx="174">
                  <c:v>-0.99676834083407073</c:v>
                </c:pt>
                <c:pt idx="175">
                  <c:v>-0.99301419715870032</c:v>
                </c:pt>
                <c:pt idx="176">
                  <c:v>-0.9892739967088201</c:v>
                </c:pt>
                <c:pt idx="177">
                  <c:v>-0.98554758435782708</c:v>
                </c:pt>
                <c:pt idx="178">
                  <c:v>-0.98183480745292806</c:v>
                </c:pt>
                <c:pt idx="179">
                  <c:v>-0.97813551576150104</c:v>
                </c:pt>
                <c:pt idx="180">
                  <c:v>-0.97444956141888273</c:v>
                </c:pt>
                <c:pt idx="181">
                  <c:v>-0.97077679887756918</c:v>
                </c:pt>
                <c:pt idx="182">
                  <c:v>-0.9671170848577777</c:v>
                </c:pt>
                <c:pt idx="183">
                  <c:v>-0.96347027829933518</c:v>
                </c:pt>
                <c:pt idx="184">
                  <c:v>-0.95983624031482762</c:v>
                </c:pt>
                <c:pt idx="185">
                  <c:v>-0.95621483414398933</c:v>
                </c:pt>
                <c:pt idx="186">
                  <c:v>-0.95260592510929487</c:v>
                </c:pt>
                <c:pt idx="187">
                  <c:v>-0.94900938057269935</c:v>
                </c:pt>
                <c:pt idx="188">
                  <c:v>-0.94542506989350061</c:v>
                </c:pt>
                <c:pt idx="189">
                  <c:v>-0.94185286438729654</c:v>
                </c:pt>
                <c:pt idx="190">
                  <c:v>-0.93829263728600021</c:v>
                </c:pt>
                <c:pt idx="191">
                  <c:v>-0.93474426369884966</c:v>
                </c:pt>
                <c:pt idx="192">
                  <c:v>-0.93120762057442952</c:v>
                </c:pt>
                <c:pt idx="193">
                  <c:v>-0.9276825866636581</c:v>
                </c:pt>
                <c:pt idx="194">
                  <c:v>-0.92416904248367771</c:v>
                </c:pt>
                <c:pt idx="195">
                  <c:v>-0.92066687028267746</c:v>
                </c:pt>
                <c:pt idx="196">
                  <c:v>-0.91717595400556184</c:v>
                </c:pt>
                <c:pt idx="197">
                  <c:v>-0.91369617926049385</c:v>
                </c:pt>
                <c:pt idx="198">
                  <c:v>-0.91022743328625577</c:v>
                </c:pt>
                <c:pt idx="199">
                  <c:v>-0.90676960492038816</c:v>
                </c:pt>
                <c:pt idx="200">
                  <c:v>-0.90332258456813574</c:v>
                </c:pt>
                <c:pt idx="201">
                  <c:v>-0.89988626417212991</c:v>
                </c:pt>
                <c:pt idx="202">
                  <c:v>-0.89646053718280105</c:v>
                </c:pt>
                <c:pt idx="203">
                  <c:v>-0.89304529852951076</c:v>
                </c:pt>
                <c:pt idx="204">
                  <c:v>-0.88964044459235891</c:v>
                </c:pt>
                <c:pt idx="205">
                  <c:v>-0.8862458731746814</c:v>
                </c:pt>
                <c:pt idx="206">
                  <c:v>-0.88286148347617832</c:v>
                </c:pt>
                <c:pt idx="207">
                  <c:v>-0.87948717606668414</c:v>
                </c:pt>
                <c:pt idx="208">
                  <c:v>-0.87612285286055736</c:v>
                </c:pt>
                <c:pt idx="209">
                  <c:v>-0.87276841709165087</c:v>
                </c:pt>
                <c:pt idx="210">
                  <c:v>-0.86942377328888587</c:v>
                </c:pt>
                <c:pt idx="211">
                  <c:v>-0.86608882725236125</c:v>
                </c:pt>
                <c:pt idx="212">
                  <c:v>-0.86276348603003927</c:v>
                </c:pt>
                <c:pt idx="213">
                  <c:v>-0.85944765789494859</c:v>
                </c:pt>
                <c:pt idx="214">
                  <c:v>-0.8561412523229105</c:v>
                </c:pt>
                <c:pt idx="215">
                  <c:v>-0.852844179970767</c:v>
                </c:pt>
                <c:pt idx="216">
                  <c:v>-0.84955635265510565</c:v>
                </c:pt>
                <c:pt idx="217">
                  <c:v>-0.84627768333145403</c:v>
                </c:pt>
                <c:pt idx="218">
                  <c:v>-0.84300808607394628</c:v>
                </c:pt>
                <c:pt idx="219">
                  <c:v>-0.83974747605543754</c:v>
                </c:pt>
                <c:pt idx="220">
                  <c:v>-0.83649576952805871</c:v>
                </c:pt>
                <c:pt idx="221">
                  <c:v>-0.83325288380420037</c:v>
                </c:pt>
                <c:pt idx="222">
                  <c:v>-0.83001873723791519</c:v>
                </c:pt>
                <c:pt idx="223">
                  <c:v>-0.82679324920671993</c:v>
                </c:pt>
                <c:pt idx="224">
                  <c:v>-0.82357634009380554</c:v>
                </c:pt>
                <c:pt idx="225">
                  <c:v>-0.82036793127061713</c:v>
                </c:pt>
                <c:pt idx="226">
                  <c:v>-0.81716794507981871</c:v>
                </c:pt>
                <c:pt idx="227">
                  <c:v>-0.81397630481862171</c:v>
                </c:pt>
                <c:pt idx="228">
                  <c:v>-0.81079293472246394</c:v>
                </c:pt>
                <c:pt idx="229">
                  <c:v>-0.80761775994904927</c:v>
                </c:pt>
                <c:pt idx="230">
                  <c:v>-0.80445070656270279</c:v>
                </c:pt>
                <c:pt idx="231">
                  <c:v>-0.8012917015190768</c:v>
                </c:pt>
                <c:pt idx="232">
                  <c:v>-0.79814067265016719</c:v>
                </c:pt>
                <c:pt idx="233">
                  <c:v>-0.79499754864964067</c:v>
                </c:pt>
                <c:pt idx="234">
                  <c:v>-0.7918622590584744</c:v>
                </c:pt>
                <c:pt idx="235">
                  <c:v>-0.78873473425088936</c:v>
                </c:pt>
                <c:pt idx="236">
                  <c:v>-0.78561490542056767</c:v>
                </c:pt>
                <c:pt idx="237">
                  <c:v>-0.78250270456716553</c:v>
                </c:pt>
                <c:pt idx="238">
                  <c:v>-0.77939806448309112</c:v>
                </c:pt>
                <c:pt idx="239">
                  <c:v>-0.77630091874055496</c:v>
                </c:pt>
                <c:pt idx="240">
                  <c:v>-0.77321120167887925</c:v>
                </c:pt>
                <c:pt idx="241">
                  <c:v>-0.77012884839207518</c:v>
                </c:pt>
                <c:pt idx="242">
                  <c:v>-0.76705379471665391</c:v>
                </c:pt>
                <c:pt idx="243">
                  <c:v>-0.76398597721969042</c:v>
                </c:pt>
                <c:pt idx="244">
                  <c:v>-0.76092533318712285</c:v>
                </c:pt>
                <c:pt idx="245">
                  <c:v>-0.75787180061228798</c:v>
                </c:pt>
                <c:pt idx="246">
                  <c:v>-0.75482531818467435</c:v>
                </c:pt>
                <c:pt idx="247">
                  <c:v>-0.75178582527890503</c:v>
                </c:pt>
                <c:pt idx="248">
                  <c:v>-0.74875326194393255</c:v>
                </c:pt>
                <c:pt idx="249">
                  <c:v>-0.74572756889244707</c:v>
                </c:pt>
                <c:pt idx="250">
                  <c:v>-0.7427086874904838</c:v>
                </c:pt>
                <c:pt idx="251">
                  <c:v>-0.73969655974724069</c:v>
                </c:pt>
                <c:pt idx="252">
                  <c:v>-0.73669112830508632</c:v>
                </c:pt>
                <c:pt idx="253">
                  <c:v>-0.73369233642976062</c:v>
                </c:pt>
                <c:pt idx="254">
                  <c:v>-0.73070012800076389</c:v>
                </c:pt>
                <c:pt idx="255">
                  <c:v>-0.72771444750192915</c:v>
                </c:pt>
                <c:pt idx="256">
                  <c:v>-0.72473524001217204</c:v>
                </c:pt>
                <c:pt idx="257">
                  <c:v>-0.72176245119641458</c:v>
                </c:pt>
                <c:pt idx="258">
                  <c:v>-0.71879602729668368</c:v>
                </c:pt>
                <c:pt idx="259">
                  <c:v>-0.71583591512337164</c:v>
                </c:pt>
                <c:pt idx="260">
                  <c:v>-0.71288206204666171</c:v>
                </c:pt>
                <c:pt idx="261">
                  <c:v>-0.7099344159881158</c:v>
                </c:pt>
                <c:pt idx="262">
                  <c:v>-0.70699292541241221</c:v>
                </c:pt>
                <c:pt idx="263">
                  <c:v>-0.70405753931923987</c:v>
                </c:pt>
                <c:pt idx="264">
                  <c:v>-0.70112820723534175</c:v>
                </c:pt>
                <c:pt idx="265">
                  <c:v>-0.69820487920670304</c:v>
                </c:pt>
                <c:pt idx="266">
                  <c:v>-0.69528750579087739</c:v>
                </c:pt>
                <c:pt idx="267">
                  <c:v>-0.6923760380494608</c:v>
                </c:pt>
                <c:pt idx="268">
                  <c:v>-0.68947042754069521</c:v>
                </c:pt>
                <c:pt idx="269">
                  <c:v>-0.68657062631220689</c:v>
                </c:pt>
                <c:pt idx="270">
                  <c:v>-0.68367658689387689</c:v>
                </c:pt>
                <c:pt idx="271">
                  <c:v>-0.68078826229083877</c:v>
                </c:pt>
                <c:pt idx="272">
                  <c:v>-0.67790560597659599</c:v>
                </c:pt>
                <c:pt idx="273">
                  <c:v>-0.6750285718862683</c:v>
                </c:pt>
                <c:pt idx="274">
                  <c:v>-0.67215711440995629</c:v>
                </c:pt>
                <c:pt idx="275">
                  <c:v>-0.66929118838621604</c:v>
                </c:pt>
                <c:pt idx="276">
                  <c:v>-0.66643074909565791</c:v>
                </c:pt>
                <c:pt idx="277">
                  <c:v>-0.66357575225465049</c:v>
                </c:pt>
                <c:pt idx="278">
                  <c:v>-0.66072615400913659</c:v>
                </c:pt>
                <c:pt idx="279">
                  <c:v>-0.65788191092855497</c:v>
                </c:pt>
                <c:pt idx="280">
                  <c:v>-0.6550429799998706</c:v>
                </c:pt>
                <c:pt idx="281">
                  <c:v>-0.65220931862170284</c:v>
                </c:pt>
                <c:pt idx="282">
                  <c:v>-0.64938088459855903</c:v>
                </c:pt>
                <c:pt idx="283">
                  <c:v>-0.64655763613516182</c:v>
                </c:pt>
                <c:pt idx="284">
                  <c:v>-0.64373953183087784</c:v>
                </c:pt>
                <c:pt idx="285">
                  <c:v>-0.64092653067423677</c:v>
                </c:pt>
                <c:pt idx="286">
                  <c:v>-0.63811859203754673</c:v>
                </c:pt>
                <c:pt idx="287">
                  <c:v>-0.63531567567159564</c:v>
                </c:pt>
                <c:pt idx="288">
                  <c:v>-0.63251774170044817</c:v>
                </c:pt>
                <c:pt idx="289">
                  <c:v>-0.62972475061632127</c:v>
                </c:pt>
                <c:pt idx="290">
                  <c:v>-0.62693666327455211</c:v>
                </c:pt>
                <c:pt idx="291">
                  <c:v>-0.62415344088864666</c:v>
                </c:pt>
                <c:pt idx="292">
                  <c:v>-0.62137504502540974</c:v>
                </c:pt>
                <c:pt idx="293">
                  <c:v>-0.61860143760015418</c:v>
                </c:pt>
                <c:pt idx="294">
                  <c:v>-0.61583258087199355</c:v>
                </c:pt>
                <c:pt idx="295">
                  <c:v>-0.61306843743920569</c:v>
                </c:pt>
                <c:pt idx="296">
                  <c:v>-0.61030897023467423</c:v>
                </c:pt>
                <c:pt idx="297">
                  <c:v>-0.60755414252140694</c:v>
                </c:pt>
                <c:pt idx="298">
                  <c:v>-0.60480391788812149</c:v>
                </c:pt>
                <c:pt idx="299">
                  <c:v>-0.60205826024490583</c:v>
                </c:pt>
                <c:pt idx="300">
                  <c:v>-0.59931713381894658</c:v>
                </c:pt>
                <c:pt idx="301">
                  <c:v>-0.59658050315032751</c:v>
                </c:pt>
                <c:pt idx="302">
                  <c:v>-0.59384833308789231</c:v>
                </c:pt>
                <c:pt idx="303">
                  <c:v>-0.59112058878517548</c:v>
                </c:pt>
                <c:pt idx="304">
                  <c:v>-0.5883972356963959</c:v>
                </c:pt>
                <c:pt idx="305">
                  <c:v>-0.5856782395725163</c:v>
                </c:pt>
                <c:pt idx="306">
                  <c:v>-0.58296356645735936</c:v>
                </c:pt>
                <c:pt idx="307">
                  <c:v>-0.58025318268379111</c:v>
                </c:pt>
                <c:pt idx="308">
                  <c:v>-0.57754705486995905</c:v>
                </c:pt>
                <c:pt idx="309">
                  <c:v>-0.57484514991559055</c:v>
                </c:pt>
                <c:pt idx="310">
                  <c:v>-0.57214743499834841</c:v>
                </c:pt>
                <c:pt idx="311">
                  <c:v>-0.56945387757024302</c:v>
                </c:pt>
                <c:pt idx="312">
                  <c:v>-0.56676444535409864</c:v>
                </c:pt>
                <c:pt idx="313">
                  <c:v>-0.56407910634007563</c:v>
                </c:pt>
                <c:pt idx="314">
                  <c:v>-0.56139782878224331</c:v>
                </c:pt>
                <c:pt idx="315">
                  <c:v>-0.5587205811952064</c:v>
                </c:pt>
                <c:pt idx="316">
                  <c:v>-0.55604733235078396</c:v>
                </c:pt>
                <c:pt idx="317">
                  <c:v>-0.55337805127473527</c:v>
                </c:pt>
                <c:pt idx="318">
                  <c:v>-0.55071270724353738</c:v>
                </c:pt>
                <c:pt idx="319">
                  <c:v>-0.54805126978121155</c:v>
                </c:pt>
                <c:pt idx="320">
                  <c:v>-0.54539370865619352</c:v>
                </c:pt>
                <c:pt idx="321">
                  <c:v>-0.54273999387825422</c:v>
                </c:pt>
                <c:pt idx="322">
                  <c:v>-0.54009009569546595</c:v>
                </c:pt>
                <c:pt idx="323">
                  <c:v>-0.53744398459120957</c:v>
                </c:pt>
                <c:pt idx="324">
                  <c:v>-0.53480163128123037</c:v>
                </c:pt>
                <c:pt idx="325">
                  <c:v>-0.53216300671073502</c:v>
                </c:pt>
                <c:pt idx="326">
                  <c:v>-0.52952808205153001</c:v>
                </c:pt>
                <c:pt idx="327">
                  <c:v>-0.52689682869920496</c:v>
                </c:pt>
                <c:pt idx="328">
                  <c:v>-0.52426921827035344</c:v>
                </c:pt>
                <c:pt idx="329">
                  <c:v>-0.5216452225998357</c:v>
                </c:pt>
                <c:pt idx="330">
                  <c:v>-0.51902481373808196</c:v>
                </c:pt>
                <c:pt idx="331">
                  <c:v>-0.5164079639484308</c:v>
                </c:pt>
                <c:pt idx="332">
                  <c:v>-0.5137946457045105</c:v>
                </c:pt>
                <c:pt idx="333">
                  <c:v>-0.51118483168765427</c:v>
                </c:pt>
                <c:pt idx="334">
                  <c:v>-0.50857849478435324</c:v>
                </c:pt>
                <c:pt idx="335">
                  <c:v>-0.50597560808374498</c:v>
                </c:pt>
                <c:pt idx="336">
                  <c:v>-0.50337614487514037</c:v>
                </c:pt>
                <c:pt idx="337">
                  <c:v>-0.50078007864558005</c:v>
                </c:pt>
                <c:pt idx="338">
                  <c:v>-0.49818738307743038</c:v>
                </c:pt>
                <c:pt idx="339">
                  <c:v>-0.49559803204600983</c:v>
                </c:pt>
                <c:pt idx="340">
                  <c:v>-0.49301199961724873</c:v>
                </c:pt>
                <c:pt idx="341">
                  <c:v>-0.4904292600453834</c:v>
                </c:pt>
                <c:pt idx="342">
                  <c:v>-0.48784978777067978</c:v>
                </c:pt>
                <c:pt idx="343">
                  <c:v>-0.48527355741718964</c:v>
                </c:pt>
                <c:pt idx="344">
                  <c:v>-0.48270054379053717</c:v>
                </c:pt>
                <c:pt idx="345">
                  <c:v>-0.48013072187573708</c:v>
                </c:pt>
                <c:pt idx="346">
                  <c:v>-0.47756406683503977</c:v>
                </c:pt>
                <c:pt idx="347">
                  <c:v>-0.47500055400580915</c:v>
                </c:pt>
                <c:pt idx="348">
                  <c:v>-0.47244015889842533</c:v>
                </c:pt>
                <c:pt idx="349">
                  <c:v>-0.46988285719421952</c:v>
                </c:pt>
                <c:pt idx="350">
                  <c:v>-0.46732862474343467</c:v>
                </c:pt>
                <c:pt idx="351">
                  <c:v>-0.46477743756321155</c:v>
                </c:pt>
                <c:pt idx="352">
                  <c:v>-0.46222927183560575</c:v>
                </c:pt>
                <c:pt idx="353">
                  <c:v>-0.45968410390562836</c:v>
                </c:pt>
                <c:pt idx="354">
                  <c:v>-0.45714191027931261</c:v>
                </c:pt>
                <c:pt idx="355">
                  <c:v>-0.45460266762180701</c:v>
                </c:pt>
                <c:pt idx="356">
                  <c:v>-0.45206635275549323</c:v>
                </c:pt>
                <c:pt idx="357">
                  <c:v>-0.44953294265812743</c:v>
                </c:pt>
                <c:pt idx="358">
                  <c:v>-0.44700241446100886</c:v>
                </c:pt>
                <c:pt idx="359">
                  <c:v>-0.44447474544716792</c:v>
                </c:pt>
                <c:pt idx="360">
                  <c:v>-0.44194991304958187</c:v>
                </c:pt>
                <c:pt idx="361">
                  <c:v>-0.43942789484941058</c:v>
                </c:pt>
                <c:pt idx="362">
                  <c:v>-0.43690866857425681</c:v>
                </c:pt>
                <c:pt idx="363">
                  <c:v>-0.43439221209644718</c:v>
                </c:pt>
                <c:pt idx="364">
                  <c:v>-0.43187850343133743</c:v>
                </c:pt>
                <c:pt idx="365">
                  <c:v>-0.42936752073563567</c:v>
                </c:pt>
                <c:pt idx="366">
                  <c:v>-0.42685924230575034</c:v>
                </c:pt>
                <c:pt idx="367">
                  <c:v>-0.42435364657615721</c:v>
                </c:pt>
                <c:pt idx="368">
                  <c:v>-0.42185071211778724</c:v>
                </c:pt>
                <c:pt idx="369">
                  <c:v>-0.41935041763643394</c:v>
                </c:pt>
                <c:pt idx="370">
                  <c:v>-0.41685274197118244</c:v>
                </c:pt>
                <c:pt idx="371">
                  <c:v>-0.41435766409285596</c:v>
                </c:pt>
                <c:pt idx="372">
                  <c:v>-0.41186516310248267</c:v>
                </c:pt>
                <c:pt idx="373">
                  <c:v>-0.40937521822978162</c:v>
                </c:pt>
                <c:pt idx="374">
                  <c:v>-0.40688780883166559</c:v>
                </c:pt>
                <c:pt idx="375">
                  <c:v>-0.40440291439076514</c:v>
                </c:pt>
                <c:pt idx="376">
                  <c:v>-0.40192051451396754</c:v>
                </c:pt>
                <c:pt idx="377">
                  <c:v>-0.39944058893097562</c:v>
                </c:pt>
                <c:pt idx="378">
                  <c:v>-0.39696311749288316</c:v>
                </c:pt>
                <c:pt idx="379">
                  <c:v>-0.39448808017076759</c:v>
                </c:pt>
                <c:pt idx="380">
                  <c:v>-0.39201545705429858</c:v>
                </c:pt>
                <c:pt idx="381">
                  <c:v>-0.38954522835036592</c:v>
                </c:pt>
                <c:pt idx="382">
                  <c:v>-0.38707737438172013</c:v>
                </c:pt>
                <c:pt idx="383">
                  <c:v>-0.38461187558563187</c:v>
                </c:pt>
                <c:pt idx="384">
                  <c:v>-0.38214871251256677</c:v>
                </c:pt>
                <c:pt idx="385">
                  <c:v>-0.37968786582487396</c:v>
                </c:pt>
                <c:pt idx="386">
                  <c:v>-0.37722931629549256</c:v>
                </c:pt>
                <c:pt idx="387">
                  <c:v>-0.37477304480667123</c:v>
                </c:pt>
                <c:pt idx="388">
                  <c:v>-0.37231903234870356</c:v>
                </c:pt>
                <c:pt idx="389">
                  <c:v>-0.36986726001867787</c:v>
                </c:pt>
                <c:pt idx="390">
                  <c:v>-0.3674177090192412</c:v>
                </c:pt>
                <c:pt idx="391">
                  <c:v>-0.36497036065737742</c:v>
                </c:pt>
                <c:pt idx="392">
                  <c:v>-0.36252519634320024</c:v>
                </c:pt>
                <c:pt idx="393">
                  <c:v>-0.36008219758875804</c:v>
                </c:pt>
                <c:pt idx="394">
                  <c:v>-0.35764134600685371</c:v>
                </c:pt>
                <c:pt idx="395">
                  <c:v>-0.35520262330987795</c:v>
                </c:pt>
                <c:pt idx="396">
                  <c:v>-0.35276601130865382</c:v>
                </c:pt>
                <c:pt idx="397">
                  <c:v>-0.35033149191129637</c:v>
                </c:pt>
                <c:pt idx="398">
                  <c:v>-0.34789904712208408</c:v>
                </c:pt>
                <c:pt idx="399">
                  <c:v>-0.34546865904034152</c:v>
                </c:pt>
                <c:pt idx="400">
                  <c:v>-0.34304030985933642</c:v>
                </c:pt>
                <c:pt idx="401">
                  <c:v>-0.34061398186518793</c:v>
                </c:pt>
                <c:pt idx="402">
                  <c:v>-0.33818965743578577</c:v>
                </c:pt>
                <c:pt idx="403">
                  <c:v>-0.33576731903972301</c:v>
                </c:pt>
                <c:pt idx="404">
                  <c:v>-0.33334694923523889</c:v>
                </c:pt>
                <c:pt idx="405">
                  <c:v>-0.33092853066917327</c:v>
                </c:pt>
                <c:pt idx="406">
                  <c:v>-0.32851204607593332</c:v>
                </c:pt>
                <c:pt idx="407">
                  <c:v>-0.32609747827646995</c:v>
                </c:pt>
                <c:pt idx="408">
                  <c:v>-0.32368481017726503</c:v>
                </c:pt>
                <c:pt idx="409">
                  <c:v>-0.32127402476933098</c:v>
                </c:pt>
                <c:pt idx="410">
                  <c:v>-0.31886510512721861</c:v>
                </c:pt>
                <c:pt idx="411">
                  <c:v>-0.31645803440803666</c:v>
                </c:pt>
                <c:pt idx="412">
                  <c:v>-0.31405279585048196</c:v>
                </c:pt>
                <c:pt idx="413">
                  <c:v>-0.31164937277387811</c:v>
                </c:pt>
                <c:pt idx="414">
                  <c:v>-0.30924774857722459</c:v>
                </c:pt>
                <c:pt idx="415">
                  <c:v>-0.3068479067382574</c:v>
                </c:pt>
                <c:pt idx="416">
                  <c:v>-0.30444983081251598</c:v>
                </c:pt>
                <c:pt idx="417">
                  <c:v>-0.30205350443242213</c:v>
                </c:pt>
                <c:pt idx="418">
                  <c:v>-0.29965891130636757</c:v>
                </c:pt>
                <c:pt idx="419">
                  <c:v>-0.29726603521780992</c:v>
                </c:pt>
                <c:pt idx="420">
                  <c:v>-0.29487486002437913</c:v>
                </c:pt>
                <c:pt idx="421">
                  <c:v>-0.29248536965699062</c:v>
                </c:pt>
                <c:pt idx="422">
                  <c:v>-0.29009754811896926</c:v>
                </c:pt>
                <c:pt idx="423">
                  <c:v>-0.28771137948518144</c:v>
                </c:pt>
                <c:pt idx="424">
                  <c:v>-0.28532684790117424</c:v>
                </c:pt>
                <c:pt idx="425">
                  <c:v>-0.28294393758232439</c:v>
                </c:pt>
                <c:pt idx="426">
                  <c:v>-0.2805626328129957</c:v>
                </c:pt>
                <c:pt idx="427">
                  <c:v>-0.2781829179457026</c:v>
                </c:pt>
                <c:pt idx="428">
                  <c:v>-0.27580477740028381</c:v>
                </c:pt>
                <c:pt idx="429">
                  <c:v>-0.27342819566308285</c:v>
                </c:pt>
                <c:pt idx="430">
                  <c:v>-0.27105315728613588</c:v>
                </c:pt>
                <c:pt idx="431">
                  <c:v>-0.26867964688636786</c:v>
                </c:pt>
                <c:pt idx="432">
                  <c:v>-0.26630764914479649</c:v>
                </c:pt>
                <c:pt idx="433">
                  <c:v>-0.26393714880574176</c:v>
                </c:pt>
                <c:pt idx="434">
                  <c:v>-0.26156813067604512</c:v>
                </c:pt>
                <c:pt idx="435">
                  <c:v>-0.25920057962429366</c:v>
                </c:pt>
                <c:pt idx="436">
                  <c:v>-0.25683448058005293</c:v>
                </c:pt>
                <c:pt idx="437">
                  <c:v>-0.25446981853310585</c:v>
                </c:pt>
                <c:pt idx="438">
                  <c:v>-0.25210657853269824</c:v>
                </c:pt>
                <c:pt idx="439">
                  <c:v>-0.2497447456867917</c:v>
                </c:pt>
                <c:pt idx="440">
                  <c:v>-0.24738430516132301</c:v>
                </c:pt>
                <c:pt idx="441">
                  <c:v>-0.24502524217946917</c:v>
                </c:pt>
                <c:pt idx="442">
                  <c:v>-0.24266754202092003</c:v>
                </c:pt>
                <c:pt idx="443">
                  <c:v>-0.24031119002115658</c:v>
                </c:pt>
                <c:pt idx="444">
                  <c:v>-0.23795617157073518</c:v>
                </c:pt>
                <c:pt idx="445">
                  <c:v>-0.23560247211457849</c:v>
                </c:pt>
                <c:pt idx="446">
                  <c:v>-0.23325007715127247</c:v>
                </c:pt>
                <c:pt idx="447">
                  <c:v>-0.23089897223236808</c:v>
                </c:pt>
                <c:pt idx="448">
                  <c:v>-0.22854914296169035</c:v>
                </c:pt>
                <c:pt idx="449">
                  <c:v>-0.22620057499465285</c:v>
                </c:pt>
                <c:pt idx="450">
                  <c:v>-0.22385325403757617</c:v>
                </c:pt>
                <c:pt idx="451">
                  <c:v>-0.2215071658470148</c:v>
                </c:pt>
                <c:pt idx="452">
                  <c:v>-0.21916229622908656</c:v>
                </c:pt>
                <c:pt idx="453">
                  <c:v>-0.21681863103880944</c:v>
                </c:pt>
                <c:pt idx="454">
                  <c:v>-0.2144761561794431</c:v>
                </c:pt>
                <c:pt idx="455">
                  <c:v>-0.21213485760183509</c:v>
                </c:pt>
                <c:pt idx="456">
                  <c:v>-0.20979472130377261</c:v>
                </c:pt>
                <c:pt idx="457">
                  <c:v>-0.20745573332933984</c:v>
                </c:pt>
                <c:pt idx="458">
                  <c:v>-0.20511787976827894</c:v>
                </c:pt>
                <c:pt idx="459">
                  <c:v>-0.2027811467553568</c:v>
                </c:pt>
                <c:pt idx="460">
                  <c:v>-0.20044552046973721</c:v>
                </c:pt>
                <c:pt idx="461">
                  <c:v>-0.19811098713435576</c:v>
                </c:pt>
                <c:pt idx="462">
                  <c:v>-0.19577753301530113</c:v>
                </c:pt>
                <c:pt idx="463">
                  <c:v>-0.19344514442120092</c:v>
                </c:pt>
                <c:pt idx="464">
                  <c:v>-0.19111380770261016</c:v>
                </c:pt>
                <c:pt idx="465">
                  <c:v>-0.18878350925140702</c:v>
                </c:pt>
                <c:pt idx="466">
                  <c:v>-0.18645423550018989</c:v>
                </c:pt>
                <c:pt idx="467">
                  <c:v>-0.1841259729216809</c:v>
                </c:pt>
                <c:pt idx="468">
                  <c:v>-0.18179870802813328</c:v>
                </c:pt>
                <c:pt idx="469">
                  <c:v>-0.1794724273707414</c:v>
                </c:pt>
                <c:pt idx="470">
                  <c:v>-0.17714711753905651</c:v>
                </c:pt>
                <c:pt idx="471">
                  <c:v>-0.17482276516040632</c:v>
                </c:pt>
                <c:pt idx="472">
                  <c:v>-0.172499356899317</c:v>
                </c:pt>
                <c:pt idx="473">
                  <c:v>-0.17017687945694049</c:v>
                </c:pt>
                <c:pt idx="474">
                  <c:v>-0.16785531957048577</c:v>
                </c:pt>
                <c:pt idx="475">
                  <c:v>-0.16553466401265221</c:v>
                </c:pt>
                <c:pt idx="476">
                  <c:v>-0.1632148995910678</c:v>
                </c:pt>
                <c:pt idx="477">
                  <c:v>-0.16089601314773164</c:v>
                </c:pt>
                <c:pt idx="478">
                  <c:v>-0.15857799155845756</c:v>
                </c:pt>
                <c:pt idx="479">
                  <c:v>-0.15626082173232358</c:v>
                </c:pt>
                <c:pt idx="480">
                  <c:v>-0.153944490611124</c:v>
                </c:pt>
                <c:pt idx="481">
                  <c:v>-0.15162898516882367</c:v>
                </c:pt>
                <c:pt idx="482">
                  <c:v>-0.14931429241101765</c:v>
                </c:pt>
                <c:pt idx="483">
                  <c:v>-0.14700039937439199</c:v>
                </c:pt>
                <c:pt idx="484">
                  <c:v>-0.14468729312618889</c:v>
                </c:pt>
                <c:pt idx="485">
                  <c:v>-0.14237496076367512</c:v>
                </c:pt>
                <c:pt idx="486">
                  <c:v>-0.14006338941361213</c:v>
                </c:pt>
                <c:pt idx="487">
                  <c:v>-0.13775256623173032</c:v>
                </c:pt>
                <c:pt idx="488">
                  <c:v>-0.13544247840220633</c:v>
                </c:pt>
                <c:pt idx="489">
                  <c:v>-0.13313311313714193</c:v>
                </c:pt>
                <c:pt idx="490">
                  <c:v>-0.13082445767604683</c:v>
                </c:pt>
                <c:pt idx="491">
                  <c:v>-0.12851649928532419</c:v>
                </c:pt>
                <c:pt idx="492">
                  <c:v>-0.12620922525775788</c:v>
                </c:pt>
                <c:pt idx="493">
                  <c:v>-0.12390262291200331</c:v>
                </c:pt>
                <c:pt idx="494">
                  <c:v>-0.12159667959208081</c:v>
                </c:pt>
                <c:pt idx="495">
                  <c:v>-0.11929138266687045</c:v>
                </c:pt>
                <c:pt idx="496">
                  <c:v>-0.11698671952961102</c:v>
                </c:pt>
                <c:pt idx="497">
                  <c:v>-0.11468267759739958</c:v>
                </c:pt>
                <c:pt idx="498">
                  <c:v>-0.11237924431069472</c:v>
                </c:pt>
                <c:pt idx="499">
                  <c:v>-0.11007640713282209</c:v>
                </c:pt>
                <c:pt idx="500">
                  <c:v>-0.10777415354948083</c:v>
                </c:pt>
                <c:pt idx="501">
                  <c:v>-0.10547247106825375</c:v>
                </c:pt>
                <c:pt idx="502">
                  <c:v>-0.1031713472181192</c:v>
                </c:pt>
                <c:pt idx="503">
                  <c:v>-0.10087076954896435</c:v>
                </c:pt>
                <c:pt idx="504">
                  <c:v>-9.8570725631101211E-2</c:v>
                </c:pt>
                <c:pt idx="505">
                  <c:v>-9.6271203054785065E-2</c:v>
                </c:pt>
                <c:pt idx="506">
                  <c:v>-9.397218942973333E-2</c:v>
                </c:pt>
                <c:pt idx="507">
                  <c:v>-9.1673672384647756E-2</c:v>
                </c:pt>
                <c:pt idx="508">
                  <c:v>-8.9375639566738441E-2</c:v>
                </c:pt>
                <c:pt idx="509">
                  <c:v>-8.7078078641248058E-2</c:v>
                </c:pt>
                <c:pt idx="510">
                  <c:v>-8.4780977290980206E-2</c:v>
                </c:pt>
                <c:pt idx="511">
                  <c:v>-8.2484323215827202E-2</c:v>
                </c:pt>
                <c:pt idx="512">
                  <c:v>-8.0188104132301E-2</c:v>
                </c:pt>
                <c:pt idx="513">
                  <c:v>-7.7892307773065578E-2</c:v>
                </c:pt>
                <c:pt idx="514">
                  <c:v>-7.5596921886469964E-2</c:v>
                </c:pt>
                <c:pt idx="515">
                  <c:v>-7.3301934236083569E-2</c:v>
                </c:pt>
                <c:pt idx="516">
                  <c:v>-7.1007332600233453E-2</c:v>
                </c:pt>
                <c:pt idx="517">
                  <c:v>-6.8713104771541328E-2</c:v>
                </c:pt>
                <c:pt idx="518">
                  <c:v>-6.6419238556463617E-2</c:v>
                </c:pt>
                <c:pt idx="519">
                  <c:v>-6.4125721774832542E-2</c:v>
                </c:pt>
                <c:pt idx="520">
                  <c:v>-6.1832542259397293E-2</c:v>
                </c:pt>
                <c:pt idx="521">
                  <c:v>-5.9539687855367861E-2</c:v>
                </c:pt>
                <c:pt idx="522">
                  <c:v>-5.7247146419959816E-2</c:v>
                </c:pt>
                <c:pt idx="523">
                  <c:v>-5.4954905821939244E-2</c:v>
                </c:pt>
                <c:pt idx="524">
                  <c:v>-5.2662953941169863E-2</c:v>
                </c:pt>
                <c:pt idx="525">
                  <c:v>-5.0371278668161205E-2</c:v>
                </c:pt>
                <c:pt idx="526">
                  <c:v>-4.807986790361661E-2</c:v>
                </c:pt>
                <c:pt idx="527">
                  <c:v>-4.5788709557984024E-2</c:v>
                </c:pt>
                <c:pt idx="528">
                  <c:v>-4.3497791551005846E-2</c:v>
                </c:pt>
                <c:pt idx="529">
                  <c:v>-4.1207101811270956E-2</c:v>
                </c:pt>
                <c:pt idx="530">
                  <c:v>-3.8916628275767647E-2</c:v>
                </c:pt>
                <c:pt idx="531">
                  <c:v>-3.6626358889436016E-2</c:v>
                </c:pt>
                <c:pt idx="532">
                  <c:v>-3.433628160472247E-2</c:v>
                </c:pt>
                <c:pt idx="533">
                  <c:v>-3.2046384381134906E-2</c:v>
                </c:pt>
                <c:pt idx="534">
                  <c:v>-2.9756655184797257E-2</c:v>
                </c:pt>
                <c:pt idx="535">
                  <c:v>-2.7467081988006035E-2</c:v>
                </c:pt>
                <c:pt idx="536">
                  <c:v>-2.5177652768787372E-2</c:v>
                </c:pt>
                <c:pt idx="537">
                  <c:v>-2.288835551045337E-2</c:v>
                </c:pt>
                <c:pt idx="538">
                  <c:v>-2.0599178201160258E-2</c:v>
                </c:pt>
                <c:pt idx="539">
                  <c:v>-1.8310108833466923E-2</c:v>
                </c:pt>
                <c:pt idx="540">
                  <c:v>-1.6021135403892557E-2</c:v>
                </c:pt>
                <c:pt idx="541">
                  <c:v>-1.3732245912476708E-2</c:v>
                </c:pt>
                <c:pt idx="542">
                  <c:v>-1.1443428362337603E-2</c:v>
                </c:pt>
                <c:pt idx="543">
                  <c:v>-9.1546707592321565E-3</c:v>
                </c:pt>
                <c:pt idx="544">
                  <c:v>-6.8659611111162129E-3</c:v>
                </c:pt>
                <c:pt idx="545">
                  <c:v>-4.5772874277037693E-3</c:v>
                </c:pt>
                <c:pt idx="546">
                  <c:v>-2.2886377200275971E-3</c:v>
                </c:pt>
                <c:pt idx="547">
                  <c:v>0</c:v>
                </c:pt>
                <c:pt idx="548">
                  <c:v>2.2886377200275971E-3</c:v>
                </c:pt>
                <c:pt idx="549">
                  <c:v>4.5772874277036297E-3</c:v>
                </c:pt>
                <c:pt idx="550">
                  <c:v>6.8659611111163516E-3</c:v>
                </c:pt>
                <c:pt idx="551">
                  <c:v>9.1546707592322953E-3</c:v>
                </c:pt>
                <c:pt idx="552">
                  <c:v>1.1443428362337603E-2</c:v>
                </c:pt>
                <c:pt idx="553">
                  <c:v>1.3732245912476708E-2</c:v>
                </c:pt>
                <c:pt idx="554">
                  <c:v>1.6021135403892557E-2</c:v>
                </c:pt>
                <c:pt idx="555">
                  <c:v>1.8310108833466787E-2</c:v>
                </c:pt>
                <c:pt idx="556">
                  <c:v>2.0599178201160397E-2</c:v>
                </c:pt>
                <c:pt idx="557">
                  <c:v>2.288835551045337E-2</c:v>
                </c:pt>
                <c:pt idx="558">
                  <c:v>2.5177652768787372E-2</c:v>
                </c:pt>
                <c:pt idx="559">
                  <c:v>2.7467081988006035E-2</c:v>
                </c:pt>
                <c:pt idx="560">
                  <c:v>2.9756655184797118E-2</c:v>
                </c:pt>
                <c:pt idx="561">
                  <c:v>3.2046384381134767E-2</c:v>
                </c:pt>
                <c:pt idx="562">
                  <c:v>3.4336281604722622E-2</c:v>
                </c:pt>
                <c:pt idx="563">
                  <c:v>3.6626358889436016E-2</c:v>
                </c:pt>
                <c:pt idx="564">
                  <c:v>3.8916628275767647E-2</c:v>
                </c:pt>
                <c:pt idx="565">
                  <c:v>4.1207101811270956E-2</c:v>
                </c:pt>
                <c:pt idx="566">
                  <c:v>4.34977915510057E-2</c:v>
                </c:pt>
                <c:pt idx="567">
                  <c:v>4.5788709557984156E-2</c:v>
                </c:pt>
                <c:pt idx="568">
                  <c:v>4.8079867903616749E-2</c:v>
                </c:pt>
                <c:pt idx="569">
                  <c:v>5.0371278668161205E-2</c:v>
                </c:pt>
                <c:pt idx="570">
                  <c:v>5.2662953941169863E-2</c:v>
                </c:pt>
                <c:pt idx="571">
                  <c:v>5.4954905821939105E-2</c:v>
                </c:pt>
                <c:pt idx="572">
                  <c:v>5.7247146419959677E-2</c:v>
                </c:pt>
                <c:pt idx="573">
                  <c:v>5.9539687855367993E-2</c:v>
                </c:pt>
                <c:pt idx="574">
                  <c:v>6.1832542259397293E-2</c:v>
                </c:pt>
                <c:pt idx="575">
                  <c:v>6.4125721774832542E-2</c:v>
                </c:pt>
                <c:pt idx="576">
                  <c:v>6.6419238556463617E-2</c:v>
                </c:pt>
                <c:pt idx="577">
                  <c:v>6.8713104771541189E-2</c:v>
                </c:pt>
                <c:pt idx="578">
                  <c:v>7.1007332600233591E-2</c:v>
                </c:pt>
                <c:pt idx="579">
                  <c:v>7.3301934236083735E-2</c:v>
                </c:pt>
                <c:pt idx="580">
                  <c:v>7.5596921886469964E-2</c:v>
                </c:pt>
                <c:pt idx="581">
                  <c:v>7.7892307773065578E-2</c:v>
                </c:pt>
                <c:pt idx="582">
                  <c:v>8.0188104132301E-2</c:v>
                </c:pt>
                <c:pt idx="583">
                  <c:v>8.2484323215827063E-2</c:v>
                </c:pt>
                <c:pt idx="584">
                  <c:v>8.4780977290980358E-2</c:v>
                </c:pt>
                <c:pt idx="585">
                  <c:v>8.7078078641248197E-2</c:v>
                </c:pt>
                <c:pt idx="586">
                  <c:v>8.9375639566738441E-2</c:v>
                </c:pt>
                <c:pt idx="587">
                  <c:v>9.1673672384647756E-2</c:v>
                </c:pt>
                <c:pt idx="588">
                  <c:v>9.3972189429733177E-2</c:v>
                </c:pt>
                <c:pt idx="589">
                  <c:v>9.6271203054784898E-2</c:v>
                </c:pt>
                <c:pt idx="590">
                  <c:v>9.8570725631101364E-2</c:v>
                </c:pt>
                <c:pt idx="591">
                  <c:v>0.10087076954896435</c:v>
                </c:pt>
                <c:pt idx="592">
                  <c:v>0.1031713472181192</c:v>
                </c:pt>
                <c:pt idx="593">
                  <c:v>0.10547247106825375</c:v>
                </c:pt>
                <c:pt idx="594">
                  <c:v>0.10777415354948071</c:v>
                </c:pt>
                <c:pt idx="595">
                  <c:v>0.11007640713282225</c:v>
                </c:pt>
                <c:pt idx="596">
                  <c:v>0.11237924431069489</c:v>
                </c:pt>
                <c:pt idx="597">
                  <c:v>0.11468267759739958</c:v>
                </c:pt>
                <c:pt idx="598">
                  <c:v>0.11698671952961102</c:v>
                </c:pt>
                <c:pt idx="599">
                  <c:v>0.11929138266687045</c:v>
                </c:pt>
                <c:pt idx="600">
                  <c:v>0.12159667959208068</c:v>
                </c:pt>
                <c:pt idx="601">
                  <c:v>0.12390262291200345</c:v>
                </c:pt>
                <c:pt idx="602">
                  <c:v>0.12620922525775788</c:v>
                </c:pt>
                <c:pt idx="603">
                  <c:v>0.12851649928532419</c:v>
                </c:pt>
                <c:pt idx="604">
                  <c:v>0.13082445767604683</c:v>
                </c:pt>
                <c:pt idx="605">
                  <c:v>0.1331331131371418</c:v>
                </c:pt>
                <c:pt idx="606">
                  <c:v>0.13544247840220619</c:v>
                </c:pt>
                <c:pt idx="607">
                  <c:v>0.13775256623173043</c:v>
                </c:pt>
                <c:pt idx="608">
                  <c:v>0.14006338941361213</c:v>
                </c:pt>
                <c:pt idx="609">
                  <c:v>0.14237496076367512</c:v>
                </c:pt>
                <c:pt idx="610">
                  <c:v>0.14468729312618889</c:v>
                </c:pt>
                <c:pt idx="611">
                  <c:v>0.14700039937439185</c:v>
                </c:pt>
                <c:pt idx="612">
                  <c:v>0.14931429241101779</c:v>
                </c:pt>
                <c:pt idx="613">
                  <c:v>0.15162898516882381</c:v>
                </c:pt>
                <c:pt idx="614">
                  <c:v>0.153944490611124</c:v>
                </c:pt>
                <c:pt idx="615">
                  <c:v>0.15626082173232358</c:v>
                </c:pt>
                <c:pt idx="616">
                  <c:v>0.15857799155845742</c:v>
                </c:pt>
                <c:pt idx="617">
                  <c:v>0.1608960131477315</c:v>
                </c:pt>
                <c:pt idx="618">
                  <c:v>0.16321489959106797</c:v>
                </c:pt>
                <c:pt idx="619">
                  <c:v>0.16553466401265221</c:v>
                </c:pt>
                <c:pt idx="620">
                  <c:v>0.16785531957048577</c:v>
                </c:pt>
                <c:pt idx="621">
                  <c:v>0.17017687945694049</c:v>
                </c:pt>
                <c:pt idx="622">
                  <c:v>0.17249935689931686</c:v>
                </c:pt>
                <c:pt idx="623">
                  <c:v>0.17482276516040618</c:v>
                </c:pt>
                <c:pt idx="624">
                  <c:v>0.17714711753905665</c:v>
                </c:pt>
                <c:pt idx="625">
                  <c:v>0.1794724273707414</c:v>
                </c:pt>
                <c:pt idx="626">
                  <c:v>0.18179870802813328</c:v>
                </c:pt>
                <c:pt idx="627">
                  <c:v>0.1841259729216809</c:v>
                </c:pt>
                <c:pt idx="628">
                  <c:v>0.18645423550018975</c:v>
                </c:pt>
                <c:pt idx="629">
                  <c:v>0.18878350925140713</c:v>
                </c:pt>
                <c:pt idx="630">
                  <c:v>0.1911138077026103</c:v>
                </c:pt>
                <c:pt idx="631">
                  <c:v>0.19344514442120092</c:v>
                </c:pt>
                <c:pt idx="632">
                  <c:v>0.19577753301530113</c:v>
                </c:pt>
                <c:pt idx="633">
                  <c:v>0.19811098713435563</c:v>
                </c:pt>
                <c:pt idx="634">
                  <c:v>0.2004455204697371</c:v>
                </c:pt>
                <c:pt idx="635">
                  <c:v>0.20278114675535694</c:v>
                </c:pt>
                <c:pt idx="636">
                  <c:v>0.20511787976827894</c:v>
                </c:pt>
                <c:pt idx="637">
                  <c:v>0.20745573332933984</c:v>
                </c:pt>
                <c:pt idx="638">
                  <c:v>0.20979472130377261</c:v>
                </c:pt>
                <c:pt idx="639">
                  <c:v>0.21213485760183495</c:v>
                </c:pt>
                <c:pt idx="640">
                  <c:v>0.21447615617944324</c:v>
                </c:pt>
                <c:pt idx="641">
                  <c:v>0.21681863103880955</c:v>
                </c:pt>
                <c:pt idx="642">
                  <c:v>0.21916229622908656</c:v>
                </c:pt>
                <c:pt idx="643">
                  <c:v>0.2215071658470148</c:v>
                </c:pt>
                <c:pt idx="644">
                  <c:v>0.22385325403757617</c:v>
                </c:pt>
                <c:pt idx="645">
                  <c:v>0.22620057499465268</c:v>
                </c:pt>
                <c:pt idx="646">
                  <c:v>0.22854914296169054</c:v>
                </c:pt>
                <c:pt idx="647">
                  <c:v>0.23089897223236808</c:v>
                </c:pt>
                <c:pt idx="648">
                  <c:v>0.23325007715127247</c:v>
                </c:pt>
                <c:pt idx="649">
                  <c:v>0.23560247211457849</c:v>
                </c:pt>
                <c:pt idx="650">
                  <c:v>0.23795617157073504</c:v>
                </c:pt>
                <c:pt idx="651">
                  <c:v>0.24031119002115642</c:v>
                </c:pt>
                <c:pt idx="652">
                  <c:v>0.24266754202092014</c:v>
                </c:pt>
                <c:pt idx="653">
                  <c:v>0.24502524217946917</c:v>
                </c:pt>
                <c:pt idx="654">
                  <c:v>0.24738430516132301</c:v>
                </c:pt>
                <c:pt idx="655">
                  <c:v>0.2497447456867917</c:v>
                </c:pt>
                <c:pt idx="656">
                  <c:v>0.25210657853269808</c:v>
                </c:pt>
                <c:pt idx="657">
                  <c:v>0.25446981853310602</c:v>
                </c:pt>
                <c:pt idx="658">
                  <c:v>0.25683448058005309</c:v>
                </c:pt>
                <c:pt idx="659">
                  <c:v>0.25920057962429366</c:v>
                </c:pt>
                <c:pt idx="660">
                  <c:v>0.26156813067604512</c:v>
                </c:pt>
                <c:pt idx="661">
                  <c:v>0.26393714880574176</c:v>
                </c:pt>
                <c:pt idx="662">
                  <c:v>0.26630764914479638</c:v>
                </c:pt>
                <c:pt idx="663">
                  <c:v>0.26867964688636808</c:v>
                </c:pt>
                <c:pt idx="664">
                  <c:v>0.27105315728613588</c:v>
                </c:pt>
                <c:pt idx="665">
                  <c:v>0.27342819566308285</c:v>
                </c:pt>
                <c:pt idx="666">
                  <c:v>0.27580477740028381</c:v>
                </c:pt>
                <c:pt idx="667">
                  <c:v>0.27818291794570243</c:v>
                </c:pt>
                <c:pt idx="668">
                  <c:v>0.28056263281299554</c:v>
                </c:pt>
                <c:pt idx="669">
                  <c:v>0.2829439375823245</c:v>
                </c:pt>
                <c:pt idx="670">
                  <c:v>0.28532684790117424</c:v>
                </c:pt>
                <c:pt idx="671">
                  <c:v>0.28771137948518144</c:v>
                </c:pt>
                <c:pt idx="672">
                  <c:v>0.29009754811896926</c:v>
                </c:pt>
                <c:pt idx="673">
                  <c:v>0.29248536965699046</c:v>
                </c:pt>
                <c:pt idx="674">
                  <c:v>0.29487486002437924</c:v>
                </c:pt>
                <c:pt idx="675">
                  <c:v>0.29726603521781009</c:v>
                </c:pt>
                <c:pt idx="676">
                  <c:v>0.29965891130636757</c:v>
                </c:pt>
                <c:pt idx="677">
                  <c:v>0.30205350443242213</c:v>
                </c:pt>
                <c:pt idx="678">
                  <c:v>0.30444983081251586</c:v>
                </c:pt>
                <c:pt idx="679">
                  <c:v>0.30684790673825735</c:v>
                </c:pt>
                <c:pt idx="680">
                  <c:v>0.30924774857722481</c:v>
                </c:pt>
                <c:pt idx="681">
                  <c:v>0.31164937277387811</c:v>
                </c:pt>
                <c:pt idx="682">
                  <c:v>0.31405279585048196</c:v>
                </c:pt>
                <c:pt idx="683">
                  <c:v>0.31645803440803666</c:v>
                </c:pt>
                <c:pt idx="684">
                  <c:v>0.31886510512721838</c:v>
                </c:pt>
                <c:pt idx="685">
                  <c:v>0.32127402476933115</c:v>
                </c:pt>
                <c:pt idx="686">
                  <c:v>0.32368481017726519</c:v>
                </c:pt>
                <c:pt idx="687">
                  <c:v>0.32609747827646995</c:v>
                </c:pt>
                <c:pt idx="688">
                  <c:v>0.32851204607593332</c:v>
                </c:pt>
                <c:pt idx="689">
                  <c:v>0.33092853066917327</c:v>
                </c:pt>
                <c:pt idx="690">
                  <c:v>0.33334694923523872</c:v>
                </c:pt>
                <c:pt idx="691">
                  <c:v>0.33576731903972323</c:v>
                </c:pt>
                <c:pt idx="692">
                  <c:v>0.33818965743578588</c:v>
                </c:pt>
                <c:pt idx="693">
                  <c:v>0.34061398186518793</c:v>
                </c:pt>
                <c:pt idx="694">
                  <c:v>0.34304030985933642</c:v>
                </c:pt>
                <c:pt idx="695">
                  <c:v>0.34546865904034135</c:v>
                </c:pt>
                <c:pt idx="696">
                  <c:v>0.34789904712208392</c:v>
                </c:pt>
                <c:pt idx="697">
                  <c:v>0.35033149191129653</c:v>
                </c:pt>
                <c:pt idx="698">
                  <c:v>0.35276601130865382</c:v>
                </c:pt>
                <c:pt idx="699">
                  <c:v>0.35520262330987795</c:v>
                </c:pt>
                <c:pt idx="700">
                  <c:v>0.35764134600685371</c:v>
                </c:pt>
                <c:pt idx="701">
                  <c:v>0.36008219758875798</c:v>
                </c:pt>
                <c:pt idx="702">
                  <c:v>0.36252519634320046</c:v>
                </c:pt>
                <c:pt idx="703">
                  <c:v>0.36497036065737759</c:v>
                </c:pt>
                <c:pt idx="704">
                  <c:v>0.3674177090192412</c:v>
                </c:pt>
                <c:pt idx="705">
                  <c:v>0.36986726001867787</c:v>
                </c:pt>
                <c:pt idx="706">
                  <c:v>0.37231903234870356</c:v>
                </c:pt>
                <c:pt idx="707">
                  <c:v>0.37477304480667112</c:v>
                </c:pt>
                <c:pt idx="708">
                  <c:v>0.37722931629549272</c:v>
                </c:pt>
                <c:pt idx="709">
                  <c:v>0.37968786582487396</c:v>
                </c:pt>
                <c:pt idx="710">
                  <c:v>0.38214871251256677</c:v>
                </c:pt>
                <c:pt idx="711">
                  <c:v>0.38461187558563187</c:v>
                </c:pt>
                <c:pt idx="712">
                  <c:v>0.38707737438171996</c:v>
                </c:pt>
                <c:pt idx="713">
                  <c:v>0.3895452283503657</c:v>
                </c:pt>
                <c:pt idx="714">
                  <c:v>0.39201545705429874</c:v>
                </c:pt>
                <c:pt idx="715">
                  <c:v>0.39448808017076759</c:v>
                </c:pt>
                <c:pt idx="716">
                  <c:v>0.39696311749288316</c:v>
                </c:pt>
                <c:pt idx="717">
                  <c:v>0.39944058893097562</c:v>
                </c:pt>
                <c:pt idx="718">
                  <c:v>0.40192051451396743</c:v>
                </c:pt>
                <c:pt idx="719">
                  <c:v>0.40440291439076526</c:v>
                </c:pt>
                <c:pt idx="720">
                  <c:v>0.40688780883166559</c:v>
                </c:pt>
                <c:pt idx="721">
                  <c:v>0.40937521822978162</c:v>
                </c:pt>
                <c:pt idx="722">
                  <c:v>0.41186516310248267</c:v>
                </c:pt>
                <c:pt idx="723">
                  <c:v>0.4143576640928559</c:v>
                </c:pt>
                <c:pt idx="724">
                  <c:v>0.41685274197118227</c:v>
                </c:pt>
                <c:pt idx="725">
                  <c:v>0.41935041763643399</c:v>
                </c:pt>
                <c:pt idx="726">
                  <c:v>0.42185071211778724</c:v>
                </c:pt>
                <c:pt idx="727">
                  <c:v>0.42435364657615721</c:v>
                </c:pt>
                <c:pt idx="728">
                  <c:v>0.42685924230575034</c:v>
                </c:pt>
                <c:pt idx="729">
                  <c:v>0.42936752073563561</c:v>
                </c:pt>
                <c:pt idx="730">
                  <c:v>0.43187850343133732</c:v>
                </c:pt>
                <c:pt idx="731">
                  <c:v>0.43439221209644746</c:v>
                </c:pt>
                <c:pt idx="732">
                  <c:v>0.43690866857425681</c:v>
                </c:pt>
                <c:pt idx="733">
                  <c:v>0.43942789484941058</c:v>
                </c:pt>
                <c:pt idx="734">
                  <c:v>0.44194991304958187</c:v>
                </c:pt>
                <c:pt idx="735">
                  <c:v>0.44447474544716792</c:v>
                </c:pt>
                <c:pt idx="736">
                  <c:v>0.44700241446100897</c:v>
                </c:pt>
                <c:pt idx="737">
                  <c:v>0.44953294265812765</c:v>
                </c:pt>
                <c:pt idx="738">
                  <c:v>0.45206635275549323</c:v>
                </c:pt>
                <c:pt idx="739">
                  <c:v>0.45460266762180701</c:v>
                </c:pt>
                <c:pt idx="740">
                  <c:v>0.45714191027931261</c:v>
                </c:pt>
                <c:pt idx="741">
                  <c:v>0.45968410390562836</c:v>
                </c:pt>
                <c:pt idx="742">
                  <c:v>0.46222927183560597</c:v>
                </c:pt>
                <c:pt idx="743">
                  <c:v>0.46477743756321155</c:v>
                </c:pt>
                <c:pt idx="744">
                  <c:v>0.46732862474343467</c:v>
                </c:pt>
                <c:pt idx="745">
                  <c:v>0.46988285719421952</c:v>
                </c:pt>
                <c:pt idx="746">
                  <c:v>0.47244015889842517</c:v>
                </c:pt>
                <c:pt idx="747">
                  <c:v>0.47500055400580921</c:v>
                </c:pt>
                <c:pt idx="748">
                  <c:v>0.47756406683503999</c:v>
                </c:pt>
                <c:pt idx="749">
                  <c:v>0.48013072187573708</c:v>
                </c:pt>
                <c:pt idx="750">
                  <c:v>0.48270054379053717</c:v>
                </c:pt>
                <c:pt idx="751">
                  <c:v>0.48527355741718964</c:v>
                </c:pt>
                <c:pt idx="752">
                  <c:v>0.48784978777067978</c:v>
                </c:pt>
                <c:pt idx="753">
                  <c:v>0.49042926004538356</c:v>
                </c:pt>
                <c:pt idx="754">
                  <c:v>0.49301199961724873</c:v>
                </c:pt>
                <c:pt idx="755">
                  <c:v>0.49559803204600983</c:v>
                </c:pt>
                <c:pt idx="756">
                  <c:v>0.49818738307743038</c:v>
                </c:pt>
                <c:pt idx="757">
                  <c:v>0.50078007864558005</c:v>
                </c:pt>
                <c:pt idx="758">
                  <c:v>0.50337614487514015</c:v>
                </c:pt>
                <c:pt idx="759">
                  <c:v>0.50597560808374531</c:v>
                </c:pt>
                <c:pt idx="760">
                  <c:v>0.50857849478435324</c:v>
                </c:pt>
                <c:pt idx="761">
                  <c:v>0.51118483168765427</c:v>
                </c:pt>
                <c:pt idx="762">
                  <c:v>0.5137946457045105</c:v>
                </c:pt>
                <c:pt idx="763">
                  <c:v>0.51640796394843058</c:v>
                </c:pt>
                <c:pt idx="764">
                  <c:v>0.51902481373808196</c:v>
                </c:pt>
                <c:pt idx="765">
                  <c:v>0.52164522259983581</c:v>
                </c:pt>
                <c:pt idx="766">
                  <c:v>0.52426921827035344</c:v>
                </c:pt>
                <c:pt idx="767">
                  <c:v>0.52689682869920496</c:v>
                </c:pt>
                <c:pt idx="768">
                  <c:v>0.52952808205153001</c:v>
                </c:pt>
                <c:pt idx="769">
                  <c:v>0.5321630067107348</c:v>
                </c:pt>
                <c:pt idx="770">
                  <c:v>0.53480163128123048</c:v>
                </c:pt>
                <c:pt idx="771">
                  <c:v>0.53744398459120957</c:v>
                </c:pt>
                <c:pt idx="772">
                  <c:v>0.54009009569546595</c:v>
                </c:pt>
                <c:pt idx="773">
                  <c:v>0.54273999387825422</c:v>
                </c:pt>
                <c:pt idx="774">
                  <c:v>0.54539370865619308</c:v>
                </c:pt>
                <c:pt idx="775">
                  <c:v>0.54805126978121133</c:v>
                </c:pt>
                <c:pt idx="776">
                  <c:v>0.5507127072435376</c:v>
                </c:pt>
                <c:pt idx="777">
                  <c:v>0.55337805127473527</c:v>
                </c:pt>
                <c:pt idx="778">
                  <c:v>0.55604733235078396</c:v>
                </c:pt>
                <c:pt idx="779">
                  <c:v>0.5587205811952064</c:v>
                </c:pt>
                <c:pt idx="780">
                  <c:v>0.5613978287822432</c:v>
                </c:pt>
                <c:pt idx="781">
                  <c:v>0.56407910634007596</c:v>
                </c:pt>
                <c:pt idx="782">
                  <c:v>0.56676444535409887</c:v>
                </c:pt>
                <c:pt idx="783">
                  <c:v>0.56945387757024302</c:v>
                </c:pt>
                <c:pt idx="784">
                  <c:v>0.57214743499834841</c:v>
                </c:pt>
                <c:pt idx="785">
                  <c:v>0.57484514991559021</c:v>
                </c:pt>
                <c:pt idx="786">
                  <c:v>0.57754705486995872</c:v>
                </c:pt>
                <c:pt idx="787">
                  <c:v>0.58025318268379122</c:v>
                </c:pt>
                <c:pt idx="788">
                  <c:v>0.58296356645735936</c:v>
                </c:pt>
                <c:pt idx="789">
                  <c:v>0.5856782395725163</c:v>
                </c:pt>
                <c:pt idx="790">
                  <c:v>0.5883972356963959</c:v>
                </c:pt>
                <c:pt idx="791">
                  <c:v>0.59112058878517526</c:v>
                </c:pt>
                <c:pt idx="792">
                  <c:v>0.59384833308789231</c:v>
                </c:pt>
                <c:pt idx="793">
                  <c:v>0.59658050315032762</c:v>
                </c:pt>
                <c:pt idx="794">
                  <c:v>0.59931713381894658</c:v>
                </c:pt>
                <c:pt idx="795">
                  <c:v>0.60205826024490583</c:v>
                </c:pt>
                <c:pt idx="796">
                  <c:v>0.60480391788812149</c:v>
                </c:pt>
                <c:pt idx="797">
                  <c:v>0.60755414252140683</c:v>
                </c:pt>
                <c:pt idx="798">
                  <c:v>0.61030897023467456</c:v>
                </c:pt>
                <c:pt idx="799">
                  <c:v>0.61306843743920569</c:v>
                </c:pt>
                <c:pt idx="800">
                  <c:v>0.61583258087199355</c:v>
                </c:pt>
                <c:pt idx="801">
                  <c:v>0.61860143760015418</c:v>
                </c:pt>
                <c:pt idx="802">
                  <c:v>0.62137504502540963</c:v>
                </c:pt>
                <c:pt idx="803">
                  <c:v>0.62415344088864677</c:v>
                </c:pt>
                <c:pt idx="804">
                  <c:v>0.62693666327455222</c:v>
                </c:pt>
                <c:pt idx="805">
                  <c:v>0.62972475061632127</c:v>
                </c:pt>
                <c:pt idx="806">
                  <c:v>0.63251774170044817</c:v>
                </c:pt>
                <c:pt idx="807">
                  <c:v>0.63531567567159564</c:v>
                </c:pt>
                <c:pt idx="808">
                  <c:v>0.63811859203754617</c:v>
                </c:pt>
                <c:pt idx="809">
                  <c:v>0.64092653067423688</c:v>
                </c:pt>
                <c:pt idx="810">
                  <c:v>0.64373953183087795</c:v>
                </c:pt>
                <c:pt idx="811">
                  <c:v>0.64655763613516182</c:v>
                </c:pt>
                <c:pt idx="812">
                  <c:v>0.64938088459855903</c:v>
                </c:pt>
                <c:pt idx="813">
                  <c:v>0.65220931862170284</c:v>
                </c:pt>
                <c:pt idx="814">
                  <c:v>0.65504297999986993</c:v>
                </c:pt>
                <c:pt idx="815">
                  <c:v>0.65788191092855497</c:v>
                </c:pt>
                <c:pt idx="816">
                  <c:v>0.66072615400913659</c:v>
                </c:pt>
                <c:pt idx="817">
                  <c:v>0.66357575225465049</c:v>
                </c:pt>
                <c:pt idx="818">
                  <c:v>0.66643074909565791</c:v>
                </c:pt>
                <c:pt idx="819">
                  <c:v>0.66929118838621582</c:v>
                </c:pt>
                <c:pt idx="820">
                  <c:v>0.67215711440995618</c:v>
                </c:pt>
                <c:pt idx="821">
                  <c:v>0.6750285718862683</c:v>
                </c:pt>
                <c:pt idx="822">
                  <c:v>0.67790560597659599</c:v>
                </c:pt>
                <c:pt idx="823">
                  <c:v>0.68078826229083877</c:v>
                </c:pt>
                <c:pt idx="824">
                  <c:v>0.68367658689387689</c:v>
                </c:pt>
                <c:pt idx="825">
                  <c:v>0.68657062631220689</c:v>
                </c:pt>
                <c:pt idx="826">
                  <c:v>0.68947042754069499</c:v>
                </c:pt>
                <c:pt idx="827">
                  <c:v>0.6923760380494608</c:v>
                </c:pt>
                <c:pt idx="828">
                  <c:v>0.69528750579087739</c:v>
                </c:pt>
                <c:pt idx="829">
                  <c:v>0.69820487920670304</c:v>
                </c:pt>
                <c:pt idx="830">
                  <c:v>0.70112820723534175</c:v>
                </c:pt>
                <c:pt idx="831">
                  <c:v>0.70405753931923942</c:v>
                </c:pt>
                <c:pt idx="832">
                  <c:v>0.7069929254124121</c:v>
                </c:pt>
                <c:pt idx="833">
                  <c:v>0.7099344159881158</c:v>
                </c:pt>
                <c:pt idx="834">
                  <c:v>0.71288206204666171</c:v>
                </c:pt>
                <c:pt idx="835">
                  <c:v>0.71583591512337164</c:v>
                </c:pt>
                <c:pt idx="836">
                  <c:v>0.71879602729668368</c:v>
                </c:pt>
                <c:pt idx="837">
                  <c:v>0.72176245119641402</c:v>
                </c:pt>
                <c:pt idx="838">
                  <c:v>0.72473524001217204</c:v>
                </c:pt>
                <c:pt idx="839">
                  <c:v>0.72771444750192915</c:v>
                </c:pt>
                <c:pt idx="840">
                  <c:v>0.73070012800076389</c:v>
                </c:pt>
                <c:pt idx="841">
                  <c:v>0.73369233642976062</c:v>
                </c:pt>
                <c:pt idx="842">
                  <c:v>0.7366911283050861</c:v>
                </c:pt>
                <c:pt idx="843">
                  <c:v>0.73969655974724102</c:v>
                </c:pt>
                <c:pt idx="844">
                  <c:v>0.7427086874904838</c:v>
                </c:pt>
                <c:pt idx="845">
                  <c:v>0.74572756889244707</c:v>
                </c:pt>
                <c:pt idx="846">
                  <c:v>0.74875326194393255</c:v>
                </c:pt>
                <c:pt idx="847">
                  <c:v>0.75178582527890503</c:v>
                </c:pt>
                <c:pt idx="848">
                  <c:v>0.75482531818467347</c:v>
                </c:pt>
                <c:pt idx="849">
                  <c:v>0.75787180061228798</c:v>
                </c:pt>
                <c:pt idx="850">
                  <c:v>0.76092533318712285</c:v>
                </c:pt>
                <c:pt idx="851">
                  <c:v>0.76398597721969042</c:v>
                </c:pt>
                <c:pt idx="852">
                  <c:v>0.76705379471665391</c:v>
                </c:pt>
                <c:pt idx="853">
                  <c:v>0.77012884839207518</c:v>
                </c:pt>
                <c:pt idx="854">
                  <c:v>0.77321120167887936</c:v>
                </c:pt>
                <c:pt idx="855">
                  <c:v>0.77630091874055496</c:v>
                </c:pt>
                <c:pt idx="856">
                  <c:v>0.77939806448309112</c:v>
                </c:pt>
                <c:pt idx="857">
                  <c:v>0.78250270456716553</c:v>
                </c:pt>
                <c:pt idx="858">
                  <c:v>0.78561490542056767</c:v>
                </c:pt>
                <c:pt idx="859">
                  <c:v>0.78873473425088914</c:v>
                </c:pt>
                <c:pt idx="860">
                  <c:v>0.79186225905847507</c:v>
                </c:pt>
                <c:pt idx="861">
                  <c:v>0.79499754864964067</c:v>
                </c:pt>
                <c:pt idx="862">
                  <c:v>0.79814067265016719</c:v>
                </c:pt>
                <c:pt idx="863">
                  <c:v>0.8012917015190768</c:v>
                </c:pt>
                <c:pt idx="864">
                  <c:v>0.80445070656270279</c:v>
                </c:pt>
                <c:pt idx="865">
                  <c:v>0.80761775994904839</c:v>
                </c:pt>
                <c:pt idx="866">
                  <c:v>0.81079293472246394</c:v>
                </c:pt>
                <c:pt idx="867">
                  <c:v>0.81397630481862171</c:v>
                </c:pt>
                <c:pt idx="868">
                  <c:v>0.81716794507981871</c:v>
                </c:pt>
                <c:pt idx="869">
                  <c:v>0.82036793127061713</c:v>
                </c:pt>
                <c:pt idx="870">
                  <c:v>0.82357634009380554</c:v>
                </c:pt>
                <c:pt idx="871">
                  <c:v>0.82679324920672059</c:v>
                </c:pt>
                <c:pt idx="872">
                  <c:v>0.83001873723791519</c:v>
                </c:pt>
                <c:pt idx="873">
                  <c:v>0.83325288380420037</c:v>
                </c:pt>
                <c:pt idx="874">
                  <c:v>0.83649576952805871</c:v>
                </c:pt>
                <c:pt idx="875">
                  <c:v>0.83974747605543754</c:v>
                </c:pt>
                <c:pt idx="876">
                  <c:v>0.84300808607394617</c:v>
                </c:pt>
                <c:pt idx="877">
                  <c:v>0.84627768333145359</c:v>
                </c:pt>
                <c:pt idx="878">
                  <c:v>0.84955635265510565</c:v>
                </c:pt>
                <c:pt idx="879">
                  <c:v>0.852844179970767</c:v>
                </c:pt>
                <c:pt idx="880">
                  <c:v>0.8561412523229105</c:v>
                </c:pt>
                <c:pt idx="881">
                  <c:v>0.85944765789494859</c:v>
                </c:pt>
                <c:pt idx="882">
                  <c:v>0.86276348603003949</c:v>
                </c:pt>
                <c:pt idx="883">
                  <c:v>0.86608882725236125</c:v>
                </c:pt>
                <c:pt idx="884">
                  <c:v>0.86942377328888587</c:v>
                </c:pt>
                <c:pt idx="885">
                  <c:v>0.87276841709165087</c:v>
                </c:pt>
                <c:pt idx="886">
                  <c:v>0.87612285286055736</c:v>
                </c:pt>
                <c:pt idx="887">
                  <c:v>0.8794871760666827</c:v>
                </c:pt>
                <c:pt idx="888">
                  <c:v>0.88286148347617743</c:v>
                </c:pt>
                <c:pt idx="889">
                  <c:v>0.8862458731746814</c:v>
                </c:pt>
                <c:pt idx="890">
                  <c:v>0.88964044459235891</c:v>
                </c:pt>
                <c:pt idx="891">
                  <c:v>0.89304529852951076</c:v>
                </c:pt>
                <c:pt idx="892">
                  <c:v>0.89646053718280105</c:v>
                </c:pt>
                <c:pt idx="893">
                  <c:v>0.8998862641721298</c:v>
                </c:pt>
                <c:pt idx="894">
                  <c:v>0.90332258456813663</c:v>
                </c:pt>
                <c:pt idx="895">
                  <c:v>0.90676960492038816</c:v>
                </c:pt>
                <c:pt idx="896">
                  <c:v>0.91022743328625577</c:v>
                </c:pt>
                <c:pt idx="897">
                  <c:v>0.91369617926049385</c:v>
                </c:pt>
                <c:pt idx="898">
                  <c:v>0.91717595400556184</c:v>
                </c:pt>
                <c:pt idx="899">
                  <c:v>0.92066687028267757</c:v>
                </c:pt>
                <c:pt idx="900">
                  <c:v>0.92416904248367771</c:v>
                </c:pt>
                <c:pt idx="901">
                  <c:v>0.9276825866636581</c:v>
                </c:pt>
                <c:pt idx="902">
                  <c:v>0.93120762057442952</c:v>
                </c:pt>
                <c:pt idx="903">
                  <c:v>0.93474426369884966</c:v>
                </c:pt>
                <c:pt idx="904">
                  <c:v>0.93829263728600076</c:v>
                </c:pt>
                <c:pt idx="905">
                  <c:v>0.94185286438729587</c:v>
                </c:pt>
                <c:pt idx="906">
                  <c:v>0.94542506989350061</c:v>
                </c:pt>
                <c:pt idx="907">
                  <c:v>0.94900938057269935</c:v>
                </c:pt>
                <c:pt idx="908">
                  <c:v>0.95260592510929487</c:v>
                </c:pt>
                <c:pt idx="909">
                  <c:v>0.95621483414398933</c:v>
                </c:pt>
                <c:pt idx="910">
                  <c:v>0.95983624031482673</c:v>
                </c:pt>
                <c:pt idx="911">
                  <c:v>0.96347027829933518</c:v>
                </c:pt>
                <c:pt idx="912">
                  <c:v>0.9671170848577777</c:v>
                </c:pt>
                <c:pt idx="913">
                  <c:v>0.97077679887756918</c:v>
                </c:pt>
                <c:pt idx="914">
                  <c:v>0.97444956141888273</c:v>
                </c:pt>
                <c:pt idx="915">
                  <c:v>0.97813551576150104</c:v>
                </c:pt>
                <c:pt idx="916">
                  <c:v>0.98183480745292928</c:v>
                </c:pt>
                <c:pt idx="917">
                  <c:v>0.98554758435782708</c:v>
                </c:pt>
                <c:pt idx="918">
                  <c:v>0.9892739967088201</c:v>
                </c:pt>
                <c:pt idx="919">
                  <c:v>0.99301419715870032</c:v>
                </c:pt>
                <c:pt idx="920">
                  <c:v>0.99676834083407073</c:v>
                </c:pt>
                <c:pt idx="921">
                  <c:v>1.0005365853905304</c:v>
                </c:pt>
                <c:pt idx="922">
                  <c:v>1.0043190910693678</c:v>
                </c:pt>
                <c:pt idx="923">
                  <c:v>1.0081160207558939</c:v>
                </c:pt>
                <c:pt idx="924">
                  <c:v>1.0119275400394356</c:v>
                </c:pt>
                <c:pt idx="925">
                  <c:v>1.0157538172750225</c:v>
                </c:pt>
                <c:pt idx="926">
                  <c:v>1.0195950236468747</c:v>
                </c:pt>
                <c:pt idx="927">
                  <c:v>1.0234513332337529</c:v>
                </c:pt>
                <c:pt idx="928">
                  <c:v>1.027322923076158</c:v>
                </c:pt>
                <c:pt idx="929">
                  <c:v>1.0312099732455633</c:v>
                </c:pt>
                <c:pt idx="930">
                  <c:v>1.0351126669156452</c:v>
                </c:pt>
                <c:pt idx="931">
                  <c:v>1.039031190435695</c:v>
                </c:pt>
                <c:pt idx="932">
                  <c:v>1.0429657334061251</c:v>
                </c:pt>
                <c:pt idx="933">
                  <c:v>1.0469164887563567</c:v>
                </c:pt>
                <c:pt idx="934">
                  <c:v>1.050883652824995</c:v>
                </c:pt>
                <c:pt idx="935">
                  <c:v>1.0548674254424752</c:v>
                </c:pt>
                <c:pt idx="936">
                  <c:v>1.0588680100162267</c:v>
                </c:pt>
                <c:pt idx="937">
                  <c:v>1.0628856136184899</c:v>
                </c:pt>
                <c:pt idx="938">
                  <c:v>1.0669204470768361</c:v>
                </c:pt>
                <c:pt idx="939">
                  <c:v>1.0709727250675294</c:v>
                </c:pt>
                <c:pt idx="940">
                  <c:v>1.0750426662118209</c:v>
                </c:pt>
                <c:pt idx="941">
                  <c:v>1.0791304931752961</c:v>
                </c:pt>
                <c:pt idx="942">
                  <c:v>1.0832364327703849</c:v>
                </c:pt>
                <c:pt idx="943">
                  <c:v>1.0873607160621619</c:v>
                </c:pt>
                <c:pt idx="944">
                  <c:v>1.0915035784775633</c:v>
                </c:pt>
                <c:pt idx="945">
                  <c:v>1.0956652599181531</c:v>
                </c:pt>
                <c:pt idx="946">
                  <c:v>1.099846004876583</c:v>
                </c:pt>
                <c:pt idx="947">
                  <c:v>1.10404606255689</c:v>
                </c:pt>
                <c:pt idx="948">
                  <c:v>1.1082656869987801</c:v>
                </c:pt>
                <c:pt idx="949">
                  <c:v>1.1125051372060693</c:v>
                </c:pt>
                <c:pt idx="950">
                  <c:v>1.1167646772794428</c:v>
                </c:pt>
                <c:pt idx="951">
                  <c:v>1.1210445765537096</c:v>
                </c:pt>
                <c:pt idx="952">
                  <c:v>1.1253451097397396</c:v>
                </c:pt>
                <c:pt idx="953">
                  <c:v>1.1296665570712783</c:v>
                </c:pt>
                <c:pt idx="954">
                  <c:v>1.134009204456836</c:v>
                </c:pt>
                <c:pt idx="955">
                  <c:v>1.1383733436368713</c:v>
                </c:pt>
                <c:pt idx="956">
                  <c:v>1.1427592723464921</c:v>
                </c:pt>
                <c:pt idx="957">
                  <c:v>1.1471672944839038</c:v>
                </c:pt>
                <c:pt idx="958">
                  <c:v>1.1515977202848582</c:v>
                </c:pt>
                <c:pt idx="959">
                  <c:v>1.1560508665033606</c:v>
                </c:pt>
                <c:pt idx="960">
                  <c:v>1.160527056598903</c:v>
                </c:pt>
                <c:pt idx="961">
                  <c:v>1.1650266209305189</c:v>
                </c:pt>
                <c:pt idx="962">
                  <c:v>1.169549896957947</c:v>
                </c:pt>
                <c:pt idx="963">
                  <c:v>1.1740972294502432</c:v>
                </c:pt>
                <c:pt idx="964">
                  <c:v>1.1786689707021494</c:v>
                </c:pt>
                <c:pt idx="965">
                  <c:v>1.1832654807585907</c:v>
                </c:pt>
                <c:pt idx="966">
                  <c:v>1.187887127647655</c:v>
                </c:pt>
                <c:pt idx="967">
                  <c:v>1.1925342876224627</c:v>
                </c:pt>
                <c:pt idx="968">
                  <c:v>1.1972073454123215</c:v>
                </c:pt>
                <c:pt idx="969">
                  <c:v>1.2019066944836088</c:v>
                </c:pt>
                <c:pt idx="970">
                  <c:v>1.206632737310841</c:v>
                </c:pt>
                <c:pt idx="971">
                  <c:v>1.2113858856583986</c:v>
                </c:pt>
                <c:pt idx="972">
                  <c:v>1.2161665608734422</c:v>
                </c:pt>
                <c:pt idx="973">
                  <c:v>1.2209751941905391</c:v>
                </c:pt>
                <c:pt idx="974">
                  <c:v>1.2258122270485581</c:v>
                </c:pt>
                <c:pt idx="975">
                  <c:v>1.2306781114204814</c:v>
                </c:pt>
                <c:pt idx="976">
                  <c:v>1.2355733101567172</c:v>
                </c:pt>
                <c:pt idx="977">
                  <c:v>1.2404982973426175</c:v>
                </c:pt>
                <c:pt idx="978">
                  <c:v>1.2454535586709128</c:v>
                </c:pt>
                <c:pt idx="979">
                  <c:v>1.2504395918298035</c:v>
                </c:pt>
                <c:pt idx="980">
                  <c:v>1.2554569069075341</c:v>
                </c:pt>
                <c:pt idx="981">
                  <c:v>1.2605060268142787</c:v>
                </c:pt>
                <c:pt idx="982">
                  <c:v>1.2655874877222519</c:v>
                </c:pt>
                <c:pt idx="983">
                  <c:v>1.2707018395249918</c:v>
                </c:pt>
                <c:pt idx="984">
                  <c:v>1.2758496463168443</c:v>
                </c:pt>
                <c:pt idx="985">
                  <c:v>1.2810314868937216</c:v>
                </c:pt>
                <c:pt idx="986">
                  <c:v>1.2862479552762756</c:v>
                </c:pt>
                <c:pt idx="987">
                  <c:v>1.2914996612567295</c:v>
                </c:pt>
                <c:pt idx="988">
                  <c:v>1.2967872309706376</c:v>
                </c:pt>
                <c:pt idx="989">
                  <c:v>1.3021113074949893</c:v>
                </c:pt>
                <c:pt idx="990">
                  <c:v>1.3074725514741043</c:v>
                </c:pt>
                <c:pt idx="991">
                  <c:v>1.3128716417749156</c:v>
                </c:pt>
                <c:pt idx="992">
                  <c:v>1.3183092761732922</c:v>
                </c:pt>
                <c:pt idx="993">
                  <c:v>1.3237861720732309</c:v>
                </c:pt>
                <c:pt idx="994">
                  <c:v>1.3293030672607835</c:v>
                </c:pt>
                <c:pt idx="995">
                  <c:v>1.3348607206948042</c:v>
                </c:pt>
                <c:pt idx="996">
                  <c:v>1.3404599133366835</c:v>
                </c:pt>
                <c:pt idx="997">
                  <c:v>1.3461014490214134</c:v>
                </c:pt>
                <c:pt idx="998">
                  <c:v>1.351786155372495</c:v>
                </c:pt>
                <c:pt idx="999">
                  <c:v>1.3575148847633742</c:v>
                </c:pt>
                <c:pt idx="1000">
                  <c:v>1.3632885153282814</c:v>
                </c:pt>
                <c:pt idx="1001">
                  <c:v>1.3691079520255762</c:v>
                </c:pt>
                <c:pt idx="1002">
                  <c:v>1.3749741277569136</c:v>
                </c:pt>
                <c:pt idx="1003">
                  <c:v>1.3808880045457976</c:v>
                </c:pt>
                <c:pt idx="1004">
                  <c:v>1.3868505747793889</c:v>
                </c:pt>
                <c:pt idx="1005">
                  <c:v>1.3928628625176485</c:v>
                </c:pt>
                <c:pt idx="1006">
                  <c:v>1.398925924874328</c:v>
                </c:pt>
                <c:pt idx="1007">
                  <c:v>1.4050408534745755</c:v>
                </c:pt>
                <c:pt idx="1008">
                  <c:v>1.4112087759943472</c:v>
                </c:pt>
                <c:pt idx="1009">
                  <c:v>1.417430857787223</c:v>
                </c:pt>
                <c:pt idx="1010">
                  <c:v>1.4237083036046805</c:v>
                </c:pt>
                <c:pt idx="1011">
                  <c:v>1.4300423594163696</c:v>
                </c:pt>
                <c:pt idx="1012">
                  <c:v>1.4364343143374712</c:v>
                </c:pt>
                <c:pt idx="1013">
                  <c:v>1.4428855026708436</c:v>
                </c:pt>
                <c:pt idx="1014">
                  <c:v>1.4493973060722836</c:v>
                </c:pt>
                <c:pt idx="1015">
                  <c:v>1.4559711558479513</c:v>
                </c:pt>
                <c:pt idx="1016">
                  <c:v>1.4626085353938156</c:v>
                </c:pt>
                <c:pt idx="1017">
                  <c:v>1.4693109827878368</c:v>
                </c:pt>
                <c:pt idx="1018">
                  <c:v>1.4760800935465475</c:v>
                </c:pt>
                <c:pt idx="1019">
                  <c:v>1.4829175235587675</c:v>
                </c:pt>
                <c:pt idx="1020">
                  <c:v>1.4898249922103608</c:v>
                </c:pt>
                <c:pt idx="1021">
                  <c:v>1.4968042857152082</c:v>
                </c:pt>
                <c:pt idx="1022">
                  <c:v>1.5038572606690388</c:v>
                </c:pt>
                <c:pt idx="1023">
                  <c:v>1.5109858478443248</c:v>
                </c:pt>
                <c:pt idx="1024">
                  <c:v>1.5181920562462199</c:v>
                </c:pt>
                <c:pt idx="1025">
                  <c:v>1.525477977451503</c:v>
                </c:pt>
                <c:pt idx="1026">
                  <c:v>1.5328457902546422</c:v>
                </c:pt>
                <c:pt idx="1027">
                  <c:v>1.540297765647578</c:v>
                </c:pt>
                <c:pt idx="1028">
                  <c:v>1.5478362721625321</c:v>
                </c:pt>
                <c:pt idx="1029">
                  <c:v>1.5554637816102079</c:v>
                </c:pt>
                <c:pt idx="1030">
                  <c:v>1.5631828752491892</c:v>
                </c:pt>
                <c:pt idx="1031">
                  <c:v>1.5709962504261921</c:v>
                </c:pt>
                <c:pt idx="1032">
                  <c:v>1.578906727731139</c:v>
                </c:pt>
                <c:pt idx="1033">
                  <c:v>1.5869172587159384</c:v>
                </c:pt>
                <c:pt idx="1034">
                  <c:v>1.5950309342313549</c:v>
                </c:pt>
                <c:pt idx="1035">
                  <c:v>1.6032509934425865</c:v>
                </c:pt>
                <c:pt idx="1036">
                  <c:v>1.6115808335912545</c:v>
                </c:pt>
                <c:pt idx="1037">
                  <c:v>1.6200240205795584</c:v>
                </c:pt>
                <c:pt idx="1038">
                  <c:v>1.6285843004614535</c:v>
                </c:pt>
                <c:pt idx="1039">
                  <c:v>1.6372656119361984</c:v>
                </c:pt>
                <c:pt idx="1040">
                  <c:v>1.6460720999515204</c:v>
                </c:pt>
                <c:pt idx="1041">
                  <c:v>1.6550081305373163</c:v>
                </c:pt>
                <c:pt idx="1042">
                  <c:v>1.6640783070065557</c:v>
                </c:pt>
                <c:pt idx="1043">
                  <c:v>1.673287487678085</c:v>
                </c:pt>
                <c:pt idx="1044">
                  <c:v>1.6826408052969635</c:v>
                </c:pt>
                <c:pt idx="1045">
                  <c:v>1.6921436883521317</c:v>
                </c:pt>
                <c:pt idx="1046">
                  <c:v>1.7018018845192695</c:v>
                </c:pt>
                <c:pt idx="1047">
                  <c:v>1.7116214864893875</c:v>
                </c:pt>
                <c:pt idx="1048">
                  <c:v>1.7216089604818829</c:v>
                </c:pt>
                <c:pt idx="1049">
                  <c:v>1.7317711777854425</c:v>
                </c:pt>
                <c:pt idx="1050">
                  <c:v>1.7421154497227456</c:v>
                </c:pt>
                <c:pt idx="1051">
                  <c:v>1.7526495664968524</c:v>
                </c:pt>
                <c:pt idx="1052">
                  <c:v>1.7633818404504535</c:v>
                </c:pt>
                <c:pt idx="1053">
                  <c:v>1.7743211543562096</c:v>
                </c:pt>
                <c:pt idx="1054">
                  <c:v>1.7854770154601927</c:v>
                </c:pt>
                <c:pt idx="1055">
                  <c:v>1.7968596161246748</c:v>
                </c:pt>
                <c:pt idx="1056">
                  <c:v>1.8084799020658446</c:v>
                </c:pt>
                <c:pt idx="1057">
                  <c:v>1.8203496493623363</c:v>
                </c:pt>
                <c:pt idx="1058">
                  <c:v>1.8324815516291464</c:v>
                </c:pt>
                <c:pt idx="1059">
                  <c:v>1.8448893190181312</c:v>
                </c:pt>
                <c:pt idx="1060">
                  <c:v>1.8575877910327725</c:v>
                </c:pt>
                <c:pt idx="1061">
                  <c:v>1.8705930655472569</c:v>
                </c:pt>
                <c:pt idx="1062">
                  <c:v>1.8839226469181212</c:v>
                </c:pt>
                <c:pt idx="1063">
                  <c:v>1.8975956166977166</c:v>
                </c:pt>
                <c:pt idx="1064">
                  <c:v>1.9116328312374351</c:v>
                </c:pt>
                <c:pt idx="1065">
                  <c:v>1.9260571514518665</c:v>
                </c:pt>
                <c:pt idx="1066">
                  <c:v>1.9408937112651674</c:v>
                </c:pt>
                <c:pt idx="1067">
                  <c:v>1.9561702328627697</c:v>
                </c:pt>
                <c:pt idx="1068">
                  <c:v>1.9719173989404102</c:v>
                </c:pt>
                <c:pt idx="1069">
                  <c:v>1.988169294837884</c:v>
                </c:pt>
                <c:pt idx="1070">
                  <c:v>2.0049639369890691</c:v>
                </c:pt>
                <c:pt idx="1071">
                  <c:v>2.0223439088262225</c:v>
                </c:pt>
                <c:pt idx="1072">
                  <c:v>2.0403571315935416</c:v>
                </c:pt>
                <c:pt idx="1073">
                  <c:v>2.0590578061013325</c:v>
                </c:pt>
                <c:pt idx="1074">
                  <c:v>2.0785075732416147</c:v>
                </c:pt>
                <c:pt idx="1075">
                  <c:v>2.098776957512404</c:v>
                </c:pt>
                <c:pt idx="1076">
                  <c:v>2.1199471810237087</c:v>
                </c:pt>
                <c:pt idx="1077">
                  <c:v>2.1421124688298177</c:v>
                </c:pt>
                <c:pt idx="1078">
                  <c:v>2.1653830152357774</c:v>
                </c:pt>
                <c:pt idx="1079">
                  <c:v>2.1898888535012557</c:v>
                </c:pt>
                <c:pt idx="1080">
                  <c:v>2.2157849822597262</c:v>
                </c:pt>
                <c:pt idx="1081">
                  <c:v>2.2432582750816099</c:v>
                </c:pt>
                <c:pt idx="1082">
                  <c:v>2.272536977277436</c:v>
                </c:pt>
                <c:pt idx="1083">
                  <c:v>2.3039040533191768</c:v>
                </c:pt>
                <c:pt idx="1084">
                  <c:v>2.3377164351184252</c:v>
                </c:pt>
                <c:pt idx="1085">
                  <c:v>2.374433625322792</c:v>
                </c:pt>
                <c:pt idx="1086">
                  <c:v>2.4146617364120342</c:v>
                </c:pt>
                <c:pt idx="1087">
                  <c:v>2.4592242451679396</c:v>
                </c:pt>
                <c:pt idx="1088">
                  <c:v>2.5092817561653877</c:v>
                </c:pt>
                <c:pt idx="1089">
                  <c:v>2.566548448956298</c:v>
                </c:pt>
                <c:pt idx="1090">
                  <c:v>2.6337179847649166</c:v>
                </c:pt>
                <c:pt idx="1091">
                  <c:v>2.7154041604753067</c:v>
                </c:pt>
                <c:pt idx="1092">
                  <c:v>2.8205977869400711</c:v>
                </c:pt>
                <c:pt idx="1093">
                  <c:v>2.9710992103050899</c:v>
                </c:pt>
                <c:pt idx="1094">
                  <c:v>3.2531600507928462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6A-4201-B83B-0855E3083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68568"/>
        <c:axId val="619772064"/>
      </c:scatterChart>
      <c:valAx>
        <c:axId val="56566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/>
                  <a:t>정규점수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772064"/>
        <c:crosses val="autoZero"/>
        <c:crossBetween val="midCat"/>
      </c:valAx>
      <c:valAx>
        <c:axId val="619772064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/>
                  <a:t>표준화된값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6685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ko-KR"/>
              <a:t>히스토그램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rgbClr val="4646FF"/>
              </a:solidFill>
              <a:prstDash val="solid"/>
            </a:ln>
          </c:spPr>
          <c:invertIfNegative val="0"/>
          <c:cat>
            <c:numRef>
              <c:f>_TempHistogram_!$C$114:$C$149</c:f>
              <c:numCache>
                <c:formatCode>General</c:formatCode>
                <c:ptCount val="36"/>
                <c:pt idx="0">
                  <c:v>303.5</c:v>
                </c:pt>
                <c:pt idx="1">
                  <c:v>333.5</c:v>
                </c:pt>
                <c:pt idx="2">
                  <c:v>363.5</c:v>
                </c:pt>
                <c:pt idx="3">
                  <c:v>393.5</c:v>
                </c:pt>
                <c:pt idx="4">
                  <c:v>423.5</c:v>
                </c:pt>
                <c:pt idx="5">
                  <c:v>453.5</c:v>
                </c:pt>
                <c:pt idx="6">
                  <c:v>483.5</c:v>
                </c:pt>
                <c:pt idx="7">
                  <c:v>513.5</c:v>
                </c:pt>
                <c:pt idx="8">
                  <c:v>543.5</c:v>
                </c:pt>
                <c:pt idx="9">
                  <c:v>573.5</c:v>
                </c:pt>
                <c:pt idx="10">
                  <c:v>603.5</c:v>
                </c:pt>
                <c:pt idx="11">
                  <c:v>633.5</c:v>
                </c:pt>
                <c:pt idx="12">
                  <c:v>663.5</c:v>
                </c:pt>
                <c:pt idx="13">
                  <c:v>693.5</c:v>
                </c:pt>
                <c:pt idx="14">
                  <c:v>723.5</c:v>
                </c:pt>
                <c:pt idx="15">
                  <c:v>753.5</c:v>
                </c:pt>
                <c:pt idx="16">
                  <c:v>783.5</c:v>
                </c:pt>
                <c:pt idx="17">
                  <c:v>813.5</c:v>
                </c:pt>
                <c:pt idx="18">
                  <c:v>843.5</c:v>
                </c:pt>
                <c:pt idx="19">
                  <c:v>873.5</c:v>
                </c:pt>
                <c:pt idx="20">
                  <c:v>903.5</c:v>
                </c:pt>
                <c:pt idx="21">
                  <c:v>933.5</c:v>
                </c:pt>
                <c:pt idx="22">
                  <c:v>963.5</c:v>
                </c:pt>
                <c:pt idx="23">
                  <c:v>993.5</c:v>
                </c:pt>
                <c:pt idx="24">
                  <c:v>1023.5</c:v>
                </c:pt>
                <c:pt idx="25">
                  <c:v>1053.5</c:v>
                </c:pt>
                <c:pt idx="26">
                  <c:v>1083.5</c:v>
                </c:pt>
                <c:pt idx="27">
                  <c:v>1113.5</c:v>
                </c:pt>
                <c:pt idx="28">
                  <c:v>1143.5</c:v>
                </c:pt>
                <c:pt idx="29">
                  <c:v>1173.5</c:v>
                </c:pt>
                <c:pt idx="30">
                  <c:v>1203.5</c:v>
                </c:pt>
                <c:pt idx="31">
                  <c:v>1233.5</c:v>
                </c:pt>
                <c:pt idx="32">
                  <c:v>1263.5</c:v>
                </c:pt>
                <c:pt idx="33">
                  <c:v>1293.5</c:v>
                </c:pt>
                <c:pt idx="34">
                  <c:v>1323.5</c:v>
                </c:pt>
                <c:pt idx="35">
                  <c:v>1353.5</c:v>
                </c:pt>
              </c:numCache>
            </c:numRef>
          </c:cat>
          <c:val>
            <c:numRef>
              <c:f>_TempHistogram_!$D$114:$D$149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21</c:v>
                </c:pt>
                <c:pt idx="5">
                  <c:v>25</c:v>
                </c:pt>
                <c:pt idx="6">
                  <c:v>58</c:v>
                </c:pt>
                <c:pt idx="7">
                  <c:v>49</c:v>
                </c:pt>
                <c:pt idx="8">
                  <c:v>84</c:v>
                </c:pt>
                <c:pt idx="9">
                  <c:v>68</c:v>
                </c:pt>
                <c:pt idx="10">
                  <c:v>78</c:v>
                </c:pt>
                <c:pt idx="11">
                  <c:v>96</c:v>
                </c:pt>
                <c:pt idx="12">
                  <c:v>95</c:v>
                </c:pt>
                <c:pt idx="13">
                  <c:v>87</c:v>
                </c:pt>
                <c:pt idx="14">
                  <c:v>78</c:v>
                </c:pt>
                <c:pt idx="15">
                  <c:v>62</c:v>
                </c:pt>
                <c:pt idx="16">
                  <c:v>62</c:v>
                </c:pt>
                <c:pt idx="17">
                  <c:v>52</c:v>
                </c:pt>
                <c:pt idx="18">
                  <c:v>38</c:v>
                </c:pt>
                <c:pt idx="19">
                  <c:v>40</c:v>
                </c:pt>
                <c:pt idx="20">
                  <c:v>27</c:v>
                </c:pt>
                <c:pt idx="21">
                  <c:v>14</c:v>
                </c:pt>
                <c:pt idx="22">
                  <c:v>22</c:v>
                </c:pt>
                <c:pt idx="23">
                  <c:v>8</c:v>
                </c:pt>
                <c:pt idx="24">
                  <c:v>7</c:v>
                </c:pt>
                <c:pt idx="25">
                  <c:v>8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C-4867-88B6-77BA4DF8B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19773376"/>
        <c:axId val="574611248"/>
      </c:barChart>
      <c:catAx>
        <c:axId val="61977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/>
                  <a:t>계급값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574611248"/>
        <c:crosses val="autoZero"/>
        <c:auto val="1"/>
        <c:lblAlgn val="ctr"/>
        <c:lblOffset val="100"/>
        <c:noMultiLvlLbl val="0"/>
      </c:catAx>
      <c:valAx>
        <c:axId val="574611248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/>
                  <a:t>도수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9773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ko-KR"/>
              <a:t>상자그림</a:t>
            </a:r>
            <a:r>
              <a:rPr lang="en-US"/>
              <a:t>(Box Plot)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보통이상점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xVal>
            <c:numRef>
              <c:f>_TempBoxplot_!$A$46:$H$46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_TempBoxplot_!$A$47:$H$47</c:f>
              <c:numCache>
                <c:formatCode>General</c:formatCode>
                <c:ptCount val="8"/>
                <c:pt idx="0">
                  <c:v>1097</c:v>
                </c:pt>
                <c:pt idx="1">
                  <c:v>1328</c:v>
                </c:pt>
                <c:pt idx="2">
                  <c:v>1159</c:v>
                </c:pt>
                <c:pt idx="3">
                  <c:v>1088</c:v>
                </c:pt>
                <c:pt idx="4">
                  <c:v>1150</c:v>
                </c:pt>
                <c:pt idx="5">
                  <c:v>1142</c:v>
                </c:pt>
                <c:pt idx="6">
                  <c:v>1149</c:v>
                </c:pt>
                <c:pt idx="7">
                  <c:v>1133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4-423E-8355-6F2BB27232AD}"/>
            </c:ext>
          </c:extLst>
        </c:ser>
        <c:ser>
          <c:idx val="1"/>
          <c:order val="1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_TempBoxplot_!$A$48:$B$48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_TempBoxplot_!$A$49:$B$49</c:f>
              <c:numCache>
                <c:formatCode>General</c:formatCode>
                <c:ptCount val="2"/>
                <c:pt idx="0">
                  <c:v>329</c:v>
                </c:pt>
                <c:pt idx="1">
                  <c:v>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4-423E-8355-6F2BB27232AD}"/>
            </c:ext>
          </c:extLst>
        </c:ser>
        <c:ser>
          <c:idx val="2"/>
          <c:order val="2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_TempBoxplot_!$A$50:$B$50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_TempBoxplot_!$A$51:$B$51</c:f>
              <c:numCache>
                <c:formatCode>General</c:formatCode>
                <c:ptCount val="2"/>
                <c:pt idx="0">
                  <c:v>772.5</c:v>
                </c:pt>
                <c:pt idx="1">
                  <c:v>1068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24-423E-8355-6F2BB27232AD}"/>
            </c:ext>
          </c:extLst>
        </c:ser>
        <c:ser>
          <c:idx val="3"/>
          <c:order val="3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_TempBoxplot_!$A$52:$F$52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_TempBoxplot_!$A$53:$F$53</c:f>
              <c:numCache>
                <c:formatCode>General</c:formatCode>
                <c:ptCount val="6"/>
                <c:pt idx="0">
                  <c:v>574</c:v>
                </c:pt>
                <c:pt idx="1">
                  <c:v>574</c:v>
                </c:pt>
                <c:pt idx="2">
                  <c:v>772.5</c:v>
                </c:pt>
                <c:pt idx="3">
                  <c:v>772.5</c:v>
                </c:pt>
                <c:pt idx="4">
                  <c:v>574</c:v>
                </c:pt>
                <c:pt idx="5">
                  <c:v>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24-423E-8355-6F2BB27232AD}"/>
            </c:ext>
          </c:extLst>
        </c:ser>
        <c:ser>
          <c:idx val="4"/>
          <c:order val="4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_TempBoxplot_!$A$54:$B$54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xVal>
          <c:yVal>
            <c:numRef>
              <c:f>_TempBoxplot_!$A$55:$B$55</c:f>
              <c:numCache>
                <c:formatCode>General</c:formatCode>
                <c:ptCount val="2"/>
                <c:pt idx="0">
                  <c:v>669</c:v>
                </c:pt>
                <c:pt idx="1">
                  <c:v>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24-423E-8355-6F2BB27232AD}"/>
            </c:ext>
          </c:extLst>
        </c:ser>
        <c:ser>
          <c:idx val="5"/>
          <c:order val="5"/>
          <c:tx>
            <c:v>인접값</c:v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_TempBoxplot_!$A$56:$B$56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_TempBoxplot_!$A$57:$B$57</c:f>
              <c:numCache>
                <c:formatCode>General</c:formatCode>
                <c:ptCount val="2"/>
                <c:pt idx="0">
                  <c:v>329</c:v>
                </c:pt>
                <c:pt idx="1">
                  <c:v>1068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24-423E-8355-6F2BB2723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99440"/>
        <c:axId val="570099768"/>
      </c:scatterChart>
      <c:valAx>
        <c:axId val="570099440"/>
        <c:scaling>
          <c:orientation val="minMax"/>
          <c:max val="4"/>
          <c:min val="0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snack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099768"/>
        <c:crosses val="autoZero"/>
        <c:crossBetween val="midCat"/>
      </c:valAx>
      <c:valAx>
        <c:axId val="570099768"/>
        <c:scaling>
          <c:orientation val="minMax"/>
          <c:max val="1427.9"/>
          <c:min val="229.1"/>
        </c:scaling>
        <c:delete val="0"/>
        <c:axPos val="l"/>
        <c:numFmt formatCode="0.00" sourceLinked="0"/>
        <c:majorTickMark val="out"/>
        <c:minorTickMark val="none"/>
        <c:tickLblPos val="nextTo"/>
        <c:crossAx val="570099440"/>
        <c:crosses val="autoZero"/>
        <c:crossBetween val="midCat"/>
      </c:valAx>
      <c:spPr>
        <a:solidFill>
          <a:srgbClr val="FFFFFF"/>
        </a:solidFill>
        <a:ln>
          <a:solidFill>
            <a:srgbClr val="808080"/>
          </a:solidFill>
          <a:prstDash val="solid"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ko-KR"/>
              <a:t>정규확률그림</a:t>
            </a:r>
            <a:r>
              <a:rPr lang="ko-KR" sz="900" b="0"/>
              <a:t>
정규성검정 유의확률</a:t>
            </a:r>
            <a:r>
              <a:rPr lang="en-US" sz="900" b="0"/>
              <a:t>=0.0649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</c:marker>
          <c:xVal>
            <c:numRef>
              <c:f>_TempQQPlot_!$F$1:$F$1095</c:f>
              <c:numCache>
                <c:formatCode>General</c:formatCode>
                <c:ptCount val="1095"/>
                <c:pt idx="0">
                  <c:v>-3.2531600507928542</c:v>
                </c:pt>
                <c:pt idx="1">
                  <c:v>-2.9710992103050886</c:v>
                </c:pt>
                <c:pt idx="2">
                  <c:v>-2.8205977869400667</c:v>
                </c:pt>
                <c:pt idx="3">
                  <c:v>-2.7154041604753028</c:v>
                </c:pt>
                <c:pt idx="4">
                  <c:v>-2.6337179847649206</c:v>
                </c:pt>
                <c:pt idx="5">
                  <c:v>-2.5665484489563011</c:v>
                </c:pt>
                <c:pt idx="6">
                  <c:v>-2.5092817561653877</c:v>
                </c:pt>
                <c:pt idx="7">
                  <c:v>-2.4592242451679391</c:v>
                </c:pt>
                <c:pt idx="8">
                  <c:v>-2.4146617364120329</c:v>
                </c:pt>
                <c:pt idx="9">
                  <c:v>-2.3744336253227898</c:v>
                </c:pt>
                <c:pt idx="10">
                  <c:v>-2.3377164351184265</c:v>
                </c:pt>
                <c:pt idx="11">
                  <c:v>-2.3039040533191772</c:v>
                </c:pt>
                <c:pt idx="12">
                  <c:v>-2.272536977277436</c:v>
                </c:pt>
                <c:pt idx="13">
                  <c:v>-2.243258275081609</c:v>
                </c:pt>
                <c:pt idx="14">
                  <c:v>-2.2157849822597249</c:v>
                </c:pt>
                <c:pt idx="15">
                  <c:v>-2.1898888535012571</c:v>
                </c:pt>
                <c:pt idx="16">
                  <c:v>-2.1653830152357783</c:v>
                </c:pt>
                <c:pt idx="17">
                  <c:v>-2.1421124688298177</c:v>
                </c:pt>
                <c:pt idx="18">
                  <c:v>-2.1199471810237087</c:v>
                </c:pt>
                <c:pt idx="19">
                  <c:v>-2.0987769575124031</c:v>
                </c:pt>
                <c:pt idx="20">
                  <c:v>-2.0785075732416138</c:v>
                </c:pt>
                <c:pt idx="21">
                  <c:v>-2.0590578061013325</c:v>
                </c:pt>
                <c:pt idx="22">
                  <c:v>-2.0403571315935425</c:v>
                </c:pt>
                <c:pt idx="23">
                  <c:v>-2.0223439088262229</c:v>
                </c:pt>
                <c:pt idx="24">
                  <c:v>-2.0049639369890691</c:v>
                </c:pt>
                <c:pt idx="25">
                  <c:v>-1.9881692948378837</c:v>
                </c:pt>
                <c:pt idx="26">
                  <c:v>-1.9719173989404093</c:v>
                </c:pt>
                <c:pt idx="27">
                  <c:v>-1.9561702328627699</c:v>
                </c:pt>
                <c:pt idx="28">
                  <c:v>-1.9408937112651679</c:v>
                </c:pt>
                <c:pt idx="29">
                  <c:v>-1.9260571514518665</c:v>
                </c:pt>
                <c:pt idx="30">
                  <c:v>-1.9116328312374349</c:v>
                </c:pt>
                <c:pt idx="31">
                  <c:v>-1.8975956166977159</c:v>
                </c:pt>
                <c:pt idx="32">
                  <c:v>-1.8839226469181221</c:v>
                </c:pt>
                <c:pt idx="33">
                  <c:v>-1.8705930655472576</c:v>
                </c:pt>
                <c:pt idx="34">
                  <c:v>-1.8575877910327727</c:v>
                </c:pt>
                <c:pt idx="35">
                  <c:v>-1.8448893190181312</c:v>
                </c:pt>
                <c:pt idx="36">
                  <c:v>-1.8324815516291462</c:v>
                </c:pt>
                <c:pt idx="37">
                  <c:v>-1.8203496493623355</c:v>
                </c:pt>
                <c:pt idx="38">
                  <c:v>-1.8084799020658455</c:v>
                </c:pt>
                <c:pt idx="39">
                  <c:v>-1.7968596161246755</c:v>
                </c:pt>
                <c:pt idx="40">
                  <c:v>-1.7854770154601931</c:v>
                </c:pt>
                <c:pt idx="41">
                  <c:v>-1.774321154356209</c:v>
                </c:pt>
                <c:pt idx="42">
                  <c:v>-1.7633818404504531</c:v>
                </c:pt>
                <c:pt idx="43">
                  <c:v>-1.7526495664968522</c:v>
                </c:pt>
                <c:pt idx="44">
                  <c:v>-1.742115449722746</c:v>
                </c:pt>
                <c:pt idx="45">
                  <c:v>-1.7317711777854432</c:v>
                </c:pt>
                <c:pt idx="46">
                  <c:v>-1.7216089604818829</c:v>
                </c:pt>
                <c:pt idx="47">
                  <c:v>-1.7116214864893868</c:v>
                </c:pt>
                <c:pt idx="48">
                  <c:v>-1.7018018845192691</c:v>
                </c:pt>
                <c:pt idx="49">
                  <c:v>-1.6921436883521326</c:v>
                </c:pt>
                <c:pt idx="50">
                  <c:v>-1.6826408052969637</c:v>
                </c:pt>
                <c:pt idx="51">
                  <c:v>-1.673287487678085</c:v>
                </c:pt>
                <c:pt idx="52">
                  <c:v>-1.6640783070065557</c:v>
                </c:pt>
                <c:pt idx="53">
                  <c:v>-1.6550081305373154</c:v>
                </c:pt>
                <c:pt idx="54">
                  <c:v>-1.6460720999515195</c:v>
                </c:pt>
                <c:pt idx="55">
                  <c:v>-1.637265611936199</c:v>
                </c:pt>
                <c:pt idx="56">
                  <c:v>-1.6285843004614537</c:v>
                </c:pt>
                <c:pt idx="57">
                  <c:v>-1.6200240205795584</c:v>
                </c:pt>
                <c:pt idx="58">
                  <c:v>-1.6115808335912545</c:v>
                </c:pt>
                <c:pt idx="59">
                  <c:v>-1.603250993442586</c:v>
                </c:pt>
                <c:pt idx="60">
                  <c:v>-1.5950309342313553</c:v>
                </c:pt>
                <c:pt idx="61">
                  <c:v>-1.5869172587159388</c:v>
                </c:pt>
                <c:pt idx="62">
                  <c:v>-1.578906727731139</c:v>
                </c:pt>
                <c:pt idx="63">
                  <c:v>-1.5709962504261921</c:v>
                </c:pt>
                <c:pt idx="64">
                  <c:v>-1.5631828752491892</c:v>
                </c:pt>
                <c:pt idx="65">
                  <c:v>-1.5554637816102075</c:v>
                </c:pt>
                <c:pt idx="66">
                  <c:v>-1.5478362721625325</c:v>
                </c:pt>
                <c:pt idx="67">
                  <c:v>-1.5402977656475785</c:v>
                </c:pt>
                <c:pt idx="68">
                  <c:v>-1.532845790254642</c:v>
                </c:pt>
                <c:pt idx="69">
                  <c:v>-1.5254779774515026</c:v>
                </c:pt>
                <c:pt idx="70">
                  <c:v>-1.5181920562462192</c:v>
                </c:pt>
                <c:pt idx="71">
                  <c:v>-1.5109858478443237</c:v>
                </c:pt>
                <c:pt idx="72">
                  <c:v>-1.5038572606690386</c:v>
                </c:pt>
                <c:pt idx="73">
                  <c:v>-1.496804285715208</c:v>
                </c:pt>
                <c:pt idx="74">
                  <c:v>-1.4898249922103604</c:v>
                </c:pt>
                <c:pt idx="75">
                  <c:v>-1.4829175235587673</c:v>
                </c:pt>
                <c:pt idx="76">
                  <c:v>-1.4760800935465472</c:v>
                </c:pt>
                <c:pt idx="77">
                  <c:v>-1.4693109827878372</c:v>
                </c:pt>
                <c:pt idx="78">
                  <c:v>-1.462608535393815</c:v>
                </c:pt>
                <c:pt idx="79">
                  <c:v>-1.4559711558479509</c:v>
                </c:pt>
                <c:pt idx="80">
                  <c:v>-1.4493973060722831</c:v>
                </c:pt>
                <c:pt idx="81">
                  <c:v>-1.4428855026708427</c:v>
                </c:pt>
                <c:pt idx="82">
                  <c:v>-1.4364343143374694</c:v>
                </c:pt>
                <c:pt idx="83">
                  <c:v>-1.4300423594163689</c:v>
                </c:pt>
                <c:pt idx="84">
                  <c:v>-1.4237083036046805</c:v>
                </c:pt>
                <c:pt idx="85">
                  <c:v>-1.417430857787223</c:v>
                </c:pt>
                <c:pt idx="86">
                  <c:v>-1.4112087759943472</c:v>
                </c:pt>
                <c:pt idx="87">
                  <c:v>-1.4050408534745755</c:v>
                </c:pt>
                <c:pt idx="88">
                  <c:v>-1.398925924874326</c:v>
                </c:pt>
                <c:pt idx="89">
                  <c:v>-1.3928628625176489</c:v>
                </c:pt>
                <c:pt idx="90">
                  <c:v>-1.3868505747793889</c:v>
                </c:pt>
                <c:pt idx="91">
                  <c:v>-1.3808880045457976</c:v>
                </c:pt>
                <c:pt idx="92">
                  <c:v>-1.3749741277569136</c:v>
                </c:pt>
                <c:pt idx="93">
                  <c:v>-1.3691079520255767</c:v>
                </c:pt>
                <c:pt idx="94">
                  <c:v>-1.3632885153282819</c:v>
                </c:pt>
                <c:pt idx="95">
                  <c:v>-1.3575148847633742</c:v>
                </c:pt>
                <c:pt idx="96">
                  <c:v>-1.351786155372495</c:v>
                </c:pt>
                <c:pt idx="97">
                  <c:v>-1.3461014490214134</c:v>
                </c:pt>
                <c:pt idx="98">
                  <c:v>-1.3404599133366835</c:v>
                </c:pt>
                <c:pt idx="99">
                  <c:v>-1.3348607206948038</c:v>
                </c:pt>
                <c:pt idx="100">
                  <c:v>-1.3293030672607828</c:v>
                </c:pt>
                <c:pt idx="101">
                  <c:v>-1.3237861720732309</c:v>
                </c:pt>
                <c:pt idx="102">
                  <c:v>-1.3183092761732922</c:v>
                </c:pt>
                <c:pt idx="103">
                  <c:v>-1.3128716417749156</c:v>
                </c:pt>
                <c:pt idx="104">
                  <c:v>-1.3074725514741066</c:v>
                </c:pt>
                <c:pt idx="105">
                  <c:v>-1.3021113074949893</c:v>
                </c:pt>
                <c:pt idx="106">
                  <c:v>-1.2967872309706379</c:v>
                </c:pt>
                <c:pt idx="107">
                  <c:v>-1.2914996612567295</c:v>
                </c:pt>
                <c:pt idx="108">
                  <c:v>-1.2862479552762756</c:v>
                </c:pt>
                <c:pt idx="109">
                  <c:v>-1.2810314868937216</c:v>
                </c:pt>
                <c:pt idx="110">
                  <c:v>-1.2758496463168452</c:v>
                </c:pt>
                <c:pt idx="111">
                  <c:v>-1.2707018395249916</c:v>
                </c:pt>
                <c:pt idx="112">
                  <c:v>-1.2655874877222519</c:v>
                </c:pt>
                <c:pt idx="113">
                  <c:v>-1.2605060268142787</c:v>
                </c:pt>
                <c:pt idx="114">
                  <c:v>-1.2554569069075341</c:v>
                </c:pt>
                <c:pt idx="115">
                  <c:v>-1.2504395918298035</c:v>
                </c:pt>
                <c:pt idx="116">
                  <c:v>-1.245453558670913</c:v>
                </c:pt>
                <c:pt idx="117">
                  <c:v>-1.240498297342618</c:v>
                </c:pt>
                <c:pt idx="118">
                  <c:v>-1.2355733101567172</c:v>
                </c:pt>
                <c:pt idx="119">
                  <c:v>-1.2306781114204814</c:v>
                </c:pt>
                <c:pt idx="120">
                  <c:v>-1.2258122270485581</c:v>
                </c:pt>
                <c:pt idx="121">
                  <c:v>-1.2209751941905385</c:v>
                </c:pt>
                <c:pt idx="122">
                  <c:v>-1.2161665608734427</c:v>
                </c:pt>
                <c:pt idx="123">
                  <c:v>-1.2113858856583986</c:v>
                </c:pt>
                <c:pt idx="124">
                  <c:v>-1.206632737310841</c:v>
                </c:pt>
                <c:pt idx="125">
                  <c:v>-1.2019066944836088</c:v>
                </c:pt>
                <c:pt idx="126">
                  <c:v>-1.1972073454123215</c:v>
                </c:pt>
                <c:pt idx="127">
                  <c:v>-1.1925342876224627</c:v>
                </c:pt>
                <c:pt idx="128">
                  <c:v>-1.1878871276476555</c:v>
                </c:pt>
                <c:pt idx="129">
                  <c:v>-1.1832654807585907</c:v>
                </c:pt>
                <c:pt idx="130">
                  <c:v>-1.1786689707021494</c:v>
                </c:pt>
                <c:pt idx="131">
                  <c:v>-1.1740972294502432</c:v>
                </c:pt>
                <c:pt idx="132">
                  <c:v>-1.169549896957947</c:v>
                </c:pt>
                <c:pt idx="133">
                  <c:v>-1.165026620930518</c:v>
                </c:pt>
                <c:pt idx="134">
                  <c:v>-1.1605270565989034</c:v>
                </c:pt>
                <c:pt idx="135">
                  <c:v>-1.1560508665033606</c:v>
                </c:pt>
                <c:pt idx="136">
                  <c:v>-1.1515977202848582</c:v>
                </c:pt>
                <c:pt idx="137">
                  <c:v>-1.1471672944839038</c:v>
                </c:pt>
                <c:pt idx="138">
                  <c:v>-1.1427592723464921</c:v>
                </c:pt>
                <c:pt idx="139">
                  <c:v>-1.1383733436368713</c:v>
                </c:pt>
                <c:pt idx="140">
                  <c:v>-1.134009204456836</c:v>
                </c:pt>
                <c:pt idx="141">
                  <c:v>-1.1296665570712783</c:v>
                </c:pt>
                <c:pt idx="142">
                  <c:v>-1.1253451097397396</c:v>
                </c:pt>
                <c:pt idx="143">
                  <c:v>-1.1210445765537096</c:v>
                </c:pt>
                <c:pt idx="144">
                  <c:v>-1.1167646772794428</c:v>
                </c:pt>
                <c:pt idx="145">
                  <c:v>-1.1125051372060693</c:v>
                </c:pt>
                <c:pt idx="146">
                  <c:v>-1.1082656869987801</c:v>
                </c:pt>
                <c:pt idx="147">
                  <c:v>-1.10404606255689</c:v>
                </c:pt>
                <c:pt idx="148">
                  <c:v>-1.099846004876583</c:v>
                </c:pt>
                <c:pt idx="149">
                  <c:v>-1.0956652599181531</c:v>
                </c:pt>
                <c:pt idx="150">
                  <c:v>-1.0915035784775629</c:v>
                </c:pt>
                <c:pt idx="151">
                  <c:v>-1.0873607160621619</c:v>
                </c:pt>
                <c:pt idx="152">
                  <c:v>-1.0832364327703849</c:v>
                </c:pt>
                <c:pt idx="153">
                  <c:v>-1.0791304931752961</c:v>
                </c:pt>
                <c:pt idx="154">
                  <c:v>-1.0750426662118209</c:v>
                </c:pt>
                <c:pt idx="155">
                  <c:v>-1.0709727250675287</c:v>
                </c:pt>
                <c:pt idx="156">
                  <c:v>-1.0669204470768363</c:v>
                </c:pt>
                <c:pt idx="157">
                  <c:v>-1.0628856136184899</c:v>
                </c:pt>
                <c:pt idx="158">
                  <c:v>-1.0588680100162267</c:v>
                </c:pt>
                <c:pt idx="159">
                  <c:v>-1.0548674254424752</c:v>
                </c:pt>
                <c:pt idx="160">
                  <c:v>-1.050883652824995</c:v>
                </c:pt>
                <c:pt idx="161">
                  <c:v>-1.0469164887563565</c:v>
                </c:pt>
                <c:pt idx="162">
                  <c:v>-1.0429657334061251</c:v>
                </c:pt>
                <c:pt idx="163">
                  <c:v>-1.039031190435695</c:v>
                </c:pt>
                <c:pt idx="164">
                  <c:v>-1.0351126669156452</c:v>
                </c:pt>
                <c:pt idx="165">
                  <c:v>-1.0312099732455633</c:v>
                </c:pt>
                <c:pt idx="166">
                  <c:v>-1.027322923076158</c:v>
                </c:pt>
                <c:pt idx="167">
                  <c:v>-1.0234513332337545</c:v>
                </c:pt>
                <c:pt idx="168">
                  <c:v>-1.0195950236468747</c:v>
                </c:pt>
                <c:pt idx="169">
                  <c:v>-1.0157538172750225</c:v>
                </c:pt>
                <c:pt idx="170">
                  <c:v>-1.0119275400394356</c:v>
                </c:pt>
                <c:pt idx="171">
                  <c:v>-1.0081160207558939</c:v>
                </c:pt>
                <c:pt idx="172">
                  <c:v>-1.0043190910693665</c:v>
                </c:pt>
                <c:pt idx="173">
                  <c:v>-1.0005365853905306</c:v>
                </c:pt>
                <c:pt idx="174">
                  <c:v>-0.99676834083407073</c:v>
                </c:pt>
                <c:pt idx="175">
                  <c:v>-0.99301419715870032</c:v>
                </c:pt>
                <c:pt idx="176">
                  <c:v>-0.9892739967088201</c:v>
                </c:pt>
                <c:pt idx="177">
                  <c:v>-0.98554758435782708</c:v>
                </c:pt>
                <c:pt idx="178">
                  <c:v>-0.98183480745292806</c:v>
                </c:pt>
                <c:pt idx="179">
                  <c:v>-0.97813551576150104</c:v>
                </c:pt>
                <c:pt idx="180">
                  <c:v>-0.97444956141888273</c:v>
                </c:pt>
                <c:pt idx="181">
                  <c:v>-0.97077679887756918</c:v>
                </c:pt>
                <c:pt idx="182">
                  <c:v>-0.9671170848577777</c:v>
                </c:pt>
                <c:pt idx="183">
                  <c:v>-0.96347027829933518</c:v>
                </c:pt>
                <c:pt idx="184">
                  <c:v>-0.95983624031482762</c:v>
                </c:pt>
                <c:pt idx="185">
                  <c:v>-0.95621483414398933</c:v>
                </c:pt>
                <c:pt idx="186">
                  <c:v>-0.95260592510929487</c:v>
                </c:pt>
                <c:pt idx="187">
                  <c:v>-0.94900938057269935</c:v>
                </c:pt>
                <c:pt idx="188">
                  <c:v>-0.94542506989350061</c:v>
                </c:pt>
                <c:pt idx="189">
                  <c:v>-0.94185286438729654</c:v>
                </c:pt>
                <c:pt idx="190">
                  <c:v>-0.93829263728600021</c:v>
                </c:pt>
                <c:pt idx="191">
                  <c:v>-0.93474426369884966</c:v>
                </c:pt>
                <c:pt idx="192">
                  <c:v>-0.93120762057442952</c:v>
                </c:pt>
                <c:pt idx="193">
                  <c:v>-0.9276825866636581</c:v>
                </c:pt>
                <c:pt idx="194">
                  <c:v>-0.92416904248367771</c:v>
                </c:pt>
                <c:pt idx="195">
                  <c:v>-0.92066687028267746</c:v>
                </c:pt>
                <c:pt idx="196">
                  <c:v>-0.91717595400556184</c:v>
                </c:pt>
                <c:pt idx="197">
                  <c:v>-0.91369617926049385</c:v>
                </c:pt>
                <c:pt idx="198">
                  <c:v>-0.91022743328625577</c:v>
                </c:pt>
                <c:pt idx="199">
                  <c:v>-0.90676960492038816</c:v>
                </c:pt>
                <c:pt idx="200">
                  <c:v>-0.90332258456813574</c:v>
                </c:pt>
                <c:pt idx="201">
                  <c:v>-0.89988626417212991</c:v>
                </c:pt>
                <c:pt idx="202">
                  <c:v>-0.89646053718280105</c:v>
                </c:pt>
                <c:pt idx="203">
                  <c:v>-0.89304529852951076</c:v>
                </c:pt>
                <c:pt idx="204">
                  <c:v>-0.88964044459235891</c:v>
                </c:pt>
                <c:pt idx="205">
                  <c:v>-0.8862458731746814</c:v>
                </c:pt>
                <c:pt idx="206">
                  <c:v>-0.88286148347617832</c:v>
                </c:pt>
                <c:pt idx="207">
                  <c:v>-0.87948717606668414</c:v>
                </c:pt>
                <c:pt idx="208">
                  <c:v>-0.87612285286055736</c:v>
                </c:pt>
                <c:pt idx="209">
                  <c:v>-0.87276841709165087</c:v>
                </c:pt>
                <c:pt idx="210">
                  <c:v>-0.86942377328888587</c:v>
                </c:pt>
                <c:pt idx="211">
                  <c:v>-0.86608882725236125</c:v>
                </c:pt>
                <c:pt idx="212">
                  <c:v>-0.86276348603003927</c:v>
                </c:pt>
                <c:pt idx="213">
                  <c:v>-0.85944765789494859</c:v>
                </c:pt>
                <c:pt idx="214">
                  <c:v>-0.8561412523229105</c:v>
                </c:pt>
                <c:pt idx="215">
                  <c:v>-0.852844179970767</c:v>
                </c:pt>
                <c:pt idx="216">
                  <c:v>-0.84955635265510565</c:v>
                </c:pt>
                <c:pt idx="217">
                  <c:v>-0.84627768333145403</c:v>
                </c:pt>
                <c:pt idx="218">
                  <c:v>-0.84300808607394628</c:v>
                </c:pt>
                <c:pt idx="219">
                  <c:v>-0.83974747605543754</c:v>
                </c:pt>
                <c:pt idx="220">
                  <c:v>-0.83649576952805871</c:v>
                </c:pt>
                <c:pt idx="221">
                  <c:v>-0.83325288380420037</c:v>
                </c:pt>
                <c:pt idx="222">
                  <c:v>-0.83001873723791519</c:v>
                </c:pt>
                <c:pt idx="223">
                  <c:v>-0.82679324920671993</c:v>
                </c:pt>
                <c:pt idx="224">
                  <c:v>-0.82357634009380554</c:v>
                </c:pt>
                <c:pt idx="225">
                  <c:v>-0.82036793127061713</c:v>
                </c:pt>
                <c:pt idx="226">
                  <c:v>-0.81716794507981871</c:v>
                </c:pt>
                <c:pt idx="227">
                  <c:v>-0.81397630481862171</c:v>
                </c:pt>
                <c:pt idx="228">
                  <c:v>-0.81079293472246394</c:v>
                </c:pt>
                <c:pt idx="229">
                  <c:v>-0.80761775994904927</c:v>
                </c:pt>
                <c:pt idx="230">
                  <c:v>-0.80445070656270279</c:v>
                </c:pt>
                <c:pt idx="231">
                  <c:v>-0.8012917015190768</c:v>
                </c:pt>
                <c:pt idx="232">
                  <c:v>-0.79814067265016719</c:v>
                </c:pt>
                <c:pt idx="233">
                  <c:v>-0.79499754864964067</c:v>
                </c:pt>
                <c:pt idx="234">
                  <c:v>-0.7918622590584744</c:v>
                </c:pt>
                <c:pt idx="235">
                  <c:v>-0.78873473425088936</c:v>
                </c:pt>
                <c:pt idx="236">
                  <c:v>-0.78561490542056767</c:v>
                </c:pt>
                <c:pt idx="237">
                  <c:v>-0.78250270456716553</c:v>
                </c:pt>
                <c:pt idx="238">
                  <c:v>-0.77939806448309112</c:v>
                </c:pt>
                <c:pt idx="239">
                  <c:v>-0.77630091874055496</c:v>
                </c:pt>
                <c:pt idx="240">
                  <c:v>-0.77321120167887925</c:v>
                </c:pt>
                <c:pt idx="241">
                  <c:v>-0.77012884839207518</c:v>
                </c:pt>
                <c:pt idx="242">
                  <c:v>-0.76705379471665391</c:v>
                </c:pt>
                <c:pt idx="243">
                  <c:v>-0.76398597721969042</c:v>
                </c:pt>
                <c:pt idx="244">
                  <c:v>-0.76092533318712285</c:v>
                </c:pt>
                <c:pt idx="245">
                  <c:v>-0.75787180061228798</c:v>
                </c:pt>
                <c:pt idx="246">
                  <c:v>-0.75482531818467435</c:v>
                </c:pt>
                <c:pt idx="247">
                  <c:v>-0.75178582527890503</c:v>
                </c:pt>
                <c:pt idx="248">
                  <c:v>-0.74875326194393255</c:v>
                </c:pt>
                <c:pt idx="249">
                  <c:v>-0.74572756889244707</c:v>
                </c:pt>
                <c:pt idx="250">
                  <c:v>-0.7427086874904838</c:v>
                </c:pt>
                <c:pt idx="251">
                  <c:v>-0.73969655974724069</c:v>
                </c:pt>
                <c:pt idx="252">
                  <c:v>-0.73669112830508632</c:v>
                </c:pt>
                <c:pt idx="253">
                  <c:v>-0.73369233642976062</c:v>
                </c:pt>
                <c:pt idx="254">
                  <c:v>-0.73070012800076389</c:v>
                </c:pt>
                <c:pt idx="255">
                  <c:v>-0.72771444750192915</c:v>
                </c:pt>
                <c:pt idx="256">
                  <c:v>-0.72473524001217204</c:v>
                </c:pt>
                <c:pt idx="257">
                  <c:v>-0.72176245119641458</c:v>
                </c:pt>
                <c:pt idx="258">
                  <c:v>-0.71879602729668368</c:v>
                </c:pt>
                <c:pt idx="259">
                  <c:v>-0.71583591512337164</c:v>
                </c:pt>
                <c:pt idx="260">
                  <c:v>-0.71288206204666171</c:v>
                </c:pt>
                <c:pt idx="261">
                  <c:v>-0.7099344159881158</c:v>
                </c:pt>
                <c:pt idx="262">
                  <c:v>-0.70699292541241221</c:v>
                </c:pt>
                <c:pt idx="263">
                  <c:v>-0.70405753931923987</c:v>
                </c:pt>
                <c:pt idx="264">
                  <c:v>-0.70112820723534175</c:v>
                </c:pt>
                <c:pt idx="265">
                  <c:v>-0.69820487920670304</c:v>
                </c:pt>
                <c:pt idx="266">
                  <c:v>-0.69528750579087739</c:v>
                </c:pt>
                <c:pt idx="267">
                  <c:v>-0.6923760380494608</c:v>
                </c:pt>
                <c:pt idx="268">
                  <c:v>-0.68947042754069521</c:v>
                </c:pt>
                <c:pt idx="269">
                  <c:v>-0.68657062631220689</c:v>
                </c:pt>
                <c:pt idx="270">
                  <c:v>-0.68367658689387689</c:v>
                </c:pt>
                <c:pt idx="271">
                  <c:v>-0.68078826229083877</c:v>
                </c:pt>
                <c:pt idx="272">
                  <c:v>-0.67790560597659599</c:v>
                </c:pt>
                <c:pt idx="273">
                  <c:v>-0.6750285718862683</c:v>
                </c:pt>
                <c:pt idx="274">
                  <c:v>-0.67215711440995629</c:v>
                </c:pt>
                <c:pt idx="275">
                  <c:v>-0.66929118838621604</c:v>
                </c:pt>
                <c:pt idx="276">
                  <c:v>-0.66643074909565791</c:v>
                </c:pt>
                <c:pt idx="277">
                  <c:v>-0.66357575225465049</c:v>
                </c:pt>
                <c:pt idx="278">
                  <c:v>-0.66072615400913659</c:v>
                </c:pt>
                <c:pt idx="279">
                  <c:v>-0.65788191092855497</c:v>
                </c:pt>
                <c:pt idx="280">
                  <c:v>-0.6550429799998706</c:v>
                </c:pt>
                <c:pt idx="281">
                  <c:v>-0.65220931862170284</c:v>
                </c:pt>
                <c:pt idx="282">
                  <c:v>-0.64938088459855903</c:v>
                </c:pt>
                <c:pt idx="283">
                  <c:v>-0.64655763613516182</c:v>
                </c:pt>
                <c:pt idx="284">
                  <c:v>-0.64373953183087784</c:v>
                </c:pt>
                <c:pt idx="285">
                  <c:v>-0.64092653067423677</c:v>
                </c:pt>
                <c:pt idx="286">
                  <c:v>-0.63811859203754673</c:v>
                </c:pt>
                <c:pt idx="287">
                  <c:v>-0.63531567567159564</c:v>
                </c:pt>
                <c:pt idx="288">
                  <c:v>-0.63251774170044817</c:v>
                </c:pt>
                <c:pt idx="289">
                  <c:v>-0.62972475061632127</c:v>
                </c:pt>
                <c:pt idx="290">
                  <c:v>-0.62693666327455211</c:v>
                </c:pt>
                <c:pt idx="291">
                  <c:v>-0.62415344088864666</c:v>
                </c:pt>
                <c:pt idx="292">
                  <c:v>-0.62137504502540974</c:v>
                </c:pt>
                <c:pt idx="293">
                  <c:v>-0.61860143760015418</c:v>
                </c:pt>
                <c:pt idx="294">
                  <c:v>-0.61583258087199355</c:v>
                </c:pt>
                <c:pt idx="295">
                  <c:v>-0.61306843743920569</c:v>
                </c:pt>
                <c:pt idx="296">
                  <c:v>-0.61030897023467423</c:v>
                </c:pt>
                <c:pt idx="297">
                  <c:v>-0.60755414252140694</c:v>
                </c:pt>
                <c:pt idx="298">
                  <c:v>-0.60480391788812149</c:v>
                </c:pt>
                <c:pt idx="299">
                  <c:v>-0.60205826024490583</c:v>
                </c:pt>
                <c:pt idx="300">
                  <c:v>-0.59931713381894658</c:v>
                </c:pt>
                <c:pt idx="301">
                  <c:v>-0.59658050315032751</c:v>
                </c:pt>
                <c:pt idx="302">
                  <c:v>-0.59384833308789231</c:v>
                </c:pt>
                <c:pt idx="303">
                  <c:v>-0.59112058878517548</c:v>
                </c:pt>
                <c:pt idx="304">
                  <c:v>-0.5883972356963959</c:v>
                </c:pt>
                <c:pt idx="305">
                  <c:v>-0.5856782395725163</c:v>
                </c:pt>
                <c:pt idx="306">
                  <c:v>-0.58296356645735936</c:v>
                </c:pt>
                <c:pt idx="307">
                  <c:v>-0.58025318268379111</c:v>
                </c:pt>
                <c:pt idx="308">
                  <c:v>-0.57754705486995905</c:v>
                </c:pt>
                <c:pt idx="309">
                  <c:v>-0.57484514991559055</c:v>
                </c:pt>
                <c:pt idx="310">
                  <c:v>-0.57214743499834841</c:v>
                </c:pt>
                <c:pt idx="311">
                  <c:v>-0.56945387757024302</c:v>
                </c:pt>
                <c:pt idx="312">
                  <c:v>-0.56676444535409864</c:v>
                </c:pt>
                <c:pt idx="313">
                  <c:v>-0.56407910634007563</c:v>
                </c:pt>
                <c:pt idx="314">
                  <c:v>-0.56139782878224331</c:v>
                </c:pt>
                <c:pt idx="315">
                  <c:v>-0.5587205811952064</c:v>
                </c:pt>
                <c:pt idx="316">
                  <c:v>-0.55604733235078396</c:v>
                </c:pt>
                <c:pt idx="317">
                  <c:v>-0.55337805127473527</c:v>
                </c:pt>
                <c:pt idx="318">
                  <c:v>-0.55071270724353738</c:v>
                </c:pt>
                <c:pt idx="319">
                  <c:v>-0.54805126978121155</c:v>
                </c:pt>
                <c:pt idx="320">
                  <c:v>-0.54539370865619352</c:v>
                </c:pt>
                <c:pt idx="321">
                  <c:v>-0.54273999387825422</c:v>
                </c:pt>
                <c:pt idx="322">
                  <c:v>-0.54009009569546595</c:v>
                </c:pt>
                <c:pt idx="323">
                  <c:v>-0.53744398459120957</c:v>
                </c:pt>
                <c:pt idx="324">
                  <c:v>-0.53480163128123037</c:v>
                </c:pt>
                <c:pt idx="325">
                  <c:v>-0.53216300671073502</c:v>
                </c:pt>
                <c:pt idx="326">
                  <c:v>-0.52952808205153001</c:v>
                </c:pt>
                <c:pt idx="327">
                  <c:v>-0.52689682869920496</c:v>
                </c:pt>
                <c:pt idx="328">
                  <c:v>-0.52426921827035344</c:v>
                </c:pt>
                <c:pt idx="329">
                  <c:v>-0.5216452225998357</c:v>
                </c:pt>
                <c:pt idx="330">
                  <c:v>-0.51902481373808196</c:v>
                </c:pt>
                <c:pt idx="331">
                  <c:v>-0.5164079639484308</c:v>
                </c:pt>
                <c:pt idx="332">
                  <c:v>-0.5137946457045105</c:v>
                </c:pt>
                <c:pt idx="333">
                  <c:v>-0.51118483168765427</c:v>
                </c:pt>
                <c:pt idx="334">
                  <c:v>-0.50857849478435324</c:v>
                </c:pt>
                <c:pt idx="335">
                  <c:v>-0.50597560808374498</c:v>
                </c:pt>
                <c:pt idx="336">
                  <c:v>-0.50337614487514037</c:v>
                </c:pt>
                <c:pt idx="337">
                  <c:v>-0.50078007864558005</c:v>
                </c:pt>
                <c:pt idx="338">
                  <c:v>-0.49818738307743038</c:v>
                </c:pt>
                <c:pt idx="339">
                  <c:v>-0.49559803204600983</c:v>
                </c:pt>
                <c:pt idx="340">
                  <c:v>-0.49301199961724873</c:v>
                </c:pt>
                <c:pt idx="341">
                  <c:v>-0.4904292600453834</c:v>
                </c:pt>
                <c:pt idx="342">
                  <c:v>-0.48784978777067978</c:v>
                </c:pt>
                <c:pt idx="343">
                  <c:v>-0.48527355741718964</c:v>
                </c:pt>
                <c:pt idx="344">
                  <c:v>-0.48270054379053717</c:v>
                </c:pt>
                <c:pt idx="345">
                  <c:v>-0.48013072187573708</c:v>
                </c:pt>
                <c:pt idx="346">
                  <c:v>-0.47756406683503977</c:v>
                </c:pt>
                <c:pt idx="347">
                  <c:v>-0.47500055400580915</c:v>
                </c:pt>
                <c:pt idx="348">
                  <c:v>-0.47244015889842533</c:v>
                </c:pt>
                <c:pt idx="349">
                  <c:v>-0.46988285719421952</c:v>
                </c:pt>
                <c:pt idx="350">
                  <c:v>-0.46732862474343467</c:v>
                </c:pt>
                <c:pt idx="351">
                  <c:v>-0.46477743756321155</c:v>
                </c:pt>
                <c:pt idx="352">
                  <c:v>-0.46222927183560575</c:v>
                </c:pt>
                <c:pt idx="353">
                  <c:v>-0.45968410390562836</c:v>
                </c:pt>
                <c:pt idx="354">
                  <c:v>-0.45714191027931261</c:v>
                </c:pt>
                <c:pt idx="355">
                  <c:v>-0.45460266762180701</c:v>
                </c:pt>
                <c:pt idx="356">
                  <c:v>-0.45206635275549323</c:v>
                </c:pt>
                <c:pt idx="357">
                  <c:v>-0.44953294265812743</c:v>
                </c:pt>
                <c:pt idx="358">
                  <c:v>-0.44700241446100886</c:v>
                </c:pt>
                <c:pt idx="359">
                  <c:v>-0.44447474544716792</c:v>
                </c:pt>
                <c:pt idx="360">
                  <c:v>-0.44194991304958187</c:v>
                </c:pt>
                <c:pt idx="361">
                  <c:v>-0.43942789484941058</c:v>
                </c:pt>
                <c:pt idx="362">
                  <c:v>-0.43690866857425681</c:v>
                </c:pt>
                <c:pt idx="363">
                  <c:v>-0.43439221209644718</c:v>
                </c:pt>
                <c:pt idx="364">
                  <c:v>-0.43187850343133743</c:v>
                </c:pt>
                <c:pt idx="365">
                  <c:v>-0.42936752073563567</c:v>
                </c:pt>
                <c:pt idx="366">
                  <c:v>-0.42685924230575034</c:v>
                </c:pt>
                <c:pt idx="367">
                  <c:v>-0.42435364657615721</c:v>
                </c:pt>
                <c:pt idx="368">
                  <c:v>-0.42185071211778724</c:v>
                </c:pt>
                <c:pt idx="369">
                  <c:v>-0.41935041763643394</c:v>
                </c:pt>
                <c:pt idx="370">
                  <c:v>-0.41685274197118244</c:v>
                </c:pt>
                <c:pt idx="371">
                  <c:v>-0.41435766409285596</c:v>
                </c:pt>
                <c:pt idx="372">
                  <c:v>-0.41186516310248267</c:v>
                </c:pt>
                <c:pt idx="373">
                  <c:v>-0.40937521822978162</c:v>
                </c:pt>
                <c:pt idx="374">
                  <c:v>-0.40688780883166559</c:v>
                </c:pt>
                <c:pt idx="375">
                  <c:v>-0.40440291439076514</c:v>
                </c:pt>
                <c:pt idx="376">
                  <c:v>-0.40192051451396754</c:v>
                </c:pt>
                <c:pt idx="377">
                  <c:v>-0.39944058893097562</c:v>
                </c:pt>
                <c:pt idx="378">
                  <c:v>-0.39696311749288316</c:v>
                </c:pt>
                <c:pt idx="379">
                  <c:v>-0.39448808017076759</c:v>
                </c:pt>
                <c:pt idx="380">
                  <c:v>-0.39201545705429858</c:v>
                </c:pt>
                <c:pt idx="381">
                  <c:v>-0.38954522835036592</c:v>
                </c:pt>
                <c:pt idx="382">
                  <c:v>-0.38707737438172013</c:v>
                </c:pt>
                <c:pt idx="383">
                  <c:v>-0.38461187558563187</c:v>
                </c:pt>
                <c:pt idx="384">
                  <c:v>-0.38214871251256677</c:v>
                </c:pt>
                <c:pt idx="385">
                  <c:v>-0.37968786582487396</c:v>
                </c:pt>
                <c:pt idx="386">
                  <c:v>-0.37722931629549256</c:v>
                </c:pt>
                <c:pt idx="387">
                  <c:v>-0.37477304480667123</c:v>
                </c:pt>
                <c:pt idx="388">
                  <c:v>-0.37231903234870356</c:v>
                </c:pt>
                <c:pt idx="389">
                  <c:v>-0.36986726001867787</c:v>
                </c:pt>
                <c:pt idx="390">
                  <c:v>-0.3674177090192412</c:v>
                </c:pt>
                <c:pt idx="391">
                  <c:v>-0.36497036065737742</c:v>
                </c:pt>
                <c:pt idx="392">
                  <c:v>-0.36252519634320024</c:v>
                </c:pt>
                <c:pt idx="393">
                  <c:v>-0.36008219758875804</c:v>
                </c:pt>
                <c:pt idx="394">
                  <c:v>-0.35764134600685371</c:v>
                </c:pt>
                <c:pt idx="395">
                  <c:v>-0.35520262330987795</c:v>
                </c:pt>
                <c:pt idx="396">
                  <c:v>-0.35276601130865382</c:v>
                </c:pt>
                <c:pt idx="397">
                  <c:v>-0.35033149191129637</c:v>
                </c:pt>
                <c:pt idx="398">
                  <c:v>-0.34789904712208408</c:v>
                </c:pt>
                <c:pt idx="399">
                  <c:v>-0.34546865904034152</c:v>
                </c:pt>
                <c:pt idx="400">
                  <c:v>-0.34304030985933642</c:v>
                </c:pt>
                <c:pt idx="401">
                  <c:v>-0.34061398186518793</c:v>
                </c:pt>
                <c:pt idx="402">
                  <c:v>-0.33818965743578577</c:v>
                </c:pt>
                <c:pt idx="403">
                  <c:v>-0.33576731903972301</c:v>
                </c:pt>
                <c:pt idx="404">
                  <c:v>-0.33334694923523889</c:v>
                </c:pt>
                <c:pt idx="405">
                  <c:v>-0.33092853066917327</c:v>
                </c:pt>
                <c:pt idx="406">
                  <c:v>-0.32851204607593332</c:v>
                </c:pt>
                <c:pt idx="407">
                  <c:v>-0.32609747827646995</c:v>
                </c:pt>
                <c:pt idx="408">
                  <c:v>-0.32368481017726503</c:v>
                </c:pt>
                <c:pt idx="409">
                  <c:v>-0.32127402476933098</c:v>
                </c:pt>
                <c:pt idx="410">
                  <c:v>-0.31886510512721861</c:v>
                </c:pt>
                <c:pt idx="411">
                  <c:v>-0.31645803440803666</c:v>
                </c:pt>
                <c:pt idx="412">
                  <c:v>-0.31405279585048196</c:v>
                </c:pt>
                <c:pt idx="413">
                  <c:v>-0.31164937277387811</c:v>
                </c:pt>
                <c:pt idx="414">
                  <c:v>-0.30924774857722459</c:v>
                </c:pt>
                <c:pt idx="415">
                  <c:v>-0.3068479067382574</c:v>
                </c:pt>
                <c:pt idx="416">
                  <c:v>-0.30444983081251598</c:v>
                </c:pt>
                <c:pt idx="417">
                  <c:v>-0.30205350443242213</c:v>
                </c:pt>
                <c:pt idx="418">
                  <c:v>-0.29965891130636757</c:v>
                </c:pt>
                <c:pt idx="419">
                  <c:v>-0.29726603521780992</c:v>
                </c:pt>
                <c:pt idx="420">
                  <c:v>-0.29487486002437913</c:v>
                </c:pt>
                <c:pt idx="421">
                  <c:v>-0.29248536965699062</c:v>
                </c:pt>
                <c:pt idx="422">
                  <c:v>-0.29009754811896926</c:v>
                </c:pt>
                <c:pt idx="423">
                  <c:v>-0.28771137948518144</c:v>
                </c:pt>
                <c:pt idx="424">
                  <c:v>-0.28532684790117424</c:v>
                </c:pt>
                <c:pt idx="425">
                  <c:v>-0.28294393758232439</c:v>
                </c:pt>
                <c:pt idx="426">
                  <c:v>-0.2805626328129957</c:v>
                </c:pt>
                <c:pt idx="427">
                  <c:v>-0.2781829179457026</c:v>
                </c:pt>
                <c:pt idx="428">
                  <c:v>-0.27580477740028381</c:v>
                </c:pt>
                <c:pt idx="429">
                  <c:v>-0.27342819566308285</c:v>
                </c:pt>
                <c:pt idx="430">
                  <c:v>-0.27105315728613588</c:v>
                </c:pt>
                <c:pt idx="431">
                  <c:v>-0.26867964688636786</c:v>
                </c:pt>
                <c:pt idx="432">
                  <c:v>-0.26630764914479649</c:v>
                </c:pt>
                <c:pt idx="433">
                  <c:v>-0.26393714880574176</c:v>
                </c:pt>
                <c:pt idx="434">
                  <c:v>-0.26156813067604512</c:v>
                </c:pt>
                <c:pt idx="435">
                  <c:v>-0.25920057962429366</c:v>
                </c:pt>
                <c:pt idx="436">
                  <c:v>-0.25683448058005293</c:v>
                </c:pt>
                <c:pt idx="437">
                  <c:v>-0.25446981853310585</c:v>
                </c:pt>
                <c:pt idx="438">
                  <c:v>-0.25210657853269824</c:v>
                </c:pt>
                <c:pt idx="439">
                  <c:v>-0.2497447456867917</c:v>
                </c:pt>
                <c:pt idx="440">
                  <c:v>-0.24738430516132301</c:v>
                </c:pt>
                <c:pt idx="441">
                  <c:v>-0.24502524217946917</c:v>
                </c:pt>
                <c:pt idx="442">
                  <c:v>-0.24266754202092003</c:v>
                </c:pt>
                <c:pt idx="443">
                  <c:v>-0.24031119002115658</c:v>
                </c:pt>
                <c:pt idx="444">
                  <c:v>-0.23795617157073518</c:v>
                </c:pt>
                <c:pt idx="445">
                  <c:v>-0.23560247211457849</c:v>
                </c:pt>
                <c:pt idx="446">
                  <c:v>-0.23325007715127247</c:v>
                </c:pt>
                <c:pt idx="447">
                  <c:v>-0.23089897223236808</c:v>
                </c:pt>
                <c:pt idx="448">
                  <c:v>-0.22854914296169035</c:v>
                </c:pt>
                <c:pt idx="449">
                  <c:v>-0.22620057499465285</c:v>
                </c:pt>
                <c:pt idx="450">
                  <c:v>-0.22385325403757617</c:v>
                </c:pt>
                <c:pt idx="451">
                  <c:v>-0.2215071658470148</c:v>
                </c:pt>
                <c:pt idx="452">
                  <c:v>-0.21916229622908656</c:v>
                </c:pt>
                <c:pt idx="453">
                  <c:v>-0.21681863103880944</c:v>
                </c:pt>
                <c:pt idx="454">
                  <c:v>-0.2144761561794431</c:v>
                </c:pt>
                <c:pt idx="455">
                  <c:v>-0.21213485760183509</c:v>
                </c:pt>
                <c:pt idx="456">
                  <c:v>-0.20979472130377261</c:v>
                </c:pt>
                <c:pt idx="457">
                  <c:v>-0.20745573332933984</c:v>
                </c:pt>
                <c:pt idx="458">
                  <c:v>-0.20511787976827894</c:v>
                </c:pt>
                <c:pt idx="459">
                  <c:v>-0.2027811467553568</c:v>
                </c:pt>
                <c:pt idx="460">
                  <c:v>-0.20044552046973721</c:v>
                </c:pt>
                <c:pt idx="461">
                  <c:v>-0.19811098713435576</c:v>
                </c:pt>
                <c:pt idx="462">
                  <c:v>-0.19577753301530113</c:v>
                </c:pt>
                <c:pt idx="463">
                  <c:v>-0.19344514442120092</c:v>
                </c:pt>
                <c:pt idx="464">
                  <c:v>-0.19111380770261016</c:v>
                </c:pt>
                <c:pt idx="465">
                  <c:v>-0.18878350925140702</c:v>
                </c:pt>
                <c:pt idx="466">
                  <c:v>-0.18645423550018989</c:v>
                </c:pt>
                <c:pt idx="467">
                  <c:v>-0.1841259729216809</c:v>
                </c:pt>
                <c:pt idx="468">
                  <c:v>-0.18179870802813328</c:v>
                </c:pt>
                <c:pt idx="469">
                  <c:v>-0.1794724273707414</c:v>
                </c:pt>
                <c:pt idx="470">
                  <c:v>-0.17714711753905651</c:v>
                </c:pt>
                <c:pt idx="471">
                  <c:v>-0.17482276516040632</c:v>
                </c:pt>
                <c:pt idx="472">
                  <c:v>-0.172499356899317</c:v>
                </c:pt>
                <c:pt idx="473">
                  <c:v>-0.17017687945694049</c:v>
                </c:pt>
                <c:pt idx="474">
                  <c:v>-0.16785531957048577</c:v>
                </c:pt>
                <c:pt idx="475">
                  <c:v>-0.16553466401265221</c:v>
                </c:pt>
                <c:pt idx="476">
                  <c:v>-0.1632148995910678</c:v>
                </c:pt>
                <c:pt idx="477">
                  <c:v>-0.16089601314773164</c:v>
                </c:pt>
                <c:pt idx="478">
                  <c:v>-0.15857799155845756</c:v>
                </c:pt>
                <c:pt idx="479">
                  <c:v>-0.15626082173232358</c:v>
                </c:pt>
                <c:pt idx="480">
                  <c:v>-0.153944490611124</c:v>
                </c:pt>
                <c:pt idx="481">
                  <c:v>-0.15162898516882367</c:v>
                </c:pt>
                <c:pt idx="482">
                  <c:v>-0.14931429241101765</c:v>
                </c:pt>
                <c:pt idx="483">
                  <c:v>-0.14700039937439199</c:v>
                </c:pt>
                <c:pt idx="484">
                  <c:v>-0.14468729312618889</c:v>
                </c:pt>
                <c:pt idx="485">
                  <c:v>-0.14237496076367512</c:v>
                </c:pt>
                <c:pt idx="486">
                  <c:v>-0.14006338941361213</c:v>
                </c:pt>
                <c:pt idx="487">
                  <c:v>-0.13775256623173032</c:v>
                </c:pt>
                <c:pt idx="488">
                  <c:v>-0.13544247840220633</c:v>
                </c:pt>
                <c:pt idx="489">
                  <c:v>-0.13313311313714193</c:v>
                </c:pt>
                <c:pt idx="490">
                  <c:v>-0.13082445767604683</c:v>
                </c:pt>
                <c:pt idx="491">
                  <c:v>-0.12851649928532419</c:v>
                </c:pt>
                <c:pt idx="492">
                  <c:v>-0.12620922525775788</c:v>
                </c:pt>
                <c:pt idx="493">
                  <c:v>-0.12390262291200331</c:v>
                </c:pt>
                <c:pt idx="494">
                  <c:v>-0.12159667959208081</c:v>
                </c:pt>
                <c:pt idx="495">
                  <c:v>-0.11929138266687045</c:v>
                </c:pt>
                <c:pt idx="496">
                  <c:v>-0.11698671952961102</c:v>
                </c:pt>
                <c:pt idx="497">
                  <c:v>-0.11468267759739958</c:v>
                </c:pt>
                <c:pt idx="498">
                  <c:v>-0.11237924431069472</c:v>
                </c:pt>
                <c:pt idx="499">
                  <c:v>-0.11007640713282209</c:v>
                </c:pt>
                <c:pt idx="500">
                  <c:v>-0.10777415354948083</c:v>
                </c:pt>
                <c:pt idx="501">
                  <c:v>-0.10547247106825375</c:v>
                </c:pt>
                <c:pt idx="502">
                  <c:v>-0.1031713472181192</c:v>
                </c:pt>
                <c:pt idx="503">
                  <c:v>-0.10087076954896435</c:v>
                </c:pt>
                <c:pt idx="504">
                  <c:v>-9.8570725631101211E-2</c:v>
                </c:pt>
                <c:pt idx="505">
                  <c:v>-9.6271203054785065E-2</c:v>
                </c:pt>
                <c:pt idx="506">
                  <c:v>-9.397218942973333E-2</c:v>
                </c:pt>
                <c:pt idx="507">
                  <c:v>-9.1673672384647756E-2</c:v>
                </c:pt>
                <c:pt idx="508">
                  <c:v>-8.9375639566738441E-2</c:v>
                </c:pt>
                <c:pt idx="509">
                  <c:v>-8.7078078641248058E-2</c:v>
                </c:pt>
                <c:pt idx="510">
                  <c:v>-8.4780977290980206E-2</c:v>
                </c:pt>
                <c:pt idx="511">
                  <c:v>-8.2484323215827202E-2</c:v>
                </c:pt>
                <c:pt idx="512">
                  <c:v>-8.0188104132301E-2</c:v>
                </c:pt>
                <c:pt idx="513">
                  <c:v>-7.7892307773065578E-2</c:v>
                </c:pt>
                <c:pt idx="514">
                  <c:v>-7.5596921886469964E-2</c:v>
                </c:pt>
                <c:pt idx="515">
                  <c:v>-7.3301934236083569E-2</c:v>
                </c:pt>
                <c:pt idx="516">
                  <c:v>-7.1007332600233453E-2</c:v>
                </c:pt>
                <c:pt idx="517">
                  <c:v>-6.8713104771541328E-2</c:v>
                </c:pt>
                <c:pt idx="518">
                  <c:v>-6.6419238556463617E-2</c:v>
                </c:pt>
                <c:pt idx="519">
                  <c:v>-6.4125721774832542E-2</c:v>
                </c:pt>
                <c:pt idx="520">
                  <c:v>-6.1832542259397293E-2</c:v>
                </c:pt>
                <c:pt idx="521">
                  <c:v>-5.9539687855367861E-2</c:v>
                </c:pt>
                <c:pt idx="522">
                  <c:v>-5.7247146419959816E-2</c:v>
                </c:pt>
                <c:pt idx="523">
                  <c:v>-5.4954905821939244E-2</c:v>
                </c:pt>
                <c:pt idx="524">
                  <c:v>-5.2662953941169863E-2</c:v>
                </c:pt>
                <c:pt idx="525">
                  <c:v>-5.0371278668161205E-2</c:v>
                </c:pt>
                <c:pt idx="526">
                  <c:v>-4.807986790361661E-2</c:v>
                </c:pt>
                <c:pt idx="527">
                  <c:v>-4.5788709557984024E-2</c:v>
                </c:pt>
                <c:pt idx="528">
                  <c:v>-4.3497791551005846E-2</c:v>
                </c:pt>
                <c:pt idx="529">
                  <c:v>-4.1207101811270956E-2</c:v>
                </c:pt>
                <c:pt idx="530">
                  <c:v>-3.8916628275767647E-2</c:v>
                </c:pt>
                <c:pt idx="531">
                  <c:v>-3.6626358889436016E-2</c:v>
                </c:pt>
                <c:pt idx="532">
                  <c:v>-3.433628160472247E-2</c:v>
                </c:pt>
                <c:pt idx="533">
                  <c:v>-3.2046384381134906E-2</c:v>
                </c:pt>
                <c:pt idx="534">
                  <c:v>-2.9756655184797257E-2</c:v>
                </c:pt>
                <c:pt idx="535">
                  <c:v>-2.7467081988006035E-2</c:v>
                </c:pt>
                <c:pt idx="536">
                  <c:v>-2.5177652768787372E-2</c:v>
                </c:pt>
                <c:pt idx="537">
                  <c:v>-2.288835551045337E-2</c:v>
                </c:pt>
                <c:pt idx="538">
                  <c:v>-2.0599178201160258E-2</c:v>
                </c:pt>
                <c:pt idx="539">
                  <c:v>-1.8310108833466923E-2</c:v>
                </c:pt>
                <c:pt idx="540">
                  <c:v>-1.6021135403892557E-2</c:v>
                </c:pt>
                <c:pt idx="541">
                  <c:v>-1.3732245912476708E-2</c:v>
                </c:pt>
                <c:pt idx="542">
                  <c:v>-1.1443428362337603E-2</c:v>
                </c:pt>
                <c:pt idx="543">
                  <c:v>-9.1546707592321565E-3</c:v>
                </c:pt>
                <c:pt idx="544">
                  <c:v>-6.8659611111162129E-3</c:v>
                </c:pt>
                <c:pt idx="545">
                  <c:v>-4.5772874277037693E-3</c:v>
                </c:pt>
                <c:pt idx="546">
                  <c:v>-2.2886377200275971E-3</c:v>
                </c:pt>
                <c:pt idx="547">
                  <c:v>0</c:v>
                </c:pt>
                <c:pt idx="548">
                  <c:v>2.2886377200275971E-3</c:v>
                </c:pt>
                <c:pt idx="549">
                  <c:v>4.5772874277036297E-3</c:v>
                </c:pt>
                <c:pt idx="550">
                  <c:v>6.8659611111163516E-3</c:v>
                </c:pt>
                <c:pt idx="551">
                  <c:v>9.1546707592322953E-3</c:v>
                </c:pt>
                <c:pt idx="552">
                  <c:v>1.1443428362337603E-2</c:v>
                </c:pt>
                <c:pt idx="553">
                  <c:v>1.3732245912476708E-2</c:v>
                </c:pt>
                <c:pt idx="554">
                  <c:v>1.6021135403892557E-2</c:v>
                </c:pt>
                <c:pt idx="555">
                  <c:v>1.8310108833466787E-2</c:v>
                </c:pt>
                <c:pt idx="556">
                  <c:v>2.0599178201160397E-2</c:v>
                </c:pt>
                <c:pt idx="557">
                  <c:v>2.288835551045337E-2</c:v>
                </c:pt>
                <c:pt idx="558">
                  <c:v>2.5177652768787372E-2</c:v>
                </c:pt>
                <c:pt idx="559">
                  <c:v>2.7467081988006035E-2</c:v>
                </c:pt>
                <c:pt idx="560">
                  <c:v>2.9756655184797118E-2</c:v>
                </c:pt>
                <c:pt idx="561">
                  <c:v>3.2046384381134767E-2</c:v>
                </c:pt>
                <c:pt idx="562">
                  <c:v>3.4336281604722622E-2</c:v>
                </c:pt>
                <c:pt idx="563">
                  <c:v>3.6626358889436016E-2</c:v>
                </c:pt>
                <c:pt idx="564">
                  <c:v>3.8916628275767647E-2</c:v>
                </c:pt>
                <c:pt idx="565">
                  <c:v>4.1207101811270956E-2</c:v>
                </c:pt>
                <c:pt idx="566">
                  <c:v>4.34977915510057E-2</c:v>
                </c:pt>
                <c:pt idx="567">
                  <c:v>4.5788709557984156E-2</c:v>
                </c:pt>
                <c:pt idx="568">
                  <c:v>4.8079867903616749E-2</c:v>
                </c:pt>
                <c:pt idx="569">
                  <c:v>5.0371278668161205E-2</c:v>
                </c:pt>
                <c:pt idx="570">
                  <c:v>5.2662953941169863E-2</c:v>
                </c:pt>
                <c:pt idx="571">
                  <c:v>5.4954905821939105E-2</c:v>
                </c:pt>
                <c:pt idx="572">
                  <c:v>5.7247146419959677E-2</c:v>
                </c:pt>
                <c:pt idx="573">
                  <c:v>5.9539687855367993E-2</c:v>
                </c:pt>
                <c:pt idx="574">
                  <c:v>6.1832542259397293E-2</c:v>
                </c:pt>
                <c:pt idx="575">
                  <c:v>6.4125721774832542E-2</c:v>
                </c:pt>
                <c:pt idx="576">
                  <c:v>6.6419238556463617E-2</c:v>
                </c:pt>
                <c:pt idx="577">
                  <c:v>6.8713104771541189E-2</c:v>
                </c:pt>
                <c:pt idx="578">
                  <c:v>7.1007332600233591E-2</c:v>
                </c:pt>
                <c:pt idx="579">
                  <c:v>7.3301934236083735E-2</c:v>
                </c:pt>
                <c:pt idx="580">
                  <c:v>7.5596921886469964E-2</c:v>
                </c:pt>
                <c:pt idx="581">
                  <c:v>7.7892307773065578E-2</c:v>
                </c:pt>
                <c:pt idx="582">
                  <c:v>8.0188104132301E-2</c:v>
                </c:pt>
                <c:pt idx="583">
                  <c:v>8.2484323215827063E-2</c:v>
                </c:pt>
                <c:pt idx="584">
                  <c:v>8.4780977290980358E-2</c:v>
                </c:pt>
                <c:pt idx="585">
                  <c:v>8.7078078641248197E-2</c:v>
                </c:pt>
                <c:pt idx="586">
                  <c:v>8.9375639566738441E-2</c:v>
                </c:pt>
                <c:pt idx="587">
                  <c:v>9.1673672384647756E-2</c:v>
                </c:pt>
                <c:pt idx="588">
                  <c:v>9.3972189429733177E-2</c:v>
                </c:pt>
                <c:pt idx="589">
                  <c:v>9.6271203054784898E-2</c:v>
                </c:pt>
                <c:pt idx="590">
                  <c:v>9.8570725631101364E-2</c:v>
                </c:pt>
                <c:pt idx="591">
                  <c:v>0.10087076954896435</c:v>
                </c:pt>
                <c:pt idx="592">
                  <c:v>0.1031713472181192</c:v>
                </c:pt>
                <c:pt idx="593">
                  <c:v>0.10547247106825375</c:v>
                </c:pt>
                <c:pt idx="594">
                  <c:v>0.10777415354948071</c:v>
                </c:pt>
                <c:pt idx="595">
                  <c:v>0.11007640713282225</c:v>
                </c:pt>
                <c:pt idx="596">
                  <c:v>0.11237924431069489</c:v>
                </c:pt>
                <c:pt idx="597">
                  <c:v>0.11468267759739958</c:v>
                </c:pt>
                <c:pt idx="598">
                  <c:v>0.11698671952961102</c:v>
                </c:pt>
                <c:pt idx="599">
                  <c:v>0.11929138266687045</c:v>
                </c:pt>
                <c:pt idx="600">
                  <c:v>0.12159667959208068</c:v>
                </c:pt>
                <c:pt idx="601">
                  <c:v>0.12390262291200345</c:v>
                </c:pt>
                <c:pt idx="602">
                  <c:v>0.12620922525775788</c:v>
                </c:pt>
                <c:pt idx="603">
                  <c:v>0.12851649928532419</c:v>
                </c:pt>
                <c:pt idx="604">
                  <c:v>0.13082445767604683</c:v>
                </c:pt>
                <c:pt idx="605">
                  <c:v>0.1331331131371418</c:v>
                </c:pt>
                <c:pt idx="606">
                  <c:v>0.13544247840220619</c:v>
                </c:pt>
                <c:pt idx="607">
                  <c:v>0.13775256623173043</c:v>
                </c:pt>
                <c:pt idx="608">
                  <c:v>0.14006338941361213</c:v>
                </c:pt>
                <c:pt idx="609">
                  <c:v>0.14237496076367512</c:v>
                </c:pt>
                <c:pt idx="610">
                  <c:v>0.14468729312618889</c:v>
                </c:pt>
                <c:pt idx="611">
                  <c:v>0.14700039937439185</c:v>
                </c:pt>
                <c:pt idx="612">
                  <c:v>0.14931429241101779</c:v>
                </c:pt>
                <c:pt idx="613">
                  <c:v>0.15162898516882381</c:v>
                </c:pt>
                <c:pt idx="614">
                  <c:v>0.153944490611124</c:v>
                </c:pt>
                <c:pt idx="615">
                  <c:v>0.15626082173232358</c:v>
                </c:pt>
                <c:pt idx="616">
                  <c:v>0.15857799155845742</c:v>
                </c:pt>
                <c:pt idx="617">
                  <c:v>0.1608960131477315</c:v>
                </c:pt>
                <c:pt idx="618">
                  <c:v>0.16321489959106797</c:v>
                </c:pt>
                <c:pt idx="619">
                  <c:v>0.16553466401265221</c:v>
                </c:pt>
                <c:pt idx="620">
                  <c:v>0.16785531957048577</c:v>
                </c:pt>
                <c:pt idx="621">
                  <c:v>0.17017687945694049</c:v>
                </c:pt>
                <c:pt idx="622">
                  <c:v>0.17249935689931686</c:v>
                </c:pt>
                <c:pt idx="623">
                  <c:v>0.17482276516040618</c:v>
                </c:pt>
                <c:pt idx="624">
                  <c:v>0.17714711753905665</c:v>
                </c:pt>
                <c:pt idx="625">
                  <c:v>0.1794724273707414</c:v>
                </c:pt>
                <c:pt idx="626">
                  <c:v>0.18179870802813328</c:v>
                </c:pt>
                <c:pt idx="627">
                  <c:v>0.1841259729216809</c:v>
                </c:pt>
                <c:pt idx="628">
                  <c:v>0.18645423550018975</c:v>
                </c:pt>
                <c:pt idx="629">
                  <c:v>0.18878350925140713</c:v>
                </c:pt>
                <c:pt idx="630">
                  <c:v>0.1911138077026103</c:v>
                </c:pt>
                <c:pt idx="631">
                  <c:v>0.19344514442120092</c:v>
                </c:pt>
                <c:pt idx="632">
                  <c:v>0.19577753301530113</c:v>
                </c:pt>
                <c:pt idx="633">
                  <c:v>0.19811098713435563</c:v>
                </c:pt>
                <c:pt idx="634">
                  <c:v>0.2004455204697371</c:v>
                </c:pt>
                <c:pt idx="635">
                  <c:v>0.20278114675535694</c:v>
                </c:pt>
                <c:pt idx="636">
                  <c:v>0.20511787976827894</c:v>
                </c:pt>
                <c:pt idx="637">
                  <c:v>0.20745573332933984</c:v>
                </c:pt>
                <c:pt idx="638">
                  <c:v>0.20979472130377261</c:v>
                </c:pt>
                <c:pt idx="639">
                  <c:v>0.21213485760183495</c:v>
                </c:pt>
                <c:pt idx="640">
                  <c:v>0.21447615617944324</c:v>
                </c:pt>
                <c:pt idx="641">
                  <c:v>0.21681863103880955</c:v>
                </c:pt>
                <c:pt idx="642">
                  <c:v>0.21916229622908656</c:v>
                </c:pt>
                <c:pt idx="643">
                  <c:v>0.2215071658470148</c:v>
                </c:pt>
                <c:pt idx="644">
                  <c:v>0.22385325403757617</c:v>
                </c:pt>
                <c:pt idx="645">
                  <c:v>0.22620057499465268</c:v>
                </c:pt>
                <c:pt idx="646">
                  <c:v>0.22854914296169054</c:v>
                </c:pt>
                <c:pt idx="647">
                  <c:v>0.23089897223236808</c:v>
                </c:pt>
                <c:pt idx="648">
                  <c:v>0.23325007715127247</c:v>
                </c:pt>
                <c:pt idx="649">
                  <c:v>0.23560247211457849</c:v>
                </c:pt>
                <c:pt idx="650">
                  <c:v>0.23795617157073504</c:v>
                </c:pt>
                <c:pt idx="651">
                  <c:v>0.24031119002115642</c:v>
                </c:pt>
                <c:pt idx="652">
                  <c:v>0.24266754202092014</c:v>
                </c:pt>
                <c:pt idx="653">
                  <c:v>0.24502524217946917</c:v>
                </c:pt>
                <c:pt idx="654">
                  <c:v>0.24738430516132301</c:v>
                </c:pt>
                <c:pt idx="655">
                  <c:v>0.2497447456867917</c:v>
                </c:pt>
                <c:pt idx="656">
                  <c:v>0.25210657853269808</c:v>
                </c:pt>
                <c:pt idx="657">
                  <c:v>0.25446981853310602</c:v>
                </c:pt>
                <c:pt idx="658">
                  <c:v>0.25683448058005309</c:v>
                </c:pt>
                <c:pt idx="659">
                  <c:v>0.25920057962429366</c:v>
                </c:pt>
                <c:pt idx="660">
                  <c:v>0.26156813067604512</c:v>
                </c:pt>
                <c:pt idx="661">
                  <c:v>0.26393714880574176</c:v>
                </c:pt>
                <c:pt idx="662">
                  <c:v>0.26630764914479638</c:v>
                </c:pt>
                <c:pt idx="663">
                  <c:v>0.26867964688636808</c:v>
                </c:pt>
                <c:pt idx="664">
                  <c:v>0.27105315728613588</c:v>
                </c:pt>
                <c:pt idx="665">
                  <c:v>0.27342819566308285</c:v>
                </c:pt>
                <c:pt idx="666">
                  <c:v>0.27580477740028381</c:v>
                </c:pt>
                <c:pt idx="667">
                  <c:v>0.27818291794570243</c:v>
                </c:pt>
                <c:pt idx="668">
                  <c:v>0.28056263281299554</c:v>
                </c:pt>
                <c:pt idx="669">
                  <c:v>0.2829439375823245</c:v>
                </c:pt>
                <c:pt idx="670">
                  <c:v>0.28532684790117424</c:v>
                </c:pt>
                <c:pt idx="671">
                  <c:v>0.28771137948518144</c:v>
                </c:pt>
                <c:pt idx="672">
                  <c:v>0.29009754811896926</c:v>
                </c:pt>
                <c:pt idx="673">
                  <c:v>0.29248536965699046</c:v>
                </c:pt>
                <c:pt idx="674">
                  <c:v>0.29487486002437924</c:v>
                </c:pt>
                <c:pt idx="675">
                  <c:v>0.29726603521781009</c:v>
                </c:pt>
                <c:pt idx="676">
                  <c:v>0.29965891130636757</c:v>
                </c:pt>
                <c:pt idx="677">
                  <c:v>0.30205350443242213</c:v>
                </c:pt>
                <c:pt idx="678">
                  <c:v>0.30444983081251586</c:v>
                </c:pt>
                <c:pt idx="679">
                  <c:v>0.30684790673825735</c:v>
                </c:pt>
                <c:pt idx="680">
                  <c:v>0.30924774857722481</c:v>
                </c:pt>
                <c:pt idx="681">
                  <c:v>0.31164937277387811</c:v>
                </c:pt>
                <c:pt idx="682">
                  <c:v>0.31405279585048196</c:v>
                </c:pt>
                <c:pt idx="683">
                  <c:v>0.31645803440803666</c:v>
                </c:pt>
                <c:pt idx="684">
                  <c:v>0.31886510512721838</c:v>
                </c:pt>
                <c:pt idx="685">
                  <c:v>0.32127402476933115</c:v>
                </c:pt>
                <c:pt idx="686">
                  <c:v>0.32368481017726519</c:v>
                </c:pt>
                <c:pt idx="687">
                  <c:v>0.32609747827646995</c:v>
                </c:pt>
                <c:pt idx="688">
                  <c:v>0.32851204607593332</c:v>
                </c:pt>
                <c:pt idx="689">
                  <c:v>0.33092853066917327</c:v>
                </c:pt>
                <c:pt idx="690">
                  <c:v>0.33334694923523872</c:v>
                </c:pt>
                <c:pt idx="691">
                  <c:v>0.33576731903972323</c:v>
                </c:pt>
                <c:pt idx="692">
                  <c:v>0.33818965743578588</c:v>
                </c:pt>
                <c:pt idx="693">
                  <c:v>0.34061398186518793</c:v>
                </c:pt>
                <c:pt idx="694">
                  <c:v>0.34304030985933642</c:v>
                </c:pt>
                <c:pt idx="695">
                  <c:v>0.34546865904034135</c:v>
                </c:pt>
                <c:pt idx="696">
                  <c:v>0.34789904712208392</c:v>
                </c:pt>
                <c:pt idx="697">
                  <c:v>0.35033149191129653</c:v>
                </c:pt>
                <c:pt idx="698">
                  <c:v>0.35276601130865382</c:v>
                </c:pt>
                <c:pt idx="699">
                  <c:v>0.35520262330987795</c:v>
                </c:pt>
                <c:pt idx="700">
                  <c:v>0.35764134600685371</c:v>
                </c:pt>
                <c:pt idx="701">
                  <c:v>0.36008219758875798</c:v>
                </c:pt>
                <c:pt idx="702">
                  <c:v>0.36252519634320046</c:v>
                </c:pt>
                <c:pt idx="703">
                  <c:v>0.36497036065737759</c:v>
                </c:pt>
                <c:pt idx="704">
                  <c:v>0.3674177090192412</c:v>
                </c:pt>
                <c:pt idx="705">
                  <c:v>0.36986726001867787</c:v>
                </c:pt>
                <c:pt idx="706">
                  <c:v>0.37231903234870356</c:v>
                </c:pt>
                <c:pt idx="707">
                  <c:v>0.37477304480667112</c:v>
                </c:pt>
                <c:pt idx="708">
                  <c:v>0.37722931629549272</c:v>
                </c:pt>
                <c:pt idx="709">
                  <c:v>0.37968786582487396</c:v>
                </c:pt>
                <c:pt idx="710">
                  <c:v>0.38214871251256677</c:v>
                </c:pt>
                <c:pt idx="711">
                  <c:v>0.38461187558563187</c:v>
                </c:pt>
                <c:pt idx="712">
                  <c:v>0.38707737438171996</c:v>
                </c:pt>
                <c:pt idx="713">
                  <c:v>0.3895452283503657</c:v>
                </c:pt>
                <c:pt idx="714">
                  <c:v>0.39201545705429874</c:v>
                </c:pt>
                <c:pt idx="715">
                  <c:v>0.39448808017076759</c:v>
                </c:pt>
                <c:pt idx="716">
                  <c:v>0.39696311749288316</c:v>
                </c:pt>
                <c:pt idx="717">
                  <c:v>0.39944058893097562</c:v>
                </c:pt>
                <c:pt idx="718">
                  <c:v>0.40192051451396743</c:v>
                </c:pt>
                <c:pt idx="719">
                  <c:v>0.40440291439076526</c:v>
                </c:pt>
                <c:pt idx="720">
                  <c:v>0.40688780883166559</c:v>
                </c:pt>
                <c:pt idx="721">
                  <c:v>0.40937521822978162</c:v>
                </c:pt>
                <c:pt idx="722">
                  <c:v>0.41186516310248267</c:v>
                </c:pt>
                <c:pt idx="723">
                  <c:v>0.4143576640928559</c:v>
                </c:pt>
                <c:pt idx="724">
                  <c:v>0.41685274197118227</c:v>
                </c:pt>
                <c:pt idx="725">
                  <c:v>0.41935041763643399</c:v>
                </c:pt>
                <c:pt idx="726">
                  <c:v>0.42185071211778724</c:v>
                </c:pt>
                <c:pt idx="727">
                  <c:v>0.42435364657615721</c:v>
                </c:pt>
                <c:pt idx="728">
                  <c:v>0.42685924230575034</c:v>
                </c:pt>
                <c:pt idx="729">
                  <c:v>0.42936752073563561</c:v>
                </c:pt>
                <c:pt idx="730">
                  <c:v>0.43187850343133732</c:v>
                </c:pt>
                <c:pt idx="731">
                  <c:v>0.43439221209644746</c:v>
                </c:pt>
                <c:pt idx="732">
                  <c:v>0.43690866857425681</c:v>
                </c:pt>
                <c:pt idx="733">
                  <c:v>0.43942789484941058</c:v>
                </c:pt>
                <c:pt idx="734">
                  <c:v>0.44194991304958187</c:v>
                </c:pt>
                <c:pt idx="735">
                  <c:v>0.44447474544716792</c:v>
                </c:pt>
                <c:pt idx="736">
                  <c:v>0.44700241446100897</c:v>
                </c:pt>
                <c:pt idx="737">
                  <c:v>0.44953294265812765</c:v>
                </c:pt>
                <c:pt idx="738">
                  <c:v>0.45206635275549323</c:v>
                </c:pt>
                <c:pt idx="739">
                  <c:v>0.45460266762180701</c:v>
                </c:pt>
                <c:pt idx="740">
                  <c:v>0.45714191027931261</c:v>
                </c:pt>
                <c:pt idx="741">
                  <c:v>0.45968410390562836</c:v>
                </c:pt>
                <c:pt idx="742">
                  <c:v>0.46222927183560597</c:v>
                </c:pt>
                <c:pt idx="743">
                  <c:v>0.46477743756321155</c:v>
                </c:pt>
                <c:pt idx="744">
                  <c:v>0.46732862474343467</c:v>
                </c:pt>
                <c:pt idx="745">
                  <c:v>0.46988285719421952</c:v>
                </c:pt>
                <c:pt idx="746">
                  <c:v>0.47244015889842517</c:v>
                </c:pt>
                <c:pt idx="747">
                  <c:v>0.47500055400580921</c:v>
                </c:pt>
                <c:pt idx="748">
                  <c:v>0.47756406683503999</c:v>
                </c:pt>
                <c:pt idx="749">
                  <c:v>0.48013072187573708</c:v>
                </c:pt>
                <c:pt idx="750">
                  <c:v>0.48270054379053717</c:v>
                </c:pt>
                <c:pt idx="751">
                  <c:v>0.48527355741718964</c:v>
                </c:pt>
                <c:pt idx="752">
                  <c:v>0.48784978777067978</c:v>
                </c:pt>
                <c:pt idx="753">
                  <c:v>0.49042926004538356</c:v>
                </c:pt>
                <c:pt idx="754">
                  <c:v>0.49301199961724873</c:v>
                </c:pt>
                <c:pt idx="755">
                  <c:v>0.49559803204600983</c:v>
                </c:pt>
                <c:pt idx="756">
                  <c:v>0.49818738307743038</c:v>
                </c:pt>
                <c:pt idx="757">
                  <c:v>0.50078007864558005</c:v>
                </c:pt>
                <c:pt idx="758">
                  <c:v>0.50337614487514015</c:v>
                </c:pt>
                <c:pt idx="759">
                  <c:v>0.50597560808374531</c:v>
                </c:pt>
                <c:pt idx="760">
                  <c:v>0.50857849478435324</c:v>
                </c:pt>
                <c:pt idx="761">
                  <c:v>0.51118483168765427</c:v>
                </c:pt>
                <c:pt idx="762">
                  <c:v>0.5137946457045105</c:v>
                </c:pt>
                <c:pt idx="763">
                  <c:v>0.51640796394843058</c:v>
                </c:pt>
                <c:pt idx="764">
                  <c:v>0.51902481373808196</c:v>
                </c:pt>
                <c:pt idx="765">
                  <c:v>0.52164522259983581</c:v>
                </c:pt>
                <c:pt idx="766">
                  <c:v>0.52426921827035344</c:v>
                </c:pt>
                <c:pt idx="767">
                  <c:v>0.52689682869920496</c:v>
                </c:pt>
                <c:pt idx="768">
                  <c:v>0.52952808205153001</c:v>
                </c:pt>
                <c:pt idx="769">
                  <c:v>0.5321630067107348</c:v>
                </c:pt>
                <c:pt idx="770">
                  <c:v>0.53480163128123048</c:v>
                </c:pt>
                <c:pt idx="771">
                  <c:v>0.53744398459120957</c:v>
                </c:pt>
                <c:pt idx="772">
                  <c:v>0.54009009569546595</c:v>
                </c:pt>
                <c:pt idx="773">
                  <c:v>0.54273999387825422</c:v>
                </c:pt>
                <c:pt idx="774">
                  <c:v>0.54539370865619308</c:v>
                </c:pt>
                <c:pt idx="775">
                  <c:v>0.54805126978121133</c:v>
                </c:pt>
                <c:pt idx="776">
                  <c:v>0.5507127072435376</c:v>
                </c:pt>
                <c:pt idx="777">
                  <c:v>0.55337805127473527</c:v>
                </c:pt>
                <c:pt idx="778">
                  <c:v>0.55604733235078396</c:v>
                </c:pt>
                <c:pt idx="779">
                  <c:v>0.5587205811952064</c:v>
                </c:pt>
                <c:pt idx="780">
                  <c:v>0.5613978287822432</c:v>
                </c:pt>
                <c:pt idx="781">
                  <c:v>0.56407910634007596</c:v>
                </c:pt>
                <c:pt idx="782">
                  <c:v>0.56676444535409887</c:v>
                </c:pt>
                <c:pt idx="783">
                  <c:v>0.56945387757024302</c:v>
                </c:pt>
                <c:pt idx="784">
                  <c:v>0.57214743499834841</c:v>
                </c:pt>
                <c:pt idx="785">
                  <c:v>0.57484514991559021</c:v>
                </c:pt>
                <c:pt idx="786">
                  <c:v>0.57754705486995872</c:v>
                </c:pt>
                <c:pt idx="787">
                  <c:v>0.58025318268379122</c:v>
                </c:pt>
                <c:pt idx="788">
                  <c:v>0.58296356645735936</c:v>
                </c:pt>
                <c:pt idx="789">
                  <c:v>0.5856782395725163</c:v>
                </c:pt>
                <c:pt idx="790">
                  <c:v>0.5883972356963959</c:v>
                </c:pt>
                <c:pt idx="791">
                  <c:v>0.59112058878517526</c:v>
                </c:pt>
                <c:pt idx="792">
                  <c:v>0.59384833308789231</c:v>
                </c:pt>
                <c:pt idx="793">
                  <c:v>0.59658050315032762</c:v>
                </c:pt>
                <c:pt idx="794">
                  <c:v>0.59931713381894658</c:v>
                </c:pt>
                <c:pt idx="795">
                  <c:v>0.60205826024490583</c:v>
                </c:pt>
                <c:pt idx="796">
                  <c:v>0.60480391788812149</c:v>
                </c:pt>
                <c:pt idx="797">
                  <c:v>0.60755414252140683</c:v>
                </c:pt>
                <c:pt idx="798">
                  <c:v>0.61030897023467456</c:v>
                </c:pt>
                <c:pt idx="799">
                  <c:v>0.61306843743920569</c:v>
                </c:pt>
                <c:pt idx="800">
                  <c:v>0.61583258087199355</c:v>
                </c:pt>
                <c:pt idx="801">
                  <c:v>0.61860143760015418</c:v>
                </c:pt>
                <c:pt idx="802">
                  <c:v>0.62137504502540963</c:v>
                </c:pt>
                <c:pt idx="803">
                  <c:v>0.62415344088864677</c:v>
                </c:pt>
                <c:pt idx="804">
                  <c:v>0.62693666327455222</c:v>
                </c:pt>
                <c:pt idx="805">
                  <c:v>0.62972475061632127</c:v>
                </c:pt>
                <c:pt idx="806">
                  <c:v>0.63251774170044817</c:v>
                </c:pt>
                <c:pt idx="807">
                  <c:v>0.63531567567159564</c:v>
                </c:pt>
                <c:pt idx="808">
                  <c:v>0.63811859203754617</c:v>
                </c:pt>
                <c:pt idx="809">
                  <c:v>0.64092653067423688</c:v>
                </c:pt>
                <c:pt idx="810">
                  <c:v>0.64373953183087795</c:v>
                </c:pt>
                <c:pt idx="811">
                  <c:v>0.64655763613516182</c:v>
                </c:pt>
                <c:pt idx="812">
                  <c:v>0.64938088459855903</c:v>
                </c:pt>
                <c:pt idx="813">
                  <c:v>0.65220931862170284</c:v>
                </c:pt>
                <c:pt idx="814">
                  <c:v>0.65504297999986993</c:v>
                </c:pt>
                <c:pt idx="815">
                  <c:v>0.65788191092855497</c:v>
                </c:pt>
                <c:pt idx="816">
                  <c:v>0.66072615400913659</c:v>
                </c:pt>
                <c:pt idx="817">
                  <c:v>0.66357575225465049</c:v>
                </c:pt>
                <c:pt idx="818">
                  <c:v>0.66643074909565791</c:v>
                </c:pt>
                <c:pt idx="819">
                  <c:v>0.66929118838621582</c:v>
                </c:pt>
                <c:pt idx="820">
                  <c:v>0.67215711440995618</c:v>
                </c:pt>
                <c:pt idx="821">
                  <c:v>0.6750285718862683</c:v>
                </c:pt>
                <c:pt idx="822">
                  <c:v>0.67790560597659599</c:v>
                </c:pt>
                <c:pt idx="823">
                  <c:v>0.68078826229083877</c:v>
                </c:pt>
                <c:pt idx="824">
                  <c:v>0.68367658689387689</c:v>
                </c:pt>
                <c:pt idx="825">
                  <c:v>0.68657062631220689</c:v>
                </c:pt>
                <c:pt idx="826">
                  <c:v>0.68947042754069499</c:v>
                </c:pt>
                <c:pt idx="827">
                  <c:v>0.6923760380494608</c:v>
                </c:pt>
                <c:pt idx="828">
                  <c:v>0.69528750579087739</c:v>
                </c:pt>
                <c:pt idx="829">
                  <c:v>0.69820487920670304</c:v>
                </c:pt>
                <c:pt idx="830">
                  <c:v>0.70112820723534175</c:v>
                </c:pt>
                <c:pt idx="831">
                  <c:v>0.70405753931923942</c:v>
                </c:pt>
                <c:pt idx="832">
                  <c:v>0.7069929254124121</c:v>
                </c:pt>
                <c:pt idx="833">
                  <c:v>0.7099344159881158</c:v>
                </c:pt>
                <c:pt idx="834">
                  <c:v>0.71288206204666171</c:v>
                </c:pt>
                <c:pt idx="835">
                  <c:v>0.71583591512337164</c:v>
                </c:pt>
                <c:pt idx="836">
                  <c:v>0.71879602729668368</c:v>
                </c:pt>
                <c:pt idx="837">
                  <c:v>0.72176245119641402</c:v>
                </c:pt>
                <c:pt idx="838">
                  <c:v>0.72473524001217204</c:v>
                </c:pt>
                <c:pt idx="839">
                  <c:v>0.72771444750192915</c:v>
                </c:pt>
                <c:pt idx="840">
                  <c:v>0.73070012800076389</c:v>
                </c:pt>
                <c:pt idx="841">
                  <c:v>0.73369233642976062</c:v>
                </c:pt>
                <c:pt idx="842">
                  <c:v>0.7366911283050861</c:v>
                </c:pt>
                <c:pt idx="843">
                  <c:v>0.73969655974724102</c:v>
                </c:pt>
                <c:pt idx="844">
                  <c:v>0.7427086874904838</c:v>
                </c:pt>
                <c:pt idx="845">
                  <c:v>0.74572756889244707</c:v>
                </c:pt>
                <c:pt idx="846">
                  <c:v>0.74875326194393255</c:v>
                </c:pt>
                <c:pt idx="847">
                  <c:v>0.75178582527890503</c:v>
                </c:pt>
                <c:pt idx="848">
                  <c:v>0.75482531818467347</c:v>
                </c:pt>
                <c:pt idx="849">
                  <c:v>0.75787180061228798</c:v>
                </c:pt>
                <c:pt idx="850">
                  <c:v>0.76092533318712285</c:v>
                </c:pt>
                <c:pt idx="851">
                  <c:v>0.76398597721969042</c:v>
                </c:pt>
                <c:pt idx="852">
                  <c:v>0.76705379471665391</c:v>
                </c:pt>
                <c:pt idx="853">
                  <c:v>0.77012884839207518</c:v>
                </c:pt>
                <c:pt idx="854">
                  <c:v>0.77321120167887936</c:v>
                </c:pt>
                <c:pt idx="855">
                  <c:v>0.77630091874055496</c:v>
                </c:pt>
                <c:pt idx="856">
                  <c:v>0.77939806448309112</c:v>
                </c:pt>
                <c:pt idx="857">
                  <c:v>0.78250270456716553</c:v>
                </c:pt>
                <c:pt idx="858">
                  <c:v>0.78561490542056767</c:v>
                </c:pt>
                <c:pt idx="859">
                  <c:v>0.78873473425088914</c:v>
                </c:pt>
                <c:pt idx="860">
                  <c:v>0.79186225905847507</c:v>
                </c:pt>
                <c:pt idx="861">
                  <c:v>0.79499754864964067</c:v>
                </c:pt>
                <c:pt idx="862">
                  <c:v>0.79814067265016719</c:v>
                </c:pt>
                <c:pt idx="863">
                  <c:v>0.8012917015190768</c:v>
                </c:pt>
                <c:pt idx="864">
                  <c:v>0.80445070656270279</c:v>
                </c:pt>
                <c:pt idx="865">
                  <c:v>0.80761775994904839</c:v>
                </c:pt>
                <c:pt idx="866">
                  <c:v>0.81079293472246394</c:v>
                </c:pt>
                <c:pt idx="867">
                  <c:v>0.81397630481862171</c:v>
                </c:pt>
                <c:pt idx="868">
                  <c:v>0.81716794507981871</c:v>
                </c:pt>
                <c:pt idx="869">
                  <c:v>0.82036793127061713</c:v>
                </c:pt>
                <c:pt idx="870">
                  <c:v>0.82357634009380554</c:v>
                </c:pt>
                <c:pt idx="871">
                  <c:v>0.82679324920672059</c:v>
                </c:pt>
                <c:pt idx="872">
                  <c:v>0.83001873723791519</c:v>
                </c:pt>
                <c:pt idx="873">
                  <c:v>0.83325288380420037</c:v>
                </c:pt>
                <c:pt idx="874">
                  <c:v>0.83649576952805871</c:v>
                </c:pt>
                <c:pt idx="875">
                  <c:v>0.83974747605543754</c:v>
                </c:pt>
                <c:pt idx="876">
                  <c:v>0.84300808607394617</c:v>
                </c:pt>
                <c:pt idx="877">
                  <c:v>0.84627768333145359</c:v>
                </c:pt>
                <c:pt idx="878">
                  <c:v>0.84955635265510565</c:v>
                </c:pt>
                <c:pt idx="879">
                  <c:v>0.852844179970767</c:v>
                </c:pt>
                <c:pt idx="880">
                  <c:v>0.8561412523229105</c:v>
                </c:pt>
                <c:pt idx="881">
                  <c:v>0.85944765789494859</c:v>
                </c:pt>
                <c:pt idx="882">
                  <c:v>0.86276348603003949</c:v>
                </c:pt>
                <c:pt idx="883">
                  <c:v>0.86608882725236125</c:v>
                </c:pt>
                <c:pt idx="884">
                  <c:v>0.86942377328888587</c:v>
                </c:pt>
                <c:pt idx="885">
                  <c:v>0.87276841709165087</c:v>
                </c:pt>
                <c:pt idx="886">
                  <c:v>0.87612285286055736</c:v>
                </c:pt>
                <c:pt idx="887">
                  <c:v>0.8794871760666827</c:v>
                </c:pt>
                <c:pt idx="888">
                  <c:v>0.88286148347617743</c:v>
                </c:pt>
                <c:pt idx="889">
                  <c:v>0.8862458731746814</c:v>
                </c:pt>
                <c:pt idx="890">
                  <c:v>0.88964044459235891</c:v>
                </c:pt>
                <c:pt idx="891">
                  <c:v>0.89304529852951076</c:v>
                </c:pt>
                <c:pt idx="892">
                  <c:v>0.89646053718280105</c:v>
                </c:pt>
                <c:pt idx="893">
                  <c:v>0.8998862641721298</c:v>
                </c:pt>
                <c:pt idx="894">
                  <c:v>0.90332258456813663</c:v>
                </c:pt>
                <c:pt idx="895">
                  <c:v>0.90676960492038816</c:v>
                </c:pt>
                <c:pt idx="896">
                  <c:v>0.91022743328625577</c:v>
                </c:pt>
                <c:pt idx="897">
                  <c:v>0.91369617926049385</c:v>
                </c:pt>
                <c:pt idx="898">
                  <c:v>0.91717595400556184</c:v>
                </c:pt>
                <c:pt idx="899">
                  <c:v>0.92066687028267757</c:v>
                </c:pt>
                <c:pt idx="900">
                  <c:v>0.92416904248367771</c:v>
                </c:pt>
                <c:pt idx="901">
                  <c:v>0.9276825866636581</c:v>
                </c:pt>
                <c:pt idx="902">
                  <c:v>0.93120762057442952</c:v>
                </c:pt>
                <c:pt idx="903">
                  <c:v>0.93474426369884966</c:v>
                </c:pt>
                <c:pt idx="904">
                  <c:v>0.93829263728600076</c:v>
                </c:pt>
                <c:pt idx="905">
                  <c:v>0.94185286438729587</c:v>
                </c:pt>
                <c:pt idx="906">
                  <c:v>0.94542506989350061</c:v>
                </c:pt>
                <c:pt idx="907">
                  <c:v>0.94900938057269935</c:v>
                </c:pt>
                <c:pt idx="908">
                  <c:v>0.95260592510929487</c:v>
                </c:pt>
                <c:pt idx="909">
                  <c:v>0.95621483414398933</c:v>
                </c:pt>
                <c:pt idx="910">
                  <c:v>0.95983624031482673</c:v>
                </c:pt>
                <c:pt idx="911">
                  <c:v>0.96347027829933518</c:v>
                </c:pt>
                <c:pt idx="912">
                  <c:v>0.9671170848577777</c:v>
                </c:pt>
                <c:pt idx="913">
                  <c:v>0.97077679887756918</c:v>
                </c:pt>
                <c:pt idx="914">
                  <c:v>0.97444956141888273</c:v>
                </c:pt>
                <c:pt idx="915">
                  <c:v>0.97813551576150104</c:v>
                </c:pt>
                <c:pt idx="916">
                  <c:v>0.98183480745292928</c:v>
                </c:pt>
                <c:pt idx="917">
                  <c:v>0.98554758435782708</c:v>
                </c:pt>
                <c:pt idx="918">
                  <c:v>0.9892739967088201</c:v>
                </c:pt>
                <c:pt idx="919">
                  <c:v>0.99301419715870032</c:v>
                </c:pt>
                <c:pt idx="920">
                  <c:v>0.99676834083407073</c:v>
                </c:pt>
                <c:pt idx="921">
                  <c:v>1.0005365853905304</c:v>
                </c:pt>
                <c:pt idx="922">
                  <c:v>1.0043190910693678</c:v>
                </c:pt>
                <c:pt idx="923">
                  <c:v>1.0081160207558939</c:v>
                </c:pt>
                <c:pt idx="924">
                  <c:v>1.0119275400394356</c:v>
                </c:pt>
                <c:pt idx="925">
                  <c:v>1.0157538172750225</c:v>
                </c:pt>
                <c:pt idx="926">
                  <c:v>1.0195950236468747</c:v>
                </c:pt>
                <c:pt idx="927">
                  <c:v>1.0234513332337529</c:v>
                </c:pt>
                <c:pt idx="928">
                  <c:v>1.027322923076158</c:v>
                </c:pt>
                <c:pt idx="929">
                  <c:v>1.0312099732455633</c:v>
                </c:pt>
                <c:pt idx="930">
                  <c:v>1.0351126669156452</c:v>
                </c:pt>
                <c:pt idx="931">
                  <c:v>1.039031190435695</c:v>
                </c:pt>
                <c:pt idx="932">
                  <c:v>1.0429657334061251</c:v>
                </c:pt>
                <c:pt idx="933">
                  <c:v>1.0469164887563567</c:v>
                </c:pt>
                <c:pt idx="934">
                  <c:v>1.050883652824995</c:v>
                </c:pt>
                <c:pt idx="935">
                  <c:v>1.0548674254424752</c:v>
                </c:pt>
                <c:pt idx="936">
                  <c:v>1.0588680100162267</c:v>
                </c:pt>
                <c:pt idx="937">
                  <c:v>1.0628856136184899</c:v>
                </c:pt>
                <c:pt idx="938">
                  <c:v>1.0669204470768361</c:v>
                </c:pt>
                <c:pt idx="939">
                  <c:v>1.0709727250675294</c:v>
                </c:pt>
                <c:pt idx="940">
                  <c:v>1.0750426662118209</c:v>
                </c:pt>
                <c:pt idx="941">
                  <c:v>1.0791304931752961</c:v>
                </c:pt>
                <c:pt idx="942">
                  <c:v>1.0832364327703849</c:v>
                </c:pt>
                <c:pt idx="943">
                  <c:v>1.0873607160621619</c:v>
                </c:pt>
                <c:pt idx="944">
                  <c:v>1.0915035784775633</c:v>
                </c:pt>
                <c:pt idx="945">
                  <c:v>1.0956652599181531</c:v>
                </c:pt>
                <c:pt idx="946">
                  <c:v>1.099846004876583</c:v>
                </c:pt>
                <c:pt idx="947">
                  <c:v>1.10404606255689</c:v>
                </c:pt>
                <c:pt idx="948">
                  <c:v>1.1082656869987801</c:v>
                </c:pt>
                <c:pt idx="949">
                  <c:v>1.1125051372060693</c:v>
                </c:pt>
                <c:pt idx="950">
                  <c:v>1.1167646772794428</c:v>
                </c:pt>
                <c:pt idx="951">
                  <c:v>1.1210445765537096</c:v>
                </c:pt>
                <c:pt idx="952">
                  <c:v>1.1253451097397396</c:v>
                </c:pt>
                <c:pt idx="953">
                  <c:v>1.1296665570712783</c:v>
                </c:pt>
                <c:pt idx="954">
                  <c:v>1.134009204456836</c:v>
                </c:pt>
                <c:pt idx="955">
                  <c:v>1.1383733436368713</c:v>
                </c:pt>
                <c:pt idx="956">
                  <c:v>1.1427592723464921</c:v>
                </c:pt>
                <c:pt idx="957">
                  <c:v>1.1471672944839038</c:v>
                </c:pt>
                <c:pt idx="958">
                  <c:v>1.1515977202848582</c:v>
                </c:pt>
                <c:pt idx="959">
                  <c:v>1.1560508665033606</c:v>
                </c:pt>
                <c:pt idx="960">
                  <c:v>1.160527056598903</c:v>
                </c:pt>
                <c:pt idx="961">
                  <c:v>1.1650266209305189</c:v>
                </c:pt>
                <c:pt idx="962">
                  <c:v>1.169549896957947</c:v>
                </c:pt>
                <c:pt idx="963">
                  <c:v>1.1740972294502432</c:v>
                </c:pt>
                <c:pt idx="964">
                  <c:v>1.1786689707021494</c:v>
                </c:pt>
                <c:pt idx="965">
                  <c:v>1.1832654807585907</c:v>
                </c:pt>
                <c:pt idx="966">
                  <c:v>1.187887127647655</c:v>
                </c:pt>
                <c:pt idx="967">
                  <c:v>1.1925342876224627</c:v>
                </c:pt>
                <c:pt idx="968">
                  <c:v>1.1972073454123215</c:v>
                </c:pt>
                <c:pt idx="969">
                  <c:v>1.2019066944836088</c:v>
                </c:pt>
                <c:pt idx="970">
                  <c:v>1.206632737310841</c:v>
                </c:pt>
                <c:pt idx="971">
                  <c:v>1.2113858856583986</c:v>
                </c:pt>
                <c:pt idx="972">
                  <c:v>1.2161665608734422</c:v>
                </c:pt>
                <c:pt idx="973">
                  <c:v>1.2209751941905391</c:v>
                </c:pt>
                <c:pt idx="974">
                  <c:v>1.2258122270485581</c:v>
                </c:pt>
                <c:pt idx="975">
                  <c:v>1.2306781114204814</c:v>
                </c:pt>
                <c:pt idx="976">
                  <c:v>1.2355733101567172</c:v>
                </c:pt>
                <c:pt idx="977">
                  <c:v>1.2404982973426175</c:v>
                </c:pt>
                <c:pt idx="978">
                  <c:v>1.2454535586709128</c:v>
                </c:pt>
                <c:pt idx="979">
                  <c:v>1.2504395918298035</c:v>
                </c:pt>
                <c:pt idx="980">
                  <c:v>1.2554569069075341</c:v>
                </c:pt>
                <c:pt idx="981">
                  <c:v>1.2605060268142787</c:v>
                </c:pt>
                <c:pt idx="982">
                  <c:v>1.2655874877222519</c:v>
                </c:pt>
                <c:pt idx="983">
                  <c:v>1.2707018395249918</c:v>
                </c:pt>
                <c:pt idx="984">
                  <c:v>1.2758496463168443</c:v>
                </c:pt>
                <c:pt idx="985">
                  <c:v>1.2810314868937216</c:v>
                </c:pt>
                <c:pt idx="986">
                  <c:v>1.2862479552762756</c:v>
                </c:pt>
                <c:pt idx="987">
                  <c:v>1.2914996612567295</c:v>
                </c:pt>
                <c:pt idx="988">
                  <c:v>1.2967872309706376</c:v>
                </c:pt>
                <c:pt idx="989">
                  <c:v>1.3021113074949893</c:v>
                </c:pt>
                <c:pt idx="990">
                  <c:v>1.3074725514741043</c:v>
                </c:pt>
                <c:pt idx="991">
                  <c:v>1.3128716417749156</c:v>
                </c:pt>
                <c:pt idx="992">
                  <c:v>1.3183092761732922</c:v>
                </c:pt>
                <c:pt idx="993">
                  <c:v>1.3237861720732309</c:v>
                </c:pt>
                <c:pt idx="994">
                  <c:v>1.3293030672607835</c:v>
                </c:pt>
                <c:pt idx="995">
                  <c:v>1.3348607206948042</c:v>
                </c:pt>
                <c:pt idx="996">
                  <c:v>1.3404599133366835</c:v>
                </c:pt>
                <c:pt idx="997">
                  <c:v>1.3461014490214134</c:v>
                </c:pt>
                <c:pt idx="998">
                  <c:v>1.351786155372495</c:v>
                </c:pt>
                <c:pt idx="999">
                  <c:v>1.3575148847633742</c:v>
                </c:pt>
                <c:pt idx="1000">
                  <c:v>1.3632885153282814</c:v>
                </c:pt>
                <c:pt idx="1001">
                  <c:v>1.3691079520255762</c:v>
                </c:pt>
                <c:pt idx="1002">
                  <c:v>1.3749741277569136</c:v>
                </c:pt>
                <c:pt idx="1003">
                  <c:v>1.3808880045457976</c:v>
                </c:pt>
                <c:pt idx="1004">
                  <c:v>1.3868505747793889</c:v>
                </c:pt>
                <c:pt idx="1005">
                  <c:v>1.3928628625176485</c:v>
                </c:pt>
                <c:pt idx="1006">
                  <c:v>1.398925924874328</c:v>
                </c:pt>
                <c:pt idx="1007">
                  <c:v>1.4050408534745755</c:v>
                </c:pt>
                <c:pt idx="1008">
                  <c:v>1.4112087759943472</c:v>
                </c:pt>
                <c:pt idx="1009">
                  <c:v>1.417430857787223</c:v>
                </c:pt>
                <c:pt idx="1010">
                  <c:v>1.4237083036046805</c:v>
                </c:pt>
                <c:pt idx="1011">
                  <c:v>1.4300423594163696</c:v>
                </c:pt>
                <c:pt idx="1012">
                  <c:v>1.4364343143374712</c:v>
                </c:pt>
                <c:pt idx="1013">
                  <c:v>1.4428855026708436</c:v>
                </c:pt>
                <c:pt idx="1014">
                  <c:v>1.4493973060722836</c:v>
                </c:pt>
                <c:pt idx="1015">
                  <c:v>1.4559711558479513</c:v>
                </c:pt>
                <c:pt idx="1016">
                  <c:v>1.4626085353938156</c:v>
                </c:pt>
                <c:pt idx="1017">
                  <c:v>1.4693109827878368</c:v>
                </c:pt>
                <c:pt idx="1018">
                  <c:v>1.4760800935465475</c:v>
                </c:pt>
                <c:pt idx="1019">
                  <c:v>1.4829175235587675</c:v>
                </c:pt>
                <c:pt idx="1020">
                  <c:v>1.4898249922103608</c:v>
                </c:pt>
                <c:pt idx="1021">
                  <c:v>1.4968042857152082</c:v>
                </c:pt>
                <c:pt idx="1022">
                  <c:v>1.5038572606690388</c:v>
                </c:pt>
                <c:pt idx="1023">
                  <c:v>1.5109858478443248</c:v>
                </c:pt>
                <c:pt idx="1024">
                  <c:v>1.5181920562462199</c:v>
                </c:pt>
                <c:pt idx="1025">
                  <c:v>1.525477977451503</c:v>
                </c:pt>
                <c:pt idx="1026">
                  <c:v>1.5328457902546422</c:v>
                </c:pt>
                <c:pt idx="1027">
                  <c:v>1.540297765647578</c:v>
                </c:pt>
                <c:pt idx="1028">
                  <c:v>1.5478362721625321</c:v>
                </c:pt>
                <c:pt idx="1029">
                  <c:v>1.5554637816102079</c:v>
                </c:pt>
                <c:pt idx="1030">
                  <c:v>1.5631828752491892</c:v>
                </c:pt>
                <c:pt idx="1031">
                  <c:v>1.5709962504261921</c:v>
                </c:pt>
                <c:pt idx="1032">
                  <c:v>1.578906727731139</c:v>
                </c:pt>
                <c:pt idx="1033">
                  <c:v>1.5869172587159384</c:v>
                </c:pt>
                <c:pt idx="1034">
                  <c:v>1.5950309342313549</c:v>
                </c:pt>
                <c:pt idx="1035">
                  <c:v>1.6032509934425865</c:v>
                </c:pt>
                <c:pt idx="1036">
                  <c:v>1.6115808335912545</c:v>
                </c:pt>
                <c:pt idx="1037">
                  <c:v>1.6200240205795584</c:v>
                </c:pt>
                <c:pt idx="1038">
                  <c:v>1.6285843004614535</c:v>
                </c:pt>
                <c:pt idx="1039">
                  <c:v>1.6372656119361984</c:v>
                </c:pt>
                <c:pt idx="1040">
                  <c:v>1.6460720999515204</c:v>
                </c:pt>
                <c:pt idx="1041">
                  <c:v>1.6550081305373163</c:v>
                </c:pt>
                <c:pt idx="1042">
                  <c:v>1.6640783070065557</c:v>
                </c:pt>
                <c:pt idx="1043">
                  <c:v>1.673287487678085</c:v>
                </c:pt>
                <c:pt idx="1044">
                  <c:v>1.6826408052969635</c:v>
                </c:pt>
                <c:pt idx="1045">
                  <c:v>1.6921436883521317</c:v>
                </c:pt>
                <c:pt idx="1046">
                  <c:v>1.7018018845192695</c:v>
                </c:pt>
                <c:pt idx="1047">
                  <c:v>1.7116214864893875</c:v>
                </c:pt>
                <c:pt idx="1048">
                  <c:v>1.7216089604818829</c:v>
                </c:pt>
                <c:pt idx="1049">
                  <c:v>1.7317711777854425</c:v>
                </c:pt>
                <c:pt idx="1050">
                  <c:v>1.7421154497227456</c:v>
                </c:pt>
                <c:pt idx="1051">
                  <c:v>1.7526495664968524</c:v>
                </c:pt>
                <c:pt idx="1052">
                  <c:v>1.7633818404504535</c:v>
                </c:pt>
                <c:pt idx="1053">
                  <c:v>1.7743211543562096</c:v>
                </c:pt>
                <c:pt idx="1054">
                  <c:v>1.7854770154601927</c:v>
                </c:pt>
                <c:pt idx="1055">
                  <c:v>1.7968596161246748</c:v>
                </c:pt>
                <c:pt idx="1056">
                  <c:v>1.8084799020658446</c:v>
                </c:pt>
                <c:pt idx="1057">
                  <c:v>1.8203496493623363</c:v>
                </c:pt>
                <c:pt idx="1058">
                  <c:v>1.8324815516291464</c:v>
                </c:pt>
                <c:pt idx="1059">
                  <c:v>1.8448893190181312</c:v>
                </c:pt>
                <c:pt idx="1060">
                  <c:v>1.8575877910327725</c:v>
                </c:pt>
                <c:pt idx="1061">
                  <c:v>1.8705930655472569</c:v>
                </c:pt>
                <c:pt idx="1062">
                  <c:v>1.8839226469181212</c:v>
                </c:pt>
                <c:pt idx="1063">
                  <c:v>1.8975956166977166</c:v>
                </c:pt>
                <c:pt idx="1064">
                  <c:v>1.9116328312374351</c:v>
                </c:pt>
                <c:pt idx="1065">
                  <c:v>1.9260571514518665</c:v>
                </c:pt>
                <c:pt idx="1066">
                  <c:v>1.9408937112651674</c:v>
                </c:pt>
                <c:pt idx="1067">
                  <c:v>1.9561702328627697</c:v>
                </c:pt>
                <c:pt idx="1068">
                  <c:v>1.9719173989404102</c:v>
                </c:pt>
                <c:pt idx="1069">
                  <c:v>1.988169294837884</c:v>
                </c:pt>
                <c:pt idx="1070">
                  <c:v>2.0049639369890691</c:v>
                </c:pt>
                <c:pt idx="1071">
                  <c:v>2.0223439088262225</c:v>
                </c:pt>
                <c:pt idx="1072">
                  <c:v>2.0403571315935416</c:v>
                </c:pt>
                <c:pt idx="1073">
                  <c:v>2.0590578061013325</c:v>
                </c:pt>
                <c:pt idx="1074">
                  <c:v>2.0785075732416147</c:v>
                </c:pt>
                <c:pt idx="1075">
                  <c:v>2.098776957512404</c:v>
                </c:pt>
                <c:pt idx="1076">
                  <c:v>2.1199471810237087</c:v>
                </c:pt>
                <c:pt idx="1077">
                  <c:v>2.1421124688298177</c:v>
                </c:pt>
                <c:pt idx="1078">
                  <c:v>2.1653830152357774</c:v>
                </c:pt>
                <c:pt idx="1079">
                  <c:v>2.1898888535012557</c:v>
                </c:pt>
                <c:pt idx="1080">
                  <c:v>2.2157849822597262</c:v>
                </c:pt>
                <c:pt idx="1081">
                  <c:v>2.2432582750816099</c:v>
                </c:pt>
                <c:pt idx="1082">
                  <c:v>2.272536977277436</c:v>
                </c:pt>
                <c:pt idx="1083">
                  <c:v>2.3039040533191768</c:v>
                </c:pt>
                <c:pt idx="1084">
                  <c:v>2.3377164351184252</c:v>
                </c:pt>
                <c:pt idx="1085">
                  <c:v>2.374433625322792</c:v>
                </c:pt>
                <c:pt idx="1086">
                  <c:v>2.4146617364120342</c:v>
                </c:pt>
                <c:pt idx="1087">
                  <c:v>2.4592242451679396</c:v>
                </c:pt>
                <c:pt idx="1088">
                  <c:v>2.5092817561653877</c:v>
                </c:pt>
                <c:pt idx="1089">
                  <c:v>2.566548448956298</c:v>
                </c:pt>
                <c:pt idx="1090">
                  <c:v>2.6337179847649166</c:v>
                </c:pt>
                <c:pt idx="1091">
                  <c:v>2.7154041604753067</c:v>
                </c:pt>
                <c:pt idx="1092">
                  <c:v>2.8205977869400711</c:v>
                </c:pt>
                <c:pt idx="1093">
                  <c:v>2.9710992103050899</c:v>
                </c:pt>
                <c:pt idx="1094">
                  <c:v>3.2531600507928462</c:v>
                </c:pt>
              </c:numCache>
            </c:numRef>
          </c:xVal>
          <c:yVal>
            <c:numRef>
              <c:f>_TempQQPlot_!$G$1:$G$1095</c:f>
              <c:numCache>
                <c:formatCode>General</c:formatCode>
                <c:ptCount val="1095"/>
                <c:pt idx="0">
                  <c:v>-2.4091223858870698</c:v>
                </c:pt>
                <c:pt idx="1">
                  <c:v>-2.0593574310582423</c:v>
                </c:pt>
                <c:pt idx="2">
                  <c:v>-2.045641158319857</c:v>
                </c:pt>
                <c:pt idx="3">
                  <c:v>-2.0182086128430861</c:v>
                </c:pt>
                <c:pt idx="4">
                  <c:v>-2.0113504764738934</c:v>
                </c:pt>
                <c:pt idx="5">
                  <c:v>-2.0113504764738934</c:v>
                </c:pt>
                <c:pt idx="6">
                  <c:v>-1.9702016582587372</c:v>
                </c:pt>
                <c:pt idx="7">
                  <c:v>-1.8673296127208467</c:v>
                </c:pt>
                <c:pt idx="8">
                  <c:v>-1.8536133399824612</c:v>
                </c:pt>
                <c:pt idx="9">
                  <c:v>-1.8536133399824612</c:v>
                </c:pt>
                <c:pt idx="10">
                  <c:v>-1.8467552036132686</c:v>
                </c:pt>
                <c:pt idx="11">
                  <c:v>-1.8467552036132686</c:v>
                </c:pt>
                <c:pt idx="12">
                  <c:v>-1.8398970672440758</c:v>
                </c:pt>
                <c:pt idx="13">
                  <c:v>-1.8330389308748831</c:v>
                </c:pt>
                <c:pt idx="14">
                  <c:v>-1.8261807945056905</c:v>
                </c:pt>
                <c:pt idx="15">
                  <c:v>-1.8261807945056905</c:v>
                </c:pt>
                <c:pt idx="16">
                  <c:v>-1.8193226581364976</c:v>
                </c:pt>
                <c:pt idx="17">
                  <c:v>-1.812464521767305</c:v>
                </c:pt>
                <c:pt idx="18">
                  <c:v>-1.8056063853981124</c:v>
                </c:pt>
                <c:pt idx="19">
                  <c:v>-1.7987482490289197</c:v>
                </c:pt>
                <c:pt idx="20">
                  <c:v>-1.7713157035521487</c:v>
                </c:pt>
                <c:pt idx="21">
                  <c:v>-1.7644575671829561</c:v>
                </c:pt>
                <c:pt idx="22">
                  <c:v>-1.7301668853369927</c:v>
                </c:pt>
                <c:pt idx="23">
                  <c:v>-1.7301668853369927</c:v>
                </c:pt>
                <c:pt idx="24">
                  <c:v>-1.7095924762294146</c:v>
                </c:pt>
                <c:pt idx="25">
                  <c:v>-1.7027343398602219</c:v>
                </c:pt>
                <c:pt idx="26">
                  <c:v>-1.6890180671218364</c:v>
                </c:pt>
                <c:pt idx="27">
                  <c:v>-1.6890180671218364</c:v>
                </c:pt>
                <c:pt idx="28">
                  <c:v>-1.6821599307526438</c:v>
                </c:pt>
                <c:pt idx="29">
                  <c:v>-1.6478692489066802</c:v>
                </c:pt>
                <c:pt idx="30">
                  <c:v>-1.6478692489066802</c:v>
                </c:pt>
                <c:pt idx="31">
                  <c:v>-1.6341529761682949</c:v>
                </c:pt>
                <c:pt idx="32">
                  <c:v>-1.6204367034299094</c:v>
                </c:pt>
                <c:pt idx="33">
                  <c:v>-1.6204367034299094</c:v>
                </c:pt>
                <c:pt idx="34">
                  <c:v>-1.6067204306915239</c:v>
                </c:pt>
                <c:pt idx="35">
                  <c:v>-1.5998622943223313</c:v>
                </c:pt>
                <c:pt idx="36">
                  <c:v>-1.5930041579531387</c:v>
                </c:pt>
                <c:pt idx="37">
                  <c:v>-1.586146021583946</c:v>
                </c:pt>
                <c:pt idx="38">
                  <c:v>-1.5792878852147532</c:v>
                </c:pt>
                <c:pt idx="39">
                  <c:v>-1.5724297488455605</c:v>
                </c:pt>
                <c:pt idx="40">
                  <c:v>-1.5655716124763679</c:v>
                </c:pt>
                <c:pt idx="41">
                  <c:v>-1.5655716124763679</c:v>
                </c:pt>
                <c:pt idx="42">
                  <c:v>-1.558713476107175</c:v>
                </c:pt>
                <c:pt idx="43">
                  <c:v>-1.5518553397379824</c:v>
                </c:pt>
                <c:pt idx="44">
                  <c:v>-1.5449972033687898</c:v>
                </c:pt>
                <c:pt idx="45">
                  <c:v>-1.517564657892019</c:v>
                </c:pt>
                <c:pt idx="46">
                  <c:v>-1.5038483851536335</c:v>
                </c:pt>
                <c:pt idx="47">
                  <c:v>-1.5038483851536335</c:v>
                </c:pt>
                <c:pt idx="48">
                  <c:v>-1.4969902487844409</c:v>
                </c:pt>
                <c:pt idx="49">
                  <c:v>-1.4832739760460554</c:v>
                </c:pt>
                <c:pt idx="50">
                  <c:v>-1.4832739760460554</c:v>
                </c:pt>
                <c:pt idx="51">
                  <c:v>-1.4764158396768627</c:v>
                </c:pt>
                <c:pt idx="52">
                  <c:v>-1.4764158396768627</c:v>
                </c:pt>
                <c:pt idx="53">
                  <c:v>-1.4695577033076701</c:v>
                </c:pt>
                <c:pt idx="54">
                  <c:v>-1.448983294200092</c:v>
                </c:pt>
                <c:pt idx="55">
                  <c:v>-1.4421251578308991</c:v>
                </c:pt>
                <c:pt idx="56">
                  <c:v>-1.4421251578308991</c:v>
                </c:pt>
                <c:pt idx="57">
                  <c:v>-1.4352670214617065</c:v>
                </c:pt>
                <c:pt idx="58">
                  <c:v>-1.4352670214617065</c:v>
                </c:pt>
                <c:pt idx="59">
                  <c:v>-1.4284088850925138</c:v>
                </c:pt>
                <c:pt idx="60">
                  <c:v>-1.4284088850925138</c:v>
                </c:pt>
                <c:pt idx="61">
                  <c:v>-1.4284088850925138</c:v>
                </c:pt>
                <c:pt idx="62">
                  <c:v>-1.4146926123541284</c:v>
                </c:pt>
                <c:pt idx="63">
                  <c:v>-1.4078344759849357</c:v>
                </c:pt>
                <c:pt idx="64">
                  <c:v>-1.4009763396157431</c:v>
                </c:pt>
                <c:pt idx="65">
                  <c:v>-1.4009763396157431</c:v>
                </c:pt>
                <c:pt idx="66">
                  <c:v>-1.3941182032465502</c:v>
                </c:pt>
                <c:pt idx="67">
                  <c:v>-1.3872600668773576</c:v>
                </c:pt>
                <c:pt idx="68">
                  <c:v>-1.3872600668773576</c:v>
                </c:pt>
                <c:pt idx="69">
                  <c:v>-1.380401930508165</c:v>
                </c:pt>
                <c:pt idx="70">
                  <c:v>-1.380401930508165</c:v>
                </c:pt>
                <c:pt idx="71">
                  <c:v>-1.380401930508165</c:v>
                </c:pt>
                <c:pt idx="72">
                  <c:v>-1.380401930508165</c:v>
                </c:pt>
                <c:pt idx="73">
                  <c:v>-1.3735437941389721</c:v>
                </c:pt>
                <c:pt idx="74">
                  <c:v>-1.3735437941389721</c:v>
                </c:pt>
                <c:pt idx="75">
                  <c:v>-1.3666856577697795</c:v>
                </c:pt>
                <c:pt idx="76">
                  <c:v>-1.3666856577697795</c:v>
                </c:pt>
                <c:pt idx="77">
                  <c:v>-1.3666856577697795</c:v>
                </c:pt>
                <c:pt idx="78">
                  <c:v>-1.3598275214005868</c:v>
                </c:pt>
                <c:pt idx="79">
                  <c:v>-1.3529693850313942</c:v>
                </c:pt>
                <c:pt idx="80">
                  <c:v>-1.3529693850313942</c:v>
                </c:pt>
                <c:pt idx="81">
                  <c:v>-1.3529693850313942</c:v>
                </c:pt>
                <c:pt idx="82">
                  <c:v>-1.3461112486622013</c:v>
                </c:pt>
                <c:pt idx="83">
                  <c:v>-1.3392531122930087</c:v>
                </c:pt>
                <c:pt idx="84">
                  <c:v>-1.3323949759238161</c:v>
                </c:pt>
                <c:pt idx="85">
                  <c:v>-1.3323949759238161</c:v>
                </c:pt>
                <c:pt idx="86">
                  <c:v>-1.3323949759238161</c:v>
                </c:pt>
                <c:pt idx="87">
                  <c:v>-1.3255368395546232</c:v>
                </c:pt>
                <c:pt idx="88">
                  <c:v>-1.3186787031854306</c:v>
                </c:pt>
                <c:pt idx="89">
                  <c:v>-1.3186787031854306</c:v>
                </c:pt>
                <c:pt idx="90">
                  <c:v>-1.3186787031854306</c:v>
                </c:pt>
                <c:pt idx="91">
                  <c:v>-1.3049624304470453</c:v>
                </c:pt>
                <c:pt idx="92">
                  <c:v>-1.3049624304470453</c:v>
                </c:pt>
                <c:pt idx="93">
                  <c:v>-1.2912461577086598</c:v>
                </c:pt>
                <c:pt idx="94">
                  <c:v>-1.2843880213394672</c:v>
                </c:pt>
                <c:pt idx="95">
                  <c:v>-1.2843880213394672</c:v>
                </c:pt>
                <c:pt idx="96">
                  <c:v>-1.2843880213394672</c:v>
                </c:pt>
                <c:pt idx="97">
                  <c:v>-1.2843880213394672</c:v>
                </c:pt>
                <c:pt idx="98">
                  <c:v>-1.2775298849702743</c:v>
                </c:pt>
                <c:pt idx="99">
                  <c:v>-1.2775298849702743</c:v>
                </c:pt>
                <c:pt idx="100">
                  <c:v>-1.2706717486010817</c:v>
                </c:pt>
                <c:pt idx="101">
                  <c:v>-1.2706717486010817</c:v>
                </c:pt>
                <c:pt idx="102">
                  <c:v>-1.2706717486010817</c:v>
                </c:pt>
                <c:pt idx="103">
                  <c:v>-1.263813612231889</c:v>
                </c:pt>
                <c:pt idx="104">
                  <c:v>-1.263813612231889</c:v>
                </c:pt>
                <c:pt idx="105">
                  <c:v>-1.2569554758626964</c:v>
                </c:pt>
                <c:pt idx="106">
                  <c:v>-1.2569554758626964</c:v>
                </c:pt>
                <c:pt idx="107">
                  <c:v>-1.2569554758626964</c:v>
                </c:pt>
                <c:pt idx="108">
                  <c:v>-1.2500973394935035</c:v>
                </c:pt>
                <c:pt idx="109">
                  <c:v>-1.2500973394935035</c:v>
                </c:pt>
                <c:pt idx="110">
                  <c:v>-1.2500973394935035</c:v>
                </c:pt>
                <c:pt idx="111">
                  <c:v>-1.2500973394935035</c:v>
                </c:pt>
                <c:pt idx="112">
                  <c:v>-1.2432392031243109</c:v>
                </c:pt>
                <c:pt idx="113">
                  <c:v>-1.2432392031243109</c:v>
                </c:pt>
                <c:pt idx="114">
                  <c:v>-1.2432392031243109</c:v>
                </c:pt>
                <c:pt idx="115">
                  <c:v>-1.2295229303859254</c:v>
                </c:pt>
                <c:pt idx="116">
                  <c:v>-1.2020903849091547</c:v>
                </c:pt>
                <c:pt idx="117">
                  <c:v>-1.195232248539962</c:v>
                </c:pt>
                <c:pt idx="118">
                  <c:v>-1.1883741121707694</c:v>
                </c:pt>
                <c:pt idx="119">
                  <c:v>-1.1883741121707694</c:v>
                </c:pt>
                <c:pt idx="120">
                  <c:v>-1.1883741121707694</c:v>
                </c:pt>
                <c:pt idx="121">
                  <c:v>-1.1815159758015765</c:v>
                </c:pt>
                <c:pt idx="122">
                  <c:v>-1.1815159758015765</c:v>
                </c:pt>
                <c:pt idx="123">
                  <c:v>-1.1746578394323839</c:v>
                </c:pt>
                <c:pt idx="124">
                  <c:v>-1.1746578394323839</c:v>
                </c:pt>
                <c:pt idx="125">
                  <c:v>-1.1677997030631913</c:v>
                </c:pt>
                <c:pt idx="126">
                  <c:v>-1.1609415666939984</c:v>
                </c:pt>
                <c:pt idx="127">
                  <c:v>-1.1609415666939984</c:v>
                </c:pt>
                <c:pt idx="128">
                  <c:v>-1.1609415666939984</c:v>
                </c:pt>
                <c:pt idx="129">
                  <c:v>-1.1540834303248058</c:v>
                </c:pt>
                <c:pt idx="130">
                  <c:v>-1.1540834303248058</c:v>
                </c:pt>
                <c:pt idx="131">
                  <c:v>-1.1540834303248058</c:v>
                </c:pt>
                <c:pt idx="132">
                  <c:v>-1.1472252939556131</c:v>
                </c:pt>
                <c:pt idx="133">
                  <c:v>-1.1472252939556131</c:v>
                </c:pt>
                <c:pt idx="134">
                  <c:v>-1.1403671575864205</c:v>
                </c:pt>
                <c:pt idx="135">
                  <c:v>-1.1403671575864205</c:v>
                </c:pt>
                <c:pt idx="136">
                  <c:v>-1.1335090212172276</c:v>
                </c:pt>
                <c:pt idx="137">
                  <c:v>-1.126650884848035</c:v>
                </c:pt>
                <c:pt idx="138">
                  <c:v>-1.126650884848035</c:v>
                </c:pt>
                <c:pt idx="139">
                  <c:v>-1.1197927484788424</c:v>
                </c:pt>
                <c:pt idx="140">
                  <c:v>-1.1129346121096495</c:v>
                </c:pt>
                <c:pt idx="141">
                  <c:v>-1.1129346121096495</c:v>
                </c:pt>
                <c:pt idx="142">
                  <c:v>-1.1129346121096495</c:v>
                </c:pt>
                <c:pt idx="143">
                  <c:v>-1.1060764757404569</c:v>
                </c:pt>
                <c:pt idx="144">
                  <c:v>-1.0992183393712642</c:v>
                </c:pt>
                <c:pt idx="145">
                  <c:v>-1.0992183393712642</c:v>
                </c:pt>
                <c:pt idx="146">
                  <c:v>-1.0923602030020716</c:v>
                </c:pt>
                <c:pt idx="147">
                  <c:v>-1.0923602030020716</c:v>
                </c:pt>
                <c:pt idx="148">
                  <c:v>-1.0786439302636861</c:v>
                </c:pt>
                <c:pt idx="149">
                  <c:v>-1.0786439302636861</c:v>
                </c:pt>
                <c:pt idx="150">
                  <c:v>-1.0786439302636861</c:v>
                </c:pt>
                <c:pt idx="151">
                  <c:v>-1.0786439302636861</c:v>
                </c:pt>
                <c:pt idx="152">
                  <c:v>-1.0786439302636861</c:v>
                </c:pt>
                <c:pt idx="153">
                  <c:v>-1.0717857938944935</c:v>
                </c:pt>
                <c:pt idx="154">
                  <c:v>-1.0717857938944935</c:v>
                </c:pt>
                <c:pt idx="155">
                  <c:v>-1.0649276575253006</c:v>
                </c:pt>
                <c:pt idx="156">
                  <c:v>-1.0649276575253006</c:v>
                </c:pt>
                <c:pt idx="157">
                  <c:v>-1.0649276575253006</c:v>
                </c:pt>
                <c:pt idx="158">
                  <c:v>-1.058069521156108</c:v>
                </c:pt>
                <c:pt idx="159">
                  <c:v>-1.058069521156108</c:v>
                </c:pt>
                <c:pt idx="160">
                  <c:v>-1.0443532484177225</c:v>
                </c:pt>
                <c:pt idx="161">
                  <c:v>-1.0374951120485298</c:v>
                </c:pt>
                <c:pt idx="162">
                  <c:v>-1.0374951120485298</c:v>
                </c:pt>
                <c:pt idx="163">
                  <c:v>-1.0374951120485298</c:v>
                </c:pt>
                <c:pt idx="164">
                  <c:v>-1.0374951120485298</c:v>
                </c:pt>
                <c:pt idx="165">
                  <c:v>-1.0374951120485298</c:v>
                </c:pt>
                <c:pt idx="166">
                  <c:v>-1.0306369756793372</c:v>
                </c:pt>
                <c:pt idx="167">
                  <c:v>-1.0306369756793372</c:v>
                </c:pt>
                <c:pt idx="168">
                  <c:v>-1.0237788393101446</c:v>
                </c:pt>
                <c:pt idx="169">
                  <c:v>-1.0237788393101446</c:v>
                </c:pt>
                <c:pt idx="170">
                  <c:v>-1.0237788393101446</c:v>
                </c:pt>
                <c:pt idx="171">
                  <c:v>-1.0237788393101446</c:v>
                </c:pt>
                <c:pt idx="172">
                  <c:v>-1.0237788393101446</c:v>
                </c:pt>
                <c:pt idx="173">
                  <c:v>-1.0169207029409517</c:v>
                </c:pt>
                <c:pt idx="174">
                  <c:v>-1.0169207029409517</c:v>
                </c:pt>
                <c:pt idx="175">
                  <c:v>-1.0169207029409517</c:v>
                </c:pt>
                <c:pt idx="176">
                  <c:v>-1.0169207029409517</c:v>
                </c:pt>
                <c:pt idx="177">
                  <c:v>-1.0100625665717591</c:v>
                </c:pt>
                <c:pt idx="178">
                  <c:v>-1.0100625665717591</c:v>
                </c:pt>
                <c:pt idx="179">
                  <c:v>-1.0100625665717591</c:v>
                </c:pt>
                <c:pt idx="180">
                  <c:v>-1.0100625665717591</c:v>
                </c:pt>
                <c:pt idx="181">
                  <c:v>-1.0100625665717591</c:v>
                </c:pt>
                <c:pt idx="182">
                  <c:v>-1.0100625665717591</c:v>
                </c:pt>
                <c:pt idx="183">
                  <c:v>-1.0032044302025664</c:v>
                </c:pt>
                <c:pt idx="184">
                  <c:v>-1.0032044302025664</c:v>
                </c:pt>
                <c:pt idx="185">
                  <c:v>-1.0032044302025664</c:v>
                </c:pt>
                <c:pt idx="186">
                  <c:v>-0.9963462938333737</c:v>
                </c:pt>
                <c:pt idx="187">
                  <c:v>-0.9963462938333737</c:v>
                </c:pt>
                <c:pt idx="188">
                  <c:v>-0.9963462938333737</c:v>
                </c:pt>
                <c:pt idx="189">
                  <c:v>-0.98948815746418095</c:v>
                </c:pt>
                <c:pt idx="190">
                  <c:v>-0.98948815746418095</c:v>
                </c:pt>
                <c:pt idx="191">
                  <c:v>-0.98263002109498832</c:v>
                </c:pt>
                <c:pt idx="192">
                  <c:v>-0.98263002109498832</c:v>
                </c:pt>
                <c:pt idx="193">
                  <c:v>-0.98263002109498832</c:v>
                </c:pt>
                <c:pt idx="194">
                  <c:v>-0.98263002109498832</c:v>
                </c:pt>
                <c:pt idx="195">
                  <c:v>-0.98263002109498832</c:v>
                </c:pt>
                <c:pt idx="196">
                  <c:v>-0.97577188472579557</c:v>
                </c:pt>
                <c:pt idx="197">
                  <c:v>-0.97577188472579557</c:v>
                </c:pt>
                <c:pt idx="198">
                  <c:v>-0.96891374835660282</c:v>
                </c:pt>
                <c:pt idx="199">
                  <c:v>-0.96891374835660282</c:v>
                </c:pt>
                <c:pt idx="200">
                  <c:v>-0.96891374835660282</c:v>
                </c:pt>
                <c:pt idx="201">
                  <c:v>-0.96205561198741019</c:v>
                </c:pt>
                <c:pt idx="202">
                  <c:v>-0.95519747561821744</c:v>
                </c:pt>
                <c:pt idx="203">
                  <c:v>-0.95519747561821744</c:v>
                </c:pt>
                <c:pt idx="204">
                  <c:v>-0.95519747561821744</c:v>
                </c:pt>
                <c:pt idx="205">
                  <c:v>-0.95519747561821744</c:v>
                </c:pt>
                <c:pt idx="206">
                  <c:v>-0.95519747561821744</c:v>
                </c:pt>
                <c:pt idx="207">
                  <c:v>-0.9483393392490248</c:v>
                </c:pt>
                <c:pt idx="208">
                  <c:v>-0.94148120287983206</c:v>
                </c:pt>
                <c:pt idx="209">
                  <c:v>-0.94148120287983206</c:v>
                </c:pt>
                <c:pt idx="210">
                  <c:v>-0.94148120287983206</c:v>
                </c:pt>
                <c:pt idx="211">
                  <c:v>-0.93462306651063942</c:v>
                </c:pt>
                <c:pt idx="212">
                  <c:v>-0.93462306651063942</c:v>
                </c:pt>
                <c:pt idx="213">
                  <c:v>-0.92776493014144668</c:v>
                </c:pt>
                <c:pt idx="214">
                  <c:v>-0.92776493014144668</c:v>
                </c:pt>
                <c:pt idx="215">
                  <c:v>-0.92090679377225393</c:v>
                </c:pt>
                <c:pt idx="216">
                  <c:v>-0.92090679377225393</c:v>
                </c:pt>
                <c:pt idx="217">
                  <c:v>-0.92090679377225393</c:v>
                </c:pt>
                <c:pt idx="218">
                  <c:v>-0.92090679377225393</c:v>
                </c:pt>
                <c:pt idx="219">
                  <c:v>-0.92090679377225393</c:v>
                </c:pt>
                <c:pt idx="220">
                  <c:v>-0.92090679377225393</c:v>
                </c:pt>
                <c:pt idx="221">
                  <c:v>-0.92090679377225393</c:v>
                </c:pt>
                <c:pt idx="222">
                  <c:v>-0.92090679377225393</c:v>
                </c:pt>
                <c:pt idx="223">
                  <c:v>-0.92090679377225393</c:v>
                </c:pt>
                <c:pt idx="224">
                  <c:v>-0.91404865740306129</c:v>
                </c:pt>
                <c:pt idx="225">
                  <c:v>-0.91404865740306129</c:v>
                </c:pt>
                <c:pt idx="226">
                  <c:v>-0.90719052103386855</c:v>
                </c:pt>
                <c:pt idx="227">
                  <c:v>-0.90033238466467591</c:v>
                </c:pt>
                <c:pt idx="228">
                  <c:v>-0.89347424829548316</c:v>
                </c:pt>
                <c:pt idx="229">
                  <c:v>-0.89347424829548316</c:v>
                </c:pt>
                <c:pt idx="230">
                  <c:v>-0.89347424829548316</c:v>
                </c:pt>
                <c:pt idx="231">
                  <c:v>-0.88661611192629042</c:v>
                </c:pt>
                <c:pt idx="232">
                  <c:v>-0.87975797555709778</c:v>
                </c:pt>
                <c:pt idx="233">
                  <c:v>-0.87975797555709778</c:v>
                </c:pt>
                <c:pt idx="234">
                  <c:v>-0.87289983918790504</c:v>
                </c:pt>
                <c:pt idx="235">
                  <c:v>-0.87289983918790504</c:v>
                </c:pt>
                <c:pt idx="236">
                  <c:v>-0.8660417028187124</c:v>
                </c:pt>
                <c:pt idx="237">
                  <c:v>-0.85918356644951965</c:v>
                </c:pt>
                <c:pt idx="238">
                  <c:v>-0.85918356644951965</c:v>
                </c:pt>
                <c:pt idx="239">
                  <c:v>-0.85918356644951965</c:v>
                </c:pt>
                <c:pt idx="240">
                  <c:v>-0.85918356644951965</c:v>
                </c:pt>
                <c:pt idx="241">
                  <c:v>-0.85232543008032702</c:v>
                </c:pt>
                <c:pt idx="242">
                  <c:v>-0.83860915734194152</c:v>
                </c:pt>
                <c:pt idx="243">
                  <c:v>-0.83860915734194152</c:v>
                </c:pt>
                <c:pt idx="244">
                  <c:v>-0.83860915734194152</c:v>
                </c:pt>
                <c:pt idx="245">
                  <c:v>-0.83175102097274889</c:v>
                </c:pt>
                <c:pt idx="246">
                  <c:v>-0.82489288460355614</c:v>
                </c:pt>
                <c:pt idx="247">
                  <c:v>-0.82489288460355614</c:v>
                </c:pt>
                <c:pt idx="248">
                  <c:v>-0.82489288460355614</c:v>
                </c:pt>
                <c:pt idx="249">
                  <c:v>-0.81803474823436351</c:v>
                </c:pt>
                <c:pt idx="250">
                  <c:v>-0.80431847549597801</c:v>
                </c:pt>
                <c:pt idx="251">
                  <c:v>-0.80431847549597801</c:v>
                </c:pt>
                <c:pt idx="252">
                  <c:v>-0.79746033912678538</c:v>
                </c:pt>
                <c:pt idx="253">
                  <c:v>-0.79746033912678538</c:v>
                </c:pt>
                <c:pt idx="254">
                  <c:v>-0.79060220275759263</c:v>
                </c:pt>
                <c:pt idx="255">
                  <c:v>-0.79060220275759263</c:v>
                </c:pt>
                <c:pt idx="256">
                  <c:v>-0.79060220275759263</c:v>
                </c:pt>
                <c:pt idx="257">
                  <c:v>-0.77688593001920725</c:v>
                </c:pt>
                <c:pt idx="258">
                  <c:v>-0.77688593001920725</c:v>
                </c:pt>
                <c:pt idx="259">
                  <c:v>-0.77002779365001461</c:v>
                </c:pt>
                <c:pt idx="260">
                  <c:v>-0.77002779365001461</c:v>
                </c:pt>
                <c:pt idx="261">
                  <c:v>-0.77002779365001461</c:v>
                </c:pt>
                <c:pt idx="262">
                  <c:v>-0.76316965728082187</c:v>
                </c:pt>
                <c:pt idx="263">
                  <c:v>-0.76316965728082187</c:v>
                </c:pt>
                <c:pt idx="264">
                  <c:v>-0.76316965728082187</c:v>
                </c:pt>
                <c:pt idx="265">
                  <c:v>-0.76316965728082187</c:v>
                </c:pt>
                <c:pt idx="266">
                  <c:v>-0.74945338454243648</c:v>
                </c:pt>
                <c:pt idx="267">
                  <c:v>-0.74259524817324374</c:v>
                </c:pt>
                <c:pt idx="268">
                  <c:v>-0.74259524817324374</c:v>
                </c:pt>
                <c:pt idx="269">
                  <c:v>-0.74259524817324374</c:v>
                </c:pt>
                <c:pt idx="270">
                  <c:v>-0.74259524817324374</c:v>
                </c:pt>
                <c:pt idx="271">
                  <c:v>-0.7357371118040511</c:v>
                </c:pt>
                <c:pt idx="272">
                  <c:v>-0.7357371118040511</c:v>
                </c:pt>
                <c:pt idx="273">
                  <c:v>-0.72887897543485836</c:v>
                </c:pt>
                <c:pt idx="274">
                  <c:v>-0.72887897543485836</c:v>
                </c:pt>
                <c:pt idx="275">
                  <c:v>-0.72887897543485836</c:v>
                </c:pt>
                <c:pt idx="276">
                  <c:v>-0.72887897543485836</c:v>
                </c:pt>
                <c:pt idx="277">
                  <c:v>-0.72202083906566561</c:v>
                </c:pt>
                <c:pt idx="278">
                  <c:v>-0.72202083906566561</c:v>
                </c:pt>
                <c:pt idx="279">
                  <c:v>-0.72202083906566561</c:v>
                </c:pt>
                <c:pt idx="280">
                  <c:v>-0.72202083906566561</c:v>
                </c:pt>
                <c:pt idx="281">
                  <c:v>-0.71516270269647297</c:v>
                </c:pt>
                <c:pt idx="282">
                  <c:v>-0.71516270269647297</c:v>
                </c:pt>
                <c:pt idx="283">
                  <c:v>-0.71516270269647297</c:v>
                </c:pt>
                <c:pt idx="284">
                  <c:v>-0.71516270269647297</c:v>
                </c:pt>
                <c:pt idx="285">
                  <c:v>-0.71516270269647297</c:v>
                </c:pt>
                <c:pt idx="286">
                  <c:v>-0.70830456632728023</c:v>
                </c:pt>
                <c:pt idx="287">
                  <c:v>-0.70830456632728023</c:v>
                </c:pt>
                <c:pt idx="288">
                  <c:v>-0.70830456632728023</c:v>
                </c:pt>
                <c:pt idx="289">
                  <c:v>-0.70144642995808759</c:v>
                </c:pt>
                <c:pt idx="290">
                  <c:v>-0.70144642995808759</c:v>
                </c:pt>
                <c:pt idx="291">
                  <c:v>-0.70144642995808759</c:v>
                </c:pt>
                <c:pt idx="292">
                  <c:v>-0.70144642995808759</c:v>
                </c:pt>
                <c:pt idx="293">
                  <c:v>-0.69458829358889485</c:v>
                </c:pt>
                <c:pt idx="294">
                  <c:v>-0.69458829358889485</c:v>
                </c:pt>
                <c:pt idx="295">
                  <c:v>-0.68773015721970221</c:v>
                </c:pt>
                <c:pt idx="296">
                  <c:v>-0.68773015721970221</c:v>
                </c:pt>
                <c:pt idx="297">
                  <c:v>-0.68087202085050946</c:v>
                </c:pt>
                <c:pt idx="298">
                  <c:v>-0.68087202085050946</c:v>
                </c:pt>
                <c:pt idx="299">
                  <c:v>-0.68087202085050946</c:v>
                </c:pt>
                <c:pt idx="300">
                  <c:v>-0.67401388448131672</c:v>
                </c:pt>
                <c:pt idx="301">
                  <c:v>-0.67401388448131672</c:v>
                </c:pt>
                <c:pt idx="302">
                  <c:v>-0.67401388448131672</c:v>
                </c:pt>
                <c:pt idx="303">
                  <c:v>-0.66715574811212408</c:v>
                </c:pt>
                <c:pt idx="304">
                  <c:v>-0.66029761174293133</c:v>
                </c:pt>
                <c:pt idx="305">
                  <c:v>-0.66029761174293133</c:v>
                </c:pt>
                <c:pt idx="306">
                  <c:v>-0.66029761174293133</c:v>
                </c:pt>
                <c:pt idx="307">
                  <c:v>-0.66029761174293133</c:v>
                </c:pt>
                <c:pt idx="308">
                  <c:v>-0.6534394753737387</c:v>
                </c:pt>
                <c:pt idx="309">
                  <c:v>-0.6534394753737387</c:v>
                </c:pt>
                <c:pt idx="310">
                  <c:v>-0.64658133900454595</c:v>
                </c:pt>
                <c:pt idx="311">
                  <c:v>-0.64658133900454595</c:v>
                </c:pt>
                <c:pt idx="312">
                  <c:v>-0.64658133900454595</c:v>
                </c:pt>
                <c:pt idx="313">
                  <c:v>-0.62600692989696782</c:v>
                </c:pt>
                <c:pt idx="314">
                  <c:v>-0.62600692989696782</c:v>
                </c:pt>
                <c:pt idx="315">
                  <c:v>-0.61914879352777519</c:v>
                </c:pt>
                <c:pt idx="316">
                  <c:v>-0.61914879352777519</c:v>
                </c:pt>
                <c:pt idx="317">
                  <c:v>-0.61914879352777519</c:v>
                </c:pt>
                <c:pt idx="318">
                  <c:v>-0.61229065715858244</c:v>
                </c:pt>
                <c:pt idx="319">
                  <c:v>-0.61229065715858244</c:v>
                </c:pt>
                <c:pt idx="320">
                  <c:v>-0.61229065715858244</c:v>
                </c:pt>
                <c:pt idx="321">
                  <c:v>-0.61229065715858244</c:v>
                </c:pt>
                <c:pt idx="322">
                  <c:v>-0.60543252078938981</c:v>
                </c:pt>
                <c:pt idx="323">
                  <c:v>-0.60543252078938981</c:v>
                </c:pt>
                <c:pt idx="324">
                  <c:v>-0.59857438442019706</c:v>
                </c:pt>
                <c:pt idx="325">
                  <c:v>-0.59171624805100431</c:v>
                </c:pt>
                <c:pt idx="326">
                  <c:v>-0.59171624805100431</c:v>
                </c:pt>
                <c:pt idx="327">
                  <c:v>-0.59171624805100431</c:v>
                </c:pt>
                <c:pt idx="328">
                  <c:v>-0.59171624805100431</c:v>
                </c:pt>
                <c:pt idx="329">
                  <c:v>-0.59171624805100431</c:v>
                </c:pt>
                <c:pt idx="330">
                  <c:v>-0.58485811168181168</c:v>
                </c:pt>
                <c:pt idx="331">
                  <c:v>-0.58485811168181168</c:v>
                </c:pt>
                <c:pt idx="332">
                  <c:v>-0.58485811168181168</c:v>
                </c:pt>
                <c:pt idx="333">
                  <c:v>-0.58485811168181168</c:v>
                </c:pt>
                <c:pt idx="334">
                  <c:v>-0.58485811168181168</c:v>
                </c:pt>
                <c:pt idx="335">
                  <c:v>-0.58485811168181168</c:v>
                </c:pt>
                <c:pt idx="336">
                  <c:v>-0.57799997531261893</c:v>
                </c:pt>
                <c:pt idx="337">
                  <c:v>-0.57799997531261893</c:v>
                </c:pt>
                <c:pt idx="338">
                  <c:v>-0.57799997531261893</c:v>
                </c:pt>
                <c:pt idx="339">
                  <c:v>-0.56428370257423355</c:v>
                </c:pt>
                <c:pt idx="340">
                  <c:v>-0.56428370257423355</c:v>
                </c:pt>
                <c:pt idx="341">
                  <c:v>-0.56428370257423355</c:v>
                </c:pt>
                <c:pt idx="342">
                  <c:v>-0.56428370257423355</c:v>
                </c:pt>
                <c:pt idx="343">
                  <c:v>-0.56428370257423355</c:v>
                </c:pt>
                <c:pt idx="344">
                  <c:v>-0.56428370257423355</c:v>
                </c:pt>
                <c:pt idx="345">
                  <c:v>-0.5574255662050408</c:v>
                </c:pt>
                <c:pt idx="346">
                  <c:v>-0.5574255662050408</c:v>
                </c:pt>
                <c:pt idx="347">
                  <c:v>-0.55056742983584817</c:v>
                </c:pt>
                <c:pt idx="348">
                  <c:v>-0.54370929346665542</c:v>
                </c:pt>
                <c:pt idx="349">
                  <c:v>-0.54370929346665542</c:v>
                </c:pt>
                <c:pt idx="350">
                  <c:v>-0.53685115709746278</c:v>
                </c:pt>
                <c:pt idx="351">
                  <c:v>-0.52999302072827004</c:v>
                </c:pt>
                <c:pt idx="352">
                  <c:v>-0.5231348843590774</c:v>
                </c:pt>
                <c:pt idx="353">
                  <c:v>-0.5231348843590774</c:v>
                </c:pt>
                <c:pt idx="354">
                  <c:v>-0.5231348843590774</c:v>
                </c:pt>
                <c:pt idx="355">
                  <c:v>-0.51627674798988465</c:v>
                </c:pt>
                <c:pt idx="356">
                  <c:v>-0.51627674798988465</c:v>
                </c:pt>
                <c:pt idx="357">
                  <c:v>-0.51627674798988465</c:v>
                </c:pt>
                <c:pt idx="358">
                  <c:v>-0.50941861162069191</c:v>
                </c:pt>
                <c:pt idx="359">
                  <c:v>-0.50256047525149927</c:v>
                </c:pt>
                <c:pt idx="360">
                  <c:v>-0.49570233888230653</c:v>
                </c:pt>
                <c:pt idx="361">
                  <c:v>-0.49570233888230653</c:v>
                </c:pt>
                <c:pt idx="362">
                  <c:v>-0.49570233888230653</c:v>
                </c:pt>
                <c:pt idx="363">
                  <c:v>-0.49570233888230653</c:v>
                </c:pt>
                <c:pt idx="364">
                  <c:v>-0.49570233888230653</c:v>
                </c:pt>
                <c:pt idx="365">
                  <c:v>-0.49570233888230653</c:v>
                </c:pt>
                <c:pt idx="366">
                  <c:v>-0.49570233888230653</c:v>
                </c:pt>
                <c:pt idx="367">
                  <c:v>-0.48884420251311383</c:v>
                </c:pt>
                <c:pt idx="368">
                  <c:v>-0.48884420251311383</c:v>
                </c:pt>
                <c:pt idx="369">
                  <c:v>-0.48884420251311383</c:v>
                </c:pt>
                <c:pt idx="370">
                  <c:v>-0.48198606614392114</c:v>
                </c:pt>
                <c:pt idx="371">
                  <c:v>-0.47512792977472845</c:v>
                </c:pt>
                <c:pt idx="372">
                  <c:v>-0.47512792977472845</c:v>
                </c:pt>
                <c:pt idx="373">
                  <c:v>-0.46826979340553576</c:v>
                </c:pt>
                <c:pt idx="374">
                  <c:v>-0.46826979340553576</c:v>
                </c:pt>
                <c:pt idx="375">
                  <c:v>-0.46826979340553576</c:v>
                </c:pt>
                <c:pt idx="376">
                  <c:v>-0.46826979340553576</c:v>
                </c:pt>
                <c:pt idx="377">
                  <c:v>-0.46141165703634307</c:v>
                </c:pt>
                <c:pt idx="378">
                  <c:v>-0.46141165703634307</c:v>
                </c:pt>
                <c:pt idx="379">
                  <c:v>-0.46141165703634307</c:v>
                </c:pt>
                <c:pt idx="380">
                  <c:v>-0.46141165703634307</c:v>
                </c:pt>
                <c:pt idx="381">
                  <c:v>-0.45455352066715032</c:v>
                </c:pt>
                <c:pt idx="382">
                  <c:v>-0.45455352066715032</c:v>
                </c:pt>
                <c:pt idx="383">
                  <c:v>-0.44769538429795763</c:v>
                </c:pt>
                <c:pt idx="384">
                  <c:v>-0.44769538429795763</c:v>
                </c:pt>
                <c:pt idx="385">
                  <c:v>-0.44083724792876494</c:v>
                </c:pt>
                <c:pt idx="386">
                  <c:v>-0.44083724792876494</c:v>
                </c:pt>
                <c:pt idx="387">
                  <c:v>-0.44083724792876494</c:v>
                </c:pt>
                <c:pt idx="388">
                  <c:v>-0.43397911155957225</c:v>
                </c:pt>
                <c:pt idx="389">
                  <c:v>-0.43397911155957225</c:v>
                </c:pt>
                <c:pt idx="390">
                  <c:v>-0.42712097519037956</c:v>
                </c:pt>
                <c:pt idx="391">
                  <c:v>-0.42026283882118681</c:v>
                </c:pt>
                <c:pt idx="392">
                  <c:v>-0.41340470245199412</c:v>
                </c:pt>
                <c:pt idx="393">
                  <c:v>-0.41340470245199412</c:v>
                </c:pt>
                <c:pt idx="394">
                  <c:v>-0.41340470245199412</c:v>
                </c:pt>
                <c:pt idx="395">
                  <c:v>-0.41340470245199412</c:v>
                </c:pt>
                <c:pt idx="396">
                  <c:v>-0.40654656608280143</c:v>
                </c:pt>
                <c:pt idx="397">
                  <c:v>-0.40654656608280143</c:v>
                </c:pt>
                <c:pt idx="398">
                  <c:v>-0.39968842971360874</c:v>
                </c:pt>
                <c:pt idx="399">
                  <c:v>-0.39968842971360874</c:v>
                </c:pt>
                <c:pt idx="400">
                  <c:v>-0.39968842971360874</c:v>
                </c:pt>
                <c:pt idx="401">
                  <c:v>-0.39968842971360874</c:v>
                </c:pt>
                <c:pt idx="402">
                  <c:v>-0.39968842971360874</c:v>
                </c:pt>
                <c:pt idx="403">
                  <c:v>-0.39968842971360874</c:v>
                </c:pt>
                <c:pt idx="404">
                  <c:v>-0.39283029334441605</c:v>
                </c:pt>
                <c:pt idx="405">
                  <c:v>-0.39283029334441605</c:v>
                </c:pt>
                <c:pt idx="406">
                  <c:v>-0.39283029334441605</c:v>
                </c:pt>
                <c:pt idx="407">
                  <c:v>-0.38597215697522336</c:v>
                </c:pt>
                <c:pt idx="408">
                  <c:v>-0.38597215697522336</c:v>
                </c:pt>
                <c:pt idx="409">
                  <c:v>-0.37911402060603061</c:v>
                </c:pt>
                <c:pt idx="410">
                  <c:v>-0.37911402060603061</c:v>
                </c:pt>
                <c:pt idx="411">
                  <c:v>-0.37911402060603061</c:v>
                </c:pt>
                <c:pt idx="412">
                  <c:v>-0.36539774786764523</c:v>
                </c:pt>
                <c:pt idx="413">
                  <c:v>-0.35853961149845254</c:v>
                </c:pt>
                <c:pt idx="414">
                  <c:v>-0.35853961149845254</c:v>
                </c:pt>
                <c:pt idx="415">
                  <c:v>-0.35853961149845254</c:v>
                </c:pt>
                <c:pt idx="416">
                  <c:v>-0.35853961149845254</c:v>
                </c:pt>
                <c:pt idx="417">
                  <c:v>-0.35853961149845254</c:v>
                </c:pt>
                <c:pt idx="418">
                  <c:v>-0.35168147512925985</c:v>
                </c:pt>
                <c:pt idx="419">
                  <c:v>-0.35168147512925985</c:v>
                </c:pt>
                <c:pt idx="420">
                  <c:v>-0.35168147512925985</c:v>
                </c:pt>
                <c:pt idx="421">
                  <c:v>-0.35168147512925985</c:v>
                </c:pt>
                <c:pt idx="422">
                  <c:v>-0.35168147512925985</c:v>
                </c:pt>
                <c:pt idx="423">
                  <c:v>-0.34482333876006716</c:v>
                </c:pt>
                <c:pt idx="424">
                  <c:v>-0.34482333876006716</c:v>
                </c:pt>
                <c:pt idx="425">
                  <c:v>-0.34482333876006716</c:v>
                </c:pt>
                <c:pt idx="426">
                  <c:v>-0.34482333876006716</c:v>
                </c:pt>
                <c:pt idx="427">
                  <c:v>-0.34482333876006716</c:v>
                </c:pt>
                <c:pt idx="428">
                  <c:v>-0.34482333876006716</c:v>
                </c:pt>
                <c:pt idx="429">
                  <c:v>-0.33796520239087441</c:v>
                </c:pt>
                <c:pt idx="430">
                  <c:v>-0.33110706602168172</c:v>
                </c:pt>
                <c:pt idx="431">
                  <c:v>-0.33110706602168172</c:v>
                </c:pt>
                <c:pt idx="432">
                  <c:v>-0.33110706602168172</c:v>
                </c:pt>
                <c:pt idx="433">
                  <c:v>-0.33110706602168172</c:v>
                </c:pt>
                <c:pt idx="434">
                  <c:v>-0.33110706602168172</c:v>
                </c:pt>
                <c:pt idx="435">
                  <c:v>-0.33110706602168172</c:v>
                </c:pt>
                <c:pt idx="436">
                  <c:v>-0.33110706602168172</c:v>
                </c:pt>
                <c:pt idx="437">
                  <c:v>-0.32424892965248903</c:v>
                </c:pt>
                <c:pt idx="438">
                  <c:v>-0.32424892965248903</c:v>
                </c:pt>
                <c:pt idx="439">
                  <c:v>-0.32424892965248903</c:v>
                </c:pt>
                <c:pt idx="440">
                  <c:v>-0.31739079328329634</c:v>
                </c:pt>
                <c:pt idx="441">
                  <c:v>-0.31739079328329634</c:v>
                </c:pt>
                <c:pt idx="442">
                  <c:v>-0.31053265691410364</c:v>
                </c:pt>
                <c:pt idx="443">
                  <c:v>-0.31053265691410364</c:v>
                </c:pt>
                <c:pt idx="444">
                  <c:v>-0.31053265691410364</c:v>
                </c:pt>
                <c:pt idx="445">
                  <c:v>-0.30367452054491095</c:v>
                </c:pt>
                <c:pt idx="446">
                  <c:v>-0.30367452054491095</c:v>
                </c:pt>
                <c:pt idx="447">
                  <c:v>-0.30367452054491095</c:v>
                </c:pt>
                <c:pt idx="448">
                  <c:v>-0.29681638417571821</c:v>
                </c:pt>
                <c:pt idx="449">
                  <c:v>-0.28995824780652552</c:v>
                </c:pt>
                <c:pt idx="450">
                  <c:v>-0.28995824780652552</c:v>
                </c:pt>
                <c:pt idx="451">
                  <c:v>-0.28995824780652552</c:v>
                </c:pt>
                <c:pt idx="452">
                  <c:v>-0.28995824780652552</c:v>
                </c:pt>
                <c:pt idx="453">
                  <c:v>-0.28995824780652552</c:v>
                </c:pt>
                <c:pt idx="454">
                  <c:v>-0.28310011143733282</c:v>
                </c:pt>
                <c:pt idx="455">
                  <c:v>-0.28310011143733282</c:v>
                </c:pt>
                <c:pt idx="456">
                  <c:v>-0.28310011143733282</c:v>
                </c:pt>
                <c:pt idx="457">
                  <c:v>-0.28310011143733282</c:v>
                </c:pt>
                <c:pt idx="458">
                  <c:v>-0.27624197506814013</c:v>
                </c:pt>
                <c:pt idx="459">
                  <c:v>-0.27624197506814013</c:v>
                </c:pt>
                <c:pt idx="460">
                  <c:v>-0.27624197506814013</c:v>
                </c:pt>
                <c:pt idx="461">
                  <c:v>-0.27624197506814013</c:v>
                </c:pt>
                <c:pt idx="462">
                  <c:v>-0.27624197506814013</c:v>
                </c:pt>
                <c:pt idx="463">
                  <c:v>-0.26938383869894744</c:v>
                </c:pt>
                <c:pt idx="464">
                  <c:v>-0.26938383869894744</c:v>
                </c:pt>
                <c:pt idx="465">
                  <c:v>-0.26252570232975475</c:v>
                </c:pt>
                <c:pt idx="466">
                  <c:v>-0.255667565960562</c:v>
                </c:pt>
                <c:pt idx="467">
                  <c:v>-0.255667565960562</c:v>
                </c:pt>
                <c:pt idx="468">
                  <c:v>-0.255667565960562</c:v>
                </c:pt>
                <c:pt idx="469">
                  <c:v>-0.255667565960562</c:v>
                </c:pt>
                <c:pt idx="470">
                  <c:v>-0.255667565960562</c:v>
                </c:pt>
                <c:pt idx="471">
                  <c:v>-0.255667565960562</c:v>
                </c:pt>
                <c:pt idx="472">
                  <c:v>-0.255667565960562</c:v>
                </c:pt>
                <c:pt idx="473">
                  <c:v>-0.24880942959136934</c:v>
                </c:pt>
                <c:pt idx="474">
                  <c:v>-0.24880942959136934</c:v>
                </c:pt>
                <c:pt idx="475">
                  <c:v>-0.24195129322217662</c:v>
                </c:pt>
                <c:pt idx="476">
                  <c:v>-0.24195129322217662</c:v>
                </c:pt>
                <c:pt idx="477">
                  <c:v>-0.23509315685298393</c:v>
                </c:pt>
                <c:pt idx="478">
                  <c:v>-0.23509315685298393</c:v>
                </c:pt>
                <c:pt idx="479">
                  <c:v>-0.22823502048379124</c:v>
                </c:pt>
                <c:pt idx="480">
                  <c:v>-0.22823502048379124</c:v>
                </c:pt>
                <c:pt idx="481">
                  <c:v>-0.22823502048379124</c:v>
                </c:pt>
                <c:pt idx="482">
                  <c:v>-0.22823502048379124</c:v>
                </c:pt>
                <c:pt idx="483">
                  <c:v>-0.22137688411459852</c:v>
                </c:pt>
                <c:pt idx="484">
                  <c:v>-0.22137688411459852</c:v>
                </c:pt>
                <c:pt idx="485">
                  <c:v>-0.22137688411459852</c:v>
                </c:pt>
                <c:pt idx="486">
                  <c:v>-0.22137688411459852</c:v>
                </c:pt>
                <c:pt idx="487">
                  <c:v>-0.21451874774540583</c:v>
                </c:pt>
                <c:pt idx="488">
                  <c:v>-0.21451874774540583</c:v>
                </c:pt>
                <c:pt idx="489">
                  <c:v>-0.20766061137621314</c:v>
                </c:pt>
                <c:pt idx="490">
                  <c:v>-0.20766061137621314</c:v>
                </c:pt>
                <c:pt idx="491">
                  <c:v>-0.20080247500702042</c:v>
                </c:pt>
                <c:pt idx="492">
                  <c:v>-0.20080247500702042</c:v>
                </c:pt>
                <c:pt idx="493">
                  <c:v>-0.20080247500702042</c:v>
                </c:pt>
                <c:pt idx="494">
                  <c:v>-0.19394433863782773</c:v>
                </c:pt>
                <c:pt idx="495">
                  <c:v>-0.19394433863782773</c:v>
                </c:pt>
                <c:pt idx="496">
                  <c:v>-0.19394433863782773</c:v>
                </c:pt>
                <c:pt idx="497">
                  <c:v>-0.19394433863782773</c:v>
                </c:pt>
                <c:pt idx="498">
                  <c:v>-0.18708620226863504</c:v>
                </c:pt>
                <c:pt idx="499">
                  <c:v>-0.18708620226863504</c:v>
                </c:pt>
                <c:pt idx="500">
                  <c:v>-0.18022806589944232</c:v>
                </c:pt>
                <c:pt idx="501">
                  <c:v>-0.17336992953024963</c:v>
                </c:pt>
                <c:pt idx="502">
                  <c:v>-0.16651179316105694</c:v>
                </c:pt>
                <c:pt idx="503">
                  <c:v>-0.16651179316105694</c:v>
                </c:pt>
                <c:pt idx="504">
                  <c:v>-0.15965365679186422</c:v>
                </c:pt>
                <c:pt idx="505">
                  <c:v>-0.15965365679186422</c:v>
                </c:pt>
                <c:pt idx="506">
                  <c:v>-0.15965365679186422</c:v>
                </c:pt>
                <c:pt idx="507">
                  <c:v>-0.15965365679186422</c:v>
                </c:pt>
                <c:pt idx="508">
                  <c:v>-0.15965365679186422</c:v>
                </c:pt>
                <c:pt idx="509">
                  <c:v>-0.15965365679186422</c:v>
                </c:pt>
                <c:pt idx="510">
                  <c:v>-0.15279552042267153</c:v>
                </c:pt>
                <c:pt idx="511">
                  <c:v>-0.15279552042267153</c:v>
                </c:pt>
                <c:pt idx="512">
                  <c:v>-0.15279552042267153</c:v>
                </c:pt>
                <c:pt idx="513">
                  <c:v>-0.14593738405347881</c:v>
                </c:pt>
                <c:pt idx="514">
                  <c:v>-0.13907924768428612</c:v>
                </c:pt>
                <c:pt idx="515">
                  <c:v>-0.13907924768428612</c:v>
                </c:pt>
                <c:pt idx="516">
                  <c:v>-0.13907924768428612</c:v>
                </c:pt>
                <c:pt idx="517">
                  <c:v>-0.13907924768428612</c:v>
                </c:pt>
                <c:pt idx="518">
                  <c:v>-0.13222111131509343</c:v>
                </c:pt>
                <c:pt idx="519">
                  <c:v>-0.13222111131509343</c:v>
                </c:pt>
                <c:pt idx="520">
                  <c:v>-0.13222111131509343</c:v>
                </c:pt>
                <c:pt idx="521">
                  <c:v>-0.12536297494590071</c:v>
                </c:pt>
                <c:pt idx="522">
                  <c:v>-0.12536297494590071</c:v>
                </c:pt>
                <c:pt idx="523">
                  <c:v>-0.12536297494590071</c:v>
                </c:pt>
                <c:pt idx="524">
                  <c:v>-0.11850483857670802</c:v>
                </c:pt>
                <c:pt idx="525">
                  <c:v>-0.11850483857670802</c:v>
                </c:pt>
                <c:pt idx="526">
                  <c:v>-0.11850483857670802</c:v>
                </c:pt>
                <c:pt idx="527">
                  <c:v>-0.11164670220751532</c:v>
                </c:pt>
                <c:pt idx="528">
                  <c:v>-0.11164670220751532</c:v>
                </c:pt>
                <c:pt idx="529">
                  <c:v>-0.11164670220751532</c:v>
                </c:pt>
                <c:pt idx="530">
                  <c:v>-0.11164670220751532</c:v>
                </c:pt>
                <c:pt idx="531">
                  <c:v>-0.10478856583832262</c:v>
                </c:pt>
                <c:pt idx="532">
                  <c:v>-0.10478856583832262</c:v>
                </c:pt>
                <c:pt idx="533">
                  <c:v>-0.10478856583832262</c:v>
                </c:pt>
                <c:pt idx="534">
                  <c:v>-0.10478856583832262</c:v>
                </c:pt>
                <c:pt idx="535">
                  <c:v>-9.7930429469129915E-2</c:v>
                </c:pt>
                <c:pt idx="536">
                  <c:v>-9.1072293099937224E-2</c:v>
                </c:pt>
                <c:pt idx="537">
                  <c:v>-9.1072293099937224E-2</c:v>
                </c:pt>
                <c:pt idx="538">
                  <c:v>-9.1072293099937224E-2</c:v>
                </c:pt>
                <c:pt idx="539">
                  <c:v>-9.1072293099937224E-2</c:v>
                </c:pt>
                <c:pt idx="540">
                  <c:v>-8.4214156730744519E-2</c:v>
                </c:pt>
                <c:pt idx="541">
                  <c:v>-8.4214156730744519E-2</c:v>
                </c:pt>
                <c:pt idx="542">
                  <c:v>-7.7356020361551814E-2</c:v>
                </c:pt>
                <c:pt idx="543">
                  <c:v>-7.7356020361551814E-2</c:v>
                </c:pt>
                <c:pt idx="544">
                  <c:v>-7.7356020361551814E-2</c:v>
                </c:pt>
                <c:pt idx="545">
                  <c:v>-7.7356020361551814E-2</c:v>
                </c:pt>
                <c:pt idx="546">
                  <c:v>-7.7356020361551814E-2</c:v>
                </c:pt>
                <c:pt idx="547">
                  <c:v>-7.7356020361551814E-2</c:v>
                </c:pt>
                <c:pt idx="548">
                  <c:v>-7.7356020361551814E-2</c:v>
                </c:pt>
                <c:pt idx="549">
                  <c:v>-7.0497883992359123E-2</c:v>
                </c:pt>
                <c:pt idx="550">
                  <c:v>-7.0497883992359123E-2</c:v>
                </c:pt>
                <c:pt idx="551">
                  <c:v>-7.0497883992359123E-2</c:v>
                </c:pt>
                <c:pt idx="552">
                  <c:v>-7.0497883992359123E-2</c:v>
                </c:pt>
                <c:pt idx="553">
                  <c:v>-6.3639747623166418E-2</c:v>
                </c:pt>
                <c:pt idx="554">
                  <c:v>-6.3639747623166418E-2</c:v>
                </c:pt>
                <c:pt idx="555">
                  <c:v>-6.3639747623166418E-2</c:v>
                </c:pt>
                <c:pt idx="556">
                  <c:v>-6.3639747623166418E-2</c:v>
                </c:pt>
                <c:pt idx="557">
                  <c:v>-6.3639747623166418E-2</c:v>
                </c:pt>
                <c:pt idx="558">
                  <c:v>-5.6781611253973713E-2</c:v>
                </c:pt>
                <c:pt idx="559">
                  <c:v>-5.6781611253973713E-2</c:v>
                </c:pt>
                <c:pt idx="560">
                  <c:v>-5.6781611253973713E-2</c:v>
                </c:pt>
                <c:pt idx="561">
                  <c:v>-5.6781611253973713E-2</c:v>
                </c:pt>
                <c:pt idx="562">
                  <c:v>-4.9923474884781015E-2</c:v>
                </c:pt>
                <c:pt idx="563">
                  <c:v>-4.9923474884781015E-2</c:v>
                </c:pt>
                <c:pt idx="564">
                  <c:v>-4.9923474884781015E-2</c:v>
                </c:pt>
                <c:pt idx="565">
                  <c:v>-4.9923474884781015E-2</c:v>
                </c:pt>
                <c:pt idx="566">
                  <c:v>-4.9923474884781015E-2</c:v>
                </c:pt>
                <c:pt idx="567">
                  <c:v>-4.3065338515588317E-2</c:v>
                </c:pt>
                <c:pt idx="568">
                  <c:v>-4.3065338515588317E-2</c:v>
                </c:pt>
                <c:pt idx="569">
                  <c:v>-4.3065338515588317E-2</c:v>
                </c:pt>
                <c:pt idx="570">
                  <c:v>-4.3065338515588317E-2</c:v>
                </c:pt>
                <c:pt idx="571">
                  <c:v>-2.9349065777202914E-2</c:v>
                </c:pt>
                <c:pt idx="572">
                  <c:v>-2.9349065777202914E-2</c:v>
                </c:pt>
                <c:pt idx="573">
                  <c:v>-2.9349065777202914E-2</c:v>
                </c:pt>
                <c:pt idx="574">
                  <c:v>-2.9349065777202914E-2</c:v>
                </c:pt>
                <c:pt idx="575">
                  <c:v>-2.9349065777202914E-2</c:v>
                </c:pt>
                <c:pt idx="576">
                  <c:v>-2.9349065777202914E-2</c:v>
                </c:pt>
                <c:pt idx="577">
                  <c:v>-2.2490929408010212E-2</c:v>
                </c:pt>
                <c:pt idx="578">
                  <c:v>-2.2490929408010212E-2</c:v>
                </c:pt>
                <c:pt idx="579">
                  <c:v>-2.2490929408010212E-2</c:v>
                </c:pt>
                <c:pt idx="580">
                  <c:v>-2.2490929408010212E-2</c:v>
                </c:pt>
                <c:pt idx="581">
                  <c:v>-1.5632793038817514E-2</c:v>
                </c:pt>
                <c:pt idx="582">
                  <c:v>-8.7746566696248127E-3</c:v>
                </c:pt>
                <c:pt idx="583">
                  <c:v>-8.7746566696248127E-3</c:v>
                </c:pt>
                <c:pt idx="584">
                  <c:v>-1.9165203004321122E-3</c:v>
                </c:pt>
                <c:pt idx="585">
                  <c:v>-1.9165203004321122E-3</c:v>
                </c:pt>
                <c:pt idx="586">
                  <c:v>-1.9165203004321122E-3</c:v>
                </c:pt>
                <c:pt idx="587">
                  <c:v>4.9416160687605886E-3</c:v>
                </c:pt>
                <c:pt idx="588">
                  <c:v>4.9416160687605886E-3</c:v>
                </c:pt>
                <c:pt idx="589">
                  <c:v>1.1799752437953288E-2</c:v>
                </c:pt>
                <c:pt idx="590">
                  <c:v>1.1799752437953288E-2</c:v>
                </c:pt>
                <c:pt idx="591">
                  <c:v>1.865788880714599E-2</c:v>
                </c:pt>
                <c:pt idx="592">
                  <c:v>1.865788880714599E-2</c:v>
                </c:pt>
                <c:pt idx="593">
                  <c:v>1.865788880714599E-2</c:v>
                </c:pt>
                <c:pt idx="594">
                  <c:v>1.865788880714599E-2</c:v>
                </c:pt>
                <c:pt idx="595">
                  <c:v>2.5516025176338691E-2</c:v>
                </c:pt>
                <c:pt idx="596">
                  <c:v>2.5516025176338691E-2</c:v>
                </c:pt>
                <c:pt idx="597">
                  <c:v>2.5516025176338691E-2</c:v>
                </c:pt>
                <c:pt idx="598">
                  <c:v>2.5516025176338691E-2</c:v>
                </c:pt>
                <c:pt idx="599">
                  <c:v>2.5516025176338691E-2</c:v>
                </c:pt>
                <c:pt idx="600">
                  <c:v>3.2374161545531389E-2</c:v>
                </c:pt>
                <c:pt idx="601">
                  <c:v>3.2374161545531389E-2</c:v>
                </c:pt>
                <c:pt idx="602">
                  <c:v>3.2374161545531389E-2</c:v>
                </c:pt>
                <c:pt idx="603">
                  <c:v>3.9232297914724087E-2</c:v>
                </c:pt>
                <c:pt idx="604">
                  <c:v>3.9232297914724087E-2</c:v>
                </c:pt>
                <c:pt idx="605">
                  <c:v>4.6090434283916792E-2</c:v>
                </c:pt>
                <c:pt idx="606">
                  <c:v>4.6090434283916792E-2</c:v>
                </c:pt>
                <c:pt idx="607">
                  <c:v>4.6090434283916792E-2</c:v>
                </c:pt>
                <c:pt idx="608">
                  <c:v>5.294857065310949E-2</c:v>
                </c:pt>
                <c:pt idx="609">
                  <c:v>5.9806707022302195E-2</c:v>
                </c:pt>
                <c:pt idx="610">
                  <c:v>5.9806707022302195E-2</c:v>
                </c:pt>
                <c:pt idx="611">
                  <c:v>5.9806707022302195E-2</c:v>
                </c:pt>
                <c:pt idx="612">
                  <c:v>5.9806707022302195E-2</c:v>
                </c:pt>
                <c:pt idx="613">
                  <c:v>5.9806707022302195E-2</c:v>
                </c:pt>
                <c:pt idx="614">
                  <c:v>6.6664843391494893E-2</c:v>
                </c:pt>
                <c:pt idx="615">
                  <c:v>6.6664843391494893E-2</c:v>
                </c:pt>
                <c:pt idx="616">
                  <c:v>6.6664843391494893E-2</c:v>
                </c:pt>
                <c:pt idx="617">
                  <c:v>6.6664843391494893E-2</c:v>
                </c:pt>
                <c:pt idx="618">
                  <c:v>7.3522979760687598E-2</c:v>
                </c:pt>
                <c:pt idx="619">
                  <c:v>8.038111612988029E-2</c:v>
                </c:pt>
                <c:pt idx="620">
                  <c:v>8.038111612988029E-2</c:v>
                </c:pt>
                <c:pt idx="621">
                  <c:v>8.038111612988029E-2</c:v>
                </c:pt>
                <c:pt idx="622">
                  <c:v>8.038111612988029E-2</c:v>
                </c:pt>
                <c:pt idx="623">
                  <c:v>8.038111612988029E-2</c:v>
                </c:pt>
                <c:pt idx="624">
                  <c:v>8.7239252499072995E-2</c:v>
                </c:pt>
                <c:pt idx="625">
                  <c:v>8.7239252499072995E-2</c:v>
                </c:pt>
                <c:pt idx="626">
                  <c:v>9.4097388868265699E-2</c:v>
                </c:pt>
                <c:pt idx="627">
                  <c:v>9.4097388868265699E-2</c:v>
                </c:pt>
                <c:pt idx="628">
                  <c:v>9.4097388868265699E-2</c:v>
                </c:pt>
                <c:pt idx="629">
                  <c:v>0.10095552523745839</c:v>
                </c:pt>
                <c:pt idx="630">
                  <c:v>0.10095552523745839</c:v>
                </c:pt>
                <c:pt idx="631">
                  <c:v>0.10095552523745839</c:v>
                </c:pt>
                <c:pt idx="632">
                  <c:v>0.1078136616066511</c:v>
                </c:pt>
                <c:pt idx="633">
                  <c:v>0.1078136616066511</c:v>
                </c:pt>
                <c:pt idx="634">
                  <c:v>0.1078136616066511</c:v>
                </c:pt>
                <c:pt idx="635">
                  <c:v>0.1146717979758438</c:v>
                </c:pt>
                <c:pt idx="636">
                  <c:v>0.1146717979758438</c:v>
                </c:pt>
                <c:pt idx="637">
                  <c:v>0.1146717979758438</c:v>
                </c:pt>
                <c:pt idx="638">
                  <c:v>0.12152993434503649</c:v>
                </c:pt>
                <c:pt idx="639">
                  <c:v>0.12152993434503649</c:v>
                </c:pt>
                <c:pt idx="640">
                  <c:v>0.1283880707142292</c:v>
                </c:pt>
                <c:pt idx="641">
                  <c:v>0.13524620708342189</c:v>
                </c:pt>
                <c:pt idx="642">
                  <c:v>0.13524620708342189</c:v>
                </c:pt>
                <c:pt idx="643">
                  <c:v>0.14210434345261461</c:v>
                </c:pt>
                <c:pt idx="644">
                  <c:v>0.14210434345261461</c:v>
                </c:pt>
                <c:pt idx="645">
                  <c:v>0.14210434345261461</c:v>
                </c:pt>
                <c:pt idx="646">
                  <c:v>0.14210434345261461</c:v>
                </c:pt>
                <c:pt idx="647">
                  <c:v>0.1489624798218073</c:v>
                </c:pt>
                <c:pt idx="648">
                  <c:v>0.15582061619099999</c:v>
                </c:pt>
                <c:pt idx="649">
                  <c:v>0.15582061619099999</c:v>
                </c:pt>
                <c:pt idx="650">
                  <c:v>0.15582061619099999</c:v>
                </c:pt>
                <c:pt idx="651">
                  <c:v>0.16267875256019271</c:v>
                </c:pt>
                <c:pt idx="652">
                  <c:v>0.16267875256019271</c:v>
                </c:pt>
                <c:pt idx="653">
                  <c:v>0.16267875256019271</c:v>
                </c:pt>
                <c:pt idx="654">
                  <c:v>0.16267875256019271</c:v>
                </c:pt>
                <c:pt idx="655">
                  <c:v>0.1695368889293854</c:v>
                </c:pt>
                <c:pt idx="656">
                  <c:v>0.1695368889293854</c:v>
                </c:pt>
                <c:pt idx="657">
                  <c:v>0.17639502529857809</c:v>
                </c:pt>
                <c:pt idx="658">
                  <c:v>0.17639502529857809</c:v>
                </c:pt>
                <c:pt idx="659">
                  <c:v>0.17639502529857809</c:v>
                </c:pt>
                <c:pt idx="660">
                  <c:v>0.18325316166777081</c:v>
                </c:pt>
                <c:pt idx="661">
                  <c:v>0.18325316166777081</c:v>
                </c:pt>
                <c:pt idx="662">
                  <c:v>0.18325316166777081</c:v>
                </c:pt>
                <c:pt idx="663">
                  <c:v>0.18325316166777081</c:v>
                </c:pt>
                <c:pt idx="664">
                  <c:v>0.18325316166777081</c:v>
                </c:pt>
                <c:pt idx="665">
                  <c:v>0.1901112980369635</c:v>
                </c:pt>
                <c:pt idx="666">
                  <c:v>0.1901112980369635</c:v>
                </c:pt>
                <c:pt idx="667">
                  <c:v>0.1901112980369635</c:v>
                </c:pt>
                <c:pt idx="668">
                  <c:v>0.1901112980369635</c:v>
                </c:pt>
                <c:pt idx="669">
                  <c:v>0.19696943440615619</c:v>
                </c:pt>
                <c:pt idx="670">
                  <c:v>0.19696943440615619</c:v>
                </c:pt>
                <c:pt idx="671">
                  <c:v>0.20382757077534891</c:v>
                </c:pt>
                <c:pt idx="672">
                  <c:v>0.20382757077534891</c:v>
                </c:pt>
                <c:pt idx="673">
                  <c:v>0.2106857071445416</c:v>
                </c:pt>
                <c:pt idx="674">
                  <c:v>0.2106857071445416</c:v>
                </c:pt>
                <c:pt idx="675">
                  <c:v>0.21754384351373429</c:v>
                </c:pt>
                <c:pt idx="676">
                  <c:v>0.21754384351373429</c:v>
                </c:pt>
                <c:pt idx="677">
                  <c:v>0.21754384351373429</c:v>
                </c:pt>
                <c:pt idx="678">
                  <c:v>0.22440197988292701</c:v>
                </c:pt>
                <c:pt idx="679">
                  <c:v>0.22440197988292701</c:v>
                </c:pt>
                <c:pt idx="680">
                  <c:v>0.22440197988292701</c:v>
                </c:pt>
                <c:pt idx="681">
                  <c:v>0.22440197988292701</c:v>
                </c:pt>
                <c:pt idx="682">
                  <c:v>0.22440197988292701</c:v>
                </c:pt>
                <c:pt idx="683">
                  <c:v>0.23811825262131239</c:v>
                </c:pt>
                <c:pt idx="684">
                  <c:v>0.24497638899050511</c:v>
                </c:pt>
                <c:pt idx="685">
                  <c:v>0.24497638899050511</c:v>
                </c:pt>
                <c:pt idx="686">
                  <c:v>0.2518345253596978</c:v>
                </c:pt>
                <c:pt idx="687">
                  <c:v>0.2518345253596978</c:v>
                </c:pt>
                <c:pt idx="688">
                  <c:v>0.2518345253596978</c:v>
                </c:pt>
                <c:pt idx="689">
                  <c:v>0.2518345253596978</c:v>
                </c:pt>
                <c:pt idx="690">
                  <c:v>0.25869266172889049</c:v>
                </c:pt>
                <c:pt idx="691">
                  <c:v>0.25869266172889049</c:v>
                </c:pt>
                <c:pt idx="692">
                  <c:v>0.25869266172889049</c:v>
                </c:pt>
                <c:pt idx="693">
                  <c:v>0.26555079809808319</c:v>
                </c:pt>
                <c:pt idx="694">
                  <c:v>0.26555079809808319</c:v>
                </c:pt>
                <c:pt idx="695">
                  <c:v>0.27240893446727593</c:v>
                </c:pt>
                <c:pt idx="696">
                  <c:v>0.27240893446727593</c:v>
                </c:pt>
                <c:pt idx="697">
                  <c:v>0.27240893446727593</c:v>
                </c:pt>
                <c:pt idx="698">
                  <c:v>0.27240893446727593</c:v>
                </c:pt>
                <c:pt idx="699">
                  <c:v>0.27240893446727593</c:v>
                </c:pt>
                <c:pt idx="700">
                  <c:v>0.27926707083646862</c:v>
                </c:pt>
                <c:pt idx="701">
                  <c:v>0.27926707083646862</c:v>
                </c:pt>
                <c:pt idx="702">
                  <c:v>0.27926707083646862</c:v>
                </c:pt>
                <c:pt idx="703">
                  <c:v>0.28612520720566131</c:v>
                </c:pt>
                <c:pt idx="704">
                  <c:v>0.28612520720566131</c:v>
                </c:pt>
                <c:pt idx="705">
                  <c:v>0.28612520720566131</c:v>
                </c:pt>
                <c:pt idx="706">
                  <c:v>0.292983343574854</c:v>
                </c:pt>
                <c:pt idx="707">
                  <c:v>0.292983343574854</c:v>
                </c:pt>
                <c:pt idx="708">
                  <c:v>0.292983343574854</c:v>
                </c:pt>
                <c:pt idx="709">
                  <c:v>0.292983343574854</c:v>
                </c:pt>
                <c:pt idx="710">
                  <c:v>0.292983343574854</c:v>
                </c:pt>
                <c:pt idx="711">
                  <c:v>0.2998414799440467</c:v>
                </c:pt>
                <c:pt idx="712">
                  <c:v>0.2998414799440467</c:v>
                </c:pt>
                <c:pt idx="713">
                  <c:v>0.2998414799440467</c:v>
                </c:pt>
                <c:pt idx="714">
                  <c:v>0.30669961631323939</c:v>
                </c:pt>
                <c:pt idx="715">
                  <c:v>0.32041588905162482</c:v>
                </c:pt>
                <c:pt idx="716">
                  <c:v>0.32041588905162482</c:v>
                </c:pt>
                <c:pt idx="717">
                  <c:v>0.32727402542081752</c:v>
                </c:pt>
                <c:pt idx="718">
                  <c:v>0.32727402542081752</c:v>
                </c:pt>
                <c:pt idx="719">
                  <c:v>0.33413216179001021</c:v>
                </c:pt>
                <c:pt idx="720">
                  <c:v>0.33413216179001021</c:v>
                </c:pt>
                <c:pt idx="721">
                  <c:v>0.33413216179001021</c:v>
                </c:pt>
                <c:pt idx="722">
                  <c:v>0.33413216179001021</c:v>
                </c:pt>
                <c:pt idx="723">
                  <c:v>0.33413216179001021</c:v>
                </c:pt>
                <c:pt idx="724">
                  <c:v>0.33413216179001021</c:v>
                </c:pt>
                <c:pt idx="725">
                  <c:v>0.3409902981592029</c:v>
                </c:pt>
                <c:pt idx="726">
                  <c:v>0.3409902981592029</c:v>
                </c:pt>
                <c:pt idx="727">
                  <c:v>0.3409902981592029</c:v>
                </c:pt>
                <c:pt idx="728">
                  <c:v>0.34784843452839559</c:v>
                </c:pt>
                <c:pt idx="729">
                  <c:v>0.35470657089758834</c:v>
                </c:pt>
                <c:pt idx="730">
                  <c:v>0.35470657089758834</c:v>
                </c:pt>
                <c:pt idx="731">
                  <c:v>0.35470657089758834</c:v>
                </c:pt>
                <c:pt idx="732">
                  <c:v>0.35470657089758834</c:v>
                </c:pt>
                <c:pt idx="733">
                  <c:v>0.35470657089758834</c:v>
                </c:pt>
                <c:pt idx="734">
                  <c:v>0.36842284363597372</c:v>
                </c:pt>
                <c:pt idx="735">
                  <c:v>0.36842284363597372</c:v>
                </c:pt>
                <c:pt idx="736">
                  <c:v>0.36842284363597372</c:v>
                </c:pt>
                <c:pt idx="737">
                  <c:v>0.37528098000516641</c:v>
                </c:pt>
                <c:pt idx="738">
                  <c:v>0.3821391163743591</c:v>
                </c:pt>
                <c:pt idx="739">
                  <c:v>0.3821391163743591</c:v>
                </c:pt>
                <c:pt idx="740">
                  <c:v>0.3821391163743591</c:v>
                </c:pt>
                <c:pt idx="741">
                  <c:v>0.38899725274355179</c:v>
                </c:pt>
                <c:pt idx="742">
                  <c:v>0.38899725274355179</c:v>
                </c:pt>
                <c:pt idx="743">
                  <c:v>0.38899725274355179</c:v>
                </c:pt>
                <c:pt idx="744">
                  <c:v>0.38899725274355179</c:v>
                </c:pt>
                <c:pt idx="745">
                  <c:v>0.39585538911274454</c:v>
                </c:pt>
                <c:pt idx="746">
                  <c:v>0.39585538911274454</c:v>
                </c:pt>
                <c:pt idx="747">
                  <c:v>0.40271352548193723</c:v>
                </c:pt>
                <c:pt idx="748">
                  <c:v>0.40957166185112992</c:v>
                </c:pt>
                <c:pt idx="749">
                  <c:v>0.41642979822032261</c:v>
                </c:pt>
                <c:pt idx="750">
                  <c:v>0.43014607095870799</c:v>
                </c:pt>
                <c:pt idx="751">
                  <c:v>0.43014607095870799</c:v>
                </c:pt>
                <c:pt idx="752">
                  <c:v>0.43014607095870799</c:v>
                </c:pt>
                <c:pt idx="753">
                  <c:v>0.43014607095870799</c:v>
                </c:pt>
                <c:pt idx="754">
                  <c:v>0.43700420732790074</c:v>
                </c:pt>
                <c:pt idx="755">
                  <c:v>0.43700420732790074</c:v>
                </c:pt>
                <c:pt idx="756">
                  <c:v>0.45072048006628612</c:v>
                </c:pt>
                <c:pt idx="757">
                  <c:v>0.45757861643547881</c:v>
                </c:pt>
                <c:pt idx="758">
                  <c:v>0.4644367528046715</c:v>
                </c:pt>
                <c:pt idx="759">
                  <c:v>0.4644367528046715</c:v>
                </c:pt>
                <c:pt idx="760">
                  <c:v>0.4644367528046715</c:v>
                </c:pt>
                <c:pt idx="761">
                  <c:v>0.4712948891738642</c:v>
                </c:pt>
                <c:pt idx="762">
                  <c:v>0.4712948891738642</c:v>
                </c:pt>
                <c:pt idx="763">
                  <c:v>0.4712948891738642</c:v>
                </c:pt>
                <c:pt idx="764">
                  <c:v>0.47815302554305694</c:v>
                </c:pt>
                <c:pt idx="765">
                  <c:v>0.47815302554305694</c:v>
                </c:pt>
                <c:pt idx="766">
                  <c:v>0.47815302554305694</c:v>
                </c:pt>
                <c:pt idx="767">
                  <c:v>0.47815302554305694</c:v>
                </c:pt>
                <c:pt idx="768">
                  <c:v>0.48501116191224963</c:v>
                </c:pt>
                <c:pt idx="769">
                  <c:v>0.48501116191224963</c:v>
                </c:pt>
                <c:pt idx="770">
                  <c:v>0.49186929828144232</c:v>
                </c:pt>
                <c:pt idx="771">
                  <c:v>0.49186929828144232</c:v>
                </c:pt>
                <c:pt idx="772">
                  <c:v>0.49186929828144232</c:v>
                </c:pt>
                <c:pt idx="773">
                  <c:v>0.49872743465063502</c:v>
                </c:pt>
                <c:pt idx="774">
                  <c:v>0.49872743465063502</c:v>
                </c:pt>
                <c:pt idx="775">
                  <c:v>0.49872743465063502</c:v>
                </c:pt>
                <c:pt idx="776">
                  <c:v>0.49872743465063502</c:v>
                </c:pt>
                <c:pt idx="777">
                  <c:v>0.50558557101982771</c:v>
                </c:pt>
                <c:pt idx="778">
                  <c:v>0.50558557101982771</c:v>
                </c:pt>
                <c:pt idx="779">
                  <c:v>0.50558557101982771</c:v>
                </c:pt>
                <c:pt idx="780">
                  <c:v>0.51244370738902045</c:v>
                </c:pt>
                <c:pt idx="781">
                  <c:v>0.51244370738902045</c:v>
                </c:pt>
                <c:pt idx="782">
                  <c:v>0.51244370738902045</c:v>
                </c:pt>
                <c:pt idx="783">
                  <c:v>0.51244370738902045</c:v>
                </c:pt>
                <c:pt idx="784">
                  <c:v>0.51930184375821309</c:v>
                </c:pt>
                <c:pt idx="785">
                  <c:v>0.51930184375821309</c:v>
                </c:pt>
                <c:pt idx="786">
                  <c:v>0.51930184375821309</c:v>
                </c:pt>
                <c:pt idx="787">
                  <c:v>0.51930184375821309</c:v>
                </c:pt>
                <c:pt idx="788">
                  <c:v>0.52615998012740584</c:v>
                </c:pt>
                <c:pt idx="789">
                  <c:v>0.53301811649659847</c:v>
                </c:pt>
                <c:pt idx="790">
                  <c:v>0.53987625286579122</c:v>
                </c:pt>
                <c:pt idx="791">
                  <c:v>0.53987625286579122</c:v>
                </c:pt>
                <c:pt idx="792">
                  <c:v>0.54673438923498396</c:v>
                </c:pt>
                <c:pt idx="793">
                  <c:v>0.54673438923498396</c:v>
                </c:pt>
                <c:pt idx="794">
                  <c:v>0.5535925256041766</c:v>
                </c:pt>
                <c:pt idx="795">
                  <c:v>0.5535925256041766</c:v>
                </c:pt>
                <c:pt idx="796">
                  <c:v>0.56045066197336935</c:v>
                </c:pt>
                <c:pt idx="797">
                  <c:v>0.56045066197336935</c:v>
                </c:pt>
                <c:pt idx="798">
                  <c:v>0.56045066197336935</c:v>
                </c:pt>
                <c:pt idx="799">
                  <c:v>0.56045066197336935</c:v>
                </c:pt>
                <c:pt idx="800">
                  <c:v>0.56045066197336935</c:v>
                </c:pt>
                <c:pt idx="801">
                  <c:v>0.56730879834256198</c:v>
                </c:pt>
                <c:pt idx="802">
                  <c:v>0.56730879834256198</c:v>
                </c:pt>
                <c:pt idx="803">
                  <c:v>0.56730879834256198</c:v>
                </c:pt>
                <c:pt idx="804">
                  <c:v>0.57416693471175473</c:v>
                </c:pt>
                <c:pt idx="805">
                  <c:v>0.57416693471175473</c:v>
                </c:pt>
                <c:pt idx="806">
                  <c:v>0.57416693471175473</c:v>
                </c:pt>
                <c:pt idx="807">
                  <c:v>0.58788320745014011</c:v>
                </c:pt>
                <c:pt idx="808">
                  <c:v>0.60159948018852549</c:v>
                </c:pt>
                <c:pt idx="809">
                  <c:v>0.60845761655771824</c:v>
                </c:pt>
                <c:pt idx="810">
                  <c:v>0.60845761655771824</c:v>
                </c:pt>
                <c:pt idx="811">
                  <c:v>0.60845761655771824</c:v>
                </c:pt>
                <c:pt idx="812">
                  <c:v>0.61531575292691087</c:v>
                </c:pt>
                <c:pt idx="813">
                  <c:v>0.61531575292691087</c:v>
                </c:pt>
                <c:pt idx="814">
                  <c:v>0.61531575292691087</c:v>
                </c:pt>
                <c:pt idx="815">
                  <c:v>0.62217388929610362</c:v>
                </c:pt>
                <c:pt idx="816">
                  <c:v>0.62217388929610362</c:v>
                </c:pt>
                <c:pt idx="817">
                  <c:v>0.62217388929610362</c:v>
                </c:pt>
                <c:pt idx="818">
                  <c:v>0.62903202566529637</c:v>
                </c:pt>
                <c:pt idx="819">
                  <c:v>0.62903202566529637</c:v>
                </c:pt>
                <c:pt idx="820">
                  <c:v>0.62903202566529637</c:v>
                </c:pt>
                <c:pt idx="821">
                  <c:v>0.635890162034489</c:v>
                </c:pt>
                <c:pt idx="822">
                  <c:v>0.635890162034489</c:v>
                </c:pt>
                <c:pt idx="823">
                  <c:v>0.64274829840368175</c:v>
                </c:pt>
                <c:pt idx="824">
                  <c:v>0.64960643477287439</c:v>
                </c:pt>
                <c:pt idx="825">
                  <c:v>0.65646457114206713</c:v>
                </c:pt>
                <c:pt idx="826">
                  <c:v>0.66332270751125988</c:v>
                </c:pt>
                <c:pt idx="827">
                  <c:v>0.66332270751125988</c:v>
                </c:pt>
                <c:pt idx="828">
                  <c:v>0.66332270751125988</c:v>
                </c:pt>
                <c:pt idx="829">
                  <c:v>0.66332270751125988</c:v>
                </c:pt>
                <c:pt idx="830">
                  <c:v>0.67018084388045251</c:v>
                </c:pt>
                <c:pt idx="831">
                  <c:v>0.6838971166188379</c:v>
                </c:pt>
                <c:pt idx="832">
                  <c:v>0.6838971166188379</c:v>
                </c:pt>
                <c:pt idx="833">
                  <c:v>0.6838971166188379</c:v>
                </c:pt>
                <c:pt idx="834">
                  <c:v>0.69075525298803064</c:v>
                </c:pt>
                <c:pt idx="835">
                  <c:v>0.69075525298803064</c:v>
                </c:pt>
                <c:pt idx="836">
                  <c:v>0.69761338935722339</c:v>
                </c:pt>
                <c:pt idx="837">
                  <c:v>0.70447152572641603</c:v>
                </c:pt>
                <c:pt idx="838">
                  <c:v>0.70447152572641603</c:v>
                </c:pt>
                <c:pt idx="839">
                  <c:v>0.70447152572641603</c:v>
                </c:pt>
                <c:pt idx="840">
                  <c:v>0.71132966209560877</c:v>
                </c:pt>
                <c:pt idx="841">
                  <c:v>0.71818779846480141</c:v>
                </c:pt>
                <c:pt idx="842">
                  <c:v>0.71818779846480141</c:v>
                </c:pt>
                <c:pt idx="843">
                  <c:v>0.71818779846480141</c:v>
                </c:pt>
                <c:pt idx="844">
                  <c:v>0.73190407120318679</c:v>
                </c:pt>
                <c:pt idx="845">
                  <c:v>0.73190407120318679</c:v>
                </c:pt>
                <c:pt idx="846">
                  <c:v>0.73190407120318679</c:v>
                </c:pt>
                <c:pt idx="847">
                  <c:v>0.73876220757237954</c:v>
                </c:pt>
                <c:pt idx="848">
                  <c:v>0.74562034394157228</c:v>
                </c:pt>
                <c:pt idx="849">
                  <c:v>0.74562034394157228</c:v>
                </c:pt>
                <c:pt idx="850">
                  <c:v>0.75247848031076492</c:v>
                </c:pt>
                <c:pt idx="851">
                  <c:v>0.75247848031076492</c:v>
                </c:pt>
                <c:pt idx="852">
                  <c:v>0.75247848031076492</c:v>
                </c:pt>
                <c:pt idx="853">
                  <c:v>0.75933661667995767</c:v>
                </c:pt>
                <c:pt idx="854">
                  <c:v>0.75933661667995767</c:v>
                </c:pt>
                <c:pt idx="855">
                  <c:v>0.7661947530491503</c:v>
                </c:pt>
                <c:pt idx="856">
                  <c:v>0.77305288941834305</c:v>
                </c:pt>
                <c:pt idx="857">
                  <c:v>0.77305288941834305</c:v>
                </c:pt>
                <c:pt idx="858">
                  <c:v>0.77991102578753579</c:v>
                </c:pt>
                <c:pt idx="859">
                  <c:v>0.78676916215672843</c:v>
                </c:pt>
                <c:pt idx="860">
                  <c:v>0.78676916215672843</c:v>
                </c:pt>
                <c:pt idx="861">
                  <c:v>0.78676916215672843</c:v>
                </c:pt>
                <c:pt idx="862">
                  <c:v>0.79362729852592118</c:v>
                </c:pt>
                <c:pt idx="863">
                  <c:v>0.79362729852592118</c:v>
                </c:pt>
                <c:pt idx="864">
                  <c:v>0.80048543489511381</c:v>
                </c:pt>
                <c:pt idx="865">
                  <c:v>0.80048543489511381</c:v>
                </c:pt>
                <c:pt idx="866">
                  <c:v>0.80048543489511381</c:v>
                </c:pt>
                <c:pt idx="867">
                  <c:v>0.80734357126430656</c:v>
                </c:pt>
                <c:pt idx="868">
                  <c:v>0.80734357126430656</c:v>
                </c:pt>
                <c:pt idx="869">
                  <c:v>0.80734357126430656</c:v>
                </c:pt>
                <c:pt idx="870">
                  <c:v>0.80734357126430656</c:v>
                </c:pt>
                <c:pt idx="871">
                  <c:v>0.81420170763349919</c:v>
                </c:pt>
                <c:pt idx="872">
                  <c:v>0.82105984400269194</c:v>
                </c:pt>
                <c:pt idx="873">
                  <c:v>0.82105984400269194</c:v>
                </c:pt>
                <c:pt idx="874">
                  <c:v>0.82105984400269194</c:v>
                </c:pt>
                <c:pt idx="875">
                  <c:v>0.82791798037188469</c:v>
                </c:pt>
                <c:pt idx="876">
                  <c:v>0.82791798037188469</c:v>
                </c:pt>
                <c:pt idx="877">
                  <c:v>0.82791798037188469</c:v>
                </c:pt>
                <c:pt idx="878">
                  <c:v>0.83477611674107732</c:v>
                </c:pt>
                <c:pt idx="879">
                  <c:v>0.83477611674107732</c:v>
                </c:pt>
                <c:pt idx="880">
                  <c:v>0.84163425311027007</c:v>
                </c:pt>
                <c:pt idx="881">
                  <c:v>0.84849238947946271</c:v>
                </c:pt>
                <c:pt idx="882">
                  <c:v>0.84849238947946271</c:v>
                </c:pt>
                <c:pt idx="883">
                  <c:v>0.85535052584865545</c:v>
                </c:pt>
                <c:pt idx="884">
                  <c:v>0.85535052584865545</c:v>
                </c:pt>
                <c:pt idx="885">
                  <c:v>0.8622086622178482</c:v>
                </c:pt>
                <c:pt idx="886">
                  <c:v>0.88278307132542622</c:v>
                </c:pt>
                <c:pt idx="887">
                  <c:v>0.88278307132542622</c:v>
                </c:pt>
                <c:pt idx="888">
                  <c:v>0.88964120769461896</c:v>
                </c:pt>
                <c:pt idx="889">
                  <c:v>0.8964993440638116</c:v>
                </c:pt>
                <c:pt idx="890">
                  <c:v>0.91021561680219709</c:v>
                </c:pt>
                <c:pt idx="891">
                  <c:v>0.91021561680219709</c:v>
                </c:pt>
                <c:pt idx="892">
                  <c:v>0.91707375317138973</c:v>
                </c:pt>
                <c:pt idx="893">
                  <c:v>0.91707375317138973</c:v>
                </c:pt>
                <c:pt idx="894">
                  <c:v>0.91707375317138973</c:v>
                </c:pt>
                <c:pt idx="895">
                  <c:v>0.92393188954058247</c:v>
                </c:pt>
                <c:pt idx="896">
                  <c:v>0.92393188954058247</c:v>
                </c:pt>
                <c:pt idx="897">
                  <c:v>0.93079002590977511</c:v>
                </c:pt>
                <c:pt idx="898">
                  <c:v>0.93079002590977511</c:v>
                </c:pt>
                <c:pt idx="899">
                  <c:v>0.93079002590977511</c:v>
                </c:pt>
                <c:pt idx="900">
                  <c:v>0.9445062986481606</c:v>
                </c:pt>
                <c:pt idx="901">
                  <c:v>0.9445062986481606</c:v>
                </c:pt>
                <c:pt idx="902">
                  <c:v>0.9445062986481606</c:v>
                </c:pt>
                <c:pt idx="903">
                  <c:v>0.95136443501735324</c:v>
                </c:pt>
                <c:pt idx="904">
                  <c:v>0.95822257138654598</c:v>
                </c:pt>
                <c:pt idx="905">
                  <c:v>0.95822257138654598</c:v>
                </c:pt>
                <c:pt idx="906">
                  <c:v>0.95822257138654598</c:v>
                </c:pt>
                <c:pt idx="907">
                  <c:v>0.96508070775573862</c:v>
                </c:pt>
                <c:pt idx="908">
                  <c:v>0.97193884412493137</c:v>
                </c:pt>
                <c:pt idx="909">
                  <c:v>0.97193884412493137</c:v>
                </c:pt>
                <c:pt idx="910">
                  <c:v>0.978796980494124</c:v>
                </c:pt>
                <c:pt idx="911">
                  <c:v>0.978796980494124</c:v>
                </c:pt>
                <c:pt idx="912">
                  <c:v>0.978796980494124</c:v>
                </c:pt>
                <c:pt idx="913">
                  <c:v>0.978796980494124</c:v>
                </c:pt>
                <c:pt idx="914">
                  <c:v>0.978796980494124</c:v>
                </c:pt>
                <c:pt idx="915">
                  <c:v>0.9925132532325095</c:v>
                </c:pt>
                <c:pt idx="916">
                  <c:v>0.9925132532325095</c:v>
                </c:pt>
                <c:pt idx="917">
                  <c:v>0.99937138960170213</c:v>
                </c:pt>
                <c:pt idx="918">
                  <c:v>0.99937138960170213</c:v>
                </c:pt>
                <c:pt idx="919">
                  <c:v>0.99937138960170213</c:v>
                </c:pt>
                <c:pt idx="920">
                  <c:v>1.0062295259708949</c:v>
                </c:pt>
                <c:pt idx="921">
                  <c:v>1.0130876623400875</c:v>
                </c:pt>
                <c:pt idx="922">
                  <c:v>1.0130876623400875</c:v>
                </c:pt>
                <c:pt idx="923">
                  <c:v>1.026803935078473</c:v>
                </c:pt>
                <c:pt idx="924">
                  <c:v>1.026803935078473</c:v>
                </c:pt>
                <c:pt idx="925">
                  <c:v>1.0336620714476656</c:v>
                </c:pt>
                <c:pt idx="926">
                  <c:v>1.0405202078168583</c:v>
                </c:pt>
                <c:pt idx="927">
                  <c:v>1.0473783441860511</c:v>
                </c:pt>
                <c:pt idx="928">
                  <c:v>1.0473783441860511</c:v>
                </c:pt>
                <c:pt idx="929">
                  <c:v>1.0473783441860511</c:v>
                </c:pt>
                <c:pt idx="930">
                  <c:v>1.0542364805552438</c:v>
                </c:pt>
                <c:pt idx="931">
                  <c:v>1.0610946169244364</c:v>
                </c:pt>
                <c:pt idx="932">
                  <c:v>1.0610946169244364</c:v>
                </c:pt>
                <c:pt idx="933">
                  <c:v>1.0679527532936293</c:v>
                </c:pt>
                <c:pt idx="934">
                  <c:v>1.0816690260320145</c:v>
                </c:pt>
                <c:pt idx="935">
                  <c:v>1.0885271624012072</c:v>
                </c:pt>
                <c:pt idx="936">
                  <c:v>1.0953852987704</c:v>
                </c:pt>
                <c:pt idx="937">
                  <c:v>1.1091015715087853</c:v>
                </c:pt>
                <c:pt idx="938">
                  <c:v>1.1159597078779782</c:v>
                </c:pt>
                <c:pt idx="939">
                  <c:v>1.1228178442471708</c:v>
                </c:pt>
                <c:pt idx="940">
                  <c:v>1.1296759806163634</c:v>
                </c:pt>
                <c:pt idx="941">
                  <c:v>1.1365341169855561</c:v>
                </c:pt>
                <c:pt idx="942">
                  <c:v>1.1433922533547489</c:v>
                </c:pt>
                <c:pt idx="943">
                  <c:v>1.1502503897239416</c:v>
                </c:pt>
                <c:pt idx="944">
                  <c:v>1.1639666624623271</c:v>
                </c:pt>
                <c:pt idx="945">
                  <c:v>1.1639666624623271</c:v>
                </c:pt>
                <c:pt idx="946">
                  <c:v>1.1639666624623271</c:v>
                </c:pt>
                <c:pt idx="947">
                  <c:v>1.1708247988315197</c:v>
                </c:pt>
                <c:pt idx="948">
                  <c:v>1.1708247988315197</c:v>
                </c:pt>
                <c:pt idx="949">
                  <c:v>1.184541071569905</c:v>
                </c:pt>
                <c:pt idx="950">
                  <c:v>1.184541071569905</c:v>
                </c:pt>
                <c:pt idx="951">
                  <c:v>1.1913992079390978</c:v>
                </c:pt>
                <c:pt idx="952">
                  <c:v>1.1913992079390978</c:v>
                </c:pt>
                <c:pt idx="953">
                  <c:v>1.1982573443082905</c:v>
                </c:pt>
                <c:pt idx="954">
                  <c:v>1.1982573443082905</c:v>
                </c:pt>
                <c:pt idx="955">
                  <c:v>1.2051154806774831</c:v>
                </c:pt>
                <c:pt idx="956">
                  <c:v>1.2051154806774831</c:v>
                </c:pt>
                <c:pt idx="957">
                  <c:v>1.2119736170466759</c:v>
                </c:pt>
                <c:pt idx="958">
                  <c:v>1.2119736170466759</c:v>
                </c:pt>
                <c:pt idx="959">
                  <c:v>1.2188317534158686</c:v>
                </c:pt>
                <c:pt idx="960">
                  <c:v>1.2188317534158686</c:v>
                </c:pt>
                <c:pt idx="961">
                  <c:v>1.2256898897850612</c:v>
                </c:pt>
                <c:pt idx="962">
                  <c:v>1.2256898897850612</c:v>
                </c:pt>
                <c:pt idx="963">
                  <c:v>1.2325480261542541</c:v>
                </c:pt>
                <c:pt idx="964">
                  <c:v>1.2394061625234467</c:v>
                </c:pt>
                <c:pt idx="965">
                  <c:v>1.2394061625234467</c:v>
                </c:pt>
                <c:pt idx="966">
                  <c:v>1.2462642988926393</c:v>
                </c:pt>
                <c:pt idx="967">
                  <c:v>1.2462642988926393</c:v>
                </c:pt>
                <c:pt idx="968">
                  <c:v>1.2462642988926393</c:v>
                </c:pt>
                <c:pt idx="969">
                  <c:v>1.2462642988926393</c:v>
                </c:pt>
                <c:pt idx="970">
                  <c:v>1.253122435261832</c:v>
                </c:pt>
                <c:pt idx="971">
                  <c:v>1.2599805716310248</c:v>
                </c:pt>
                <c:pt idx="972">
                  <c:v>1.2599805716310248</c:v>
                </c:pt>
                <c:pt idx="973">
                  <c:v>1.2599805716310248</c:v>
                </c:pt>
                <c:pt idx="974">
                  <c:v>1.2599805716310248</c:v>
                </c:pt>
                <c:pt idx="975">
                  <c:v>1.2736968443694101</c:v>
                </c:pt>
                <c:pt idx="976">
                  <c:v>1.2942712534769882</c:v>
                </c:pt>
                <c:pt idx="977">
                  <c:v>1.2942712534769882</c:v>
                </c:pt>
                <c:pt idx="978">
                  <c:v>1.3079875262153737</c:v>
                </c:pt>
                <c:pt idx="979">
                  <c:v>1.3148456625845664</c:v>
                </c:pt>
                <c:pt idx="980">
                  <c:v>1.321703798953759</c:v>
                </c:pt>
                <c:pt idx="981">
                  <c:v>1.321703798953759</c:v>
                </c:pt>
                <c:pt idx="982">
                  <c:v>1.321703798953759</c:v>
                </c:pt>
                <c:pt idx="983">
                  <c:v>1.321703798953759</c:v>
                </c:pt>
                <c:pt idx="984">
                  <c:v>1.321703798953759</c:v>
                </c:pt>
                <c:pt idx="985">
                  <c:v>1.3285619353229519</c:v>
                </c:pt>
                <c:pt idx="986">
                  <c:v>1.3285619353229519</c:v>
                </c:pt>
                <c:pt idx="987">
                  <c:v>1.3285619353229519</c:v>
                </c:pt>
                <c:pt idx="988">
                  <c:v>1.3354200716921445</c:v>
                </c:pt>
                <c:pt idx="989">
                  <c:v>1.3422782080613371</c:v>
                </c:pt>
                <c:pt idx="990">
                  <c:v>1.3422782080613371</c:v>
                </c:pt>
                <c:pt idx="991">
                  <c:v>1.3765688899073008</c:v>
                </c:pt>
                <c:pt idx="992">
                  <c:v>1.3834270262764934</c:v>
                </c:pt>
                <c:pt idx="993">
                  <c:v>1.3834270262764934</c:v>
                </c:pt>
                <c:pt idx="994">
                  <c:v>1.390285162645686</c:v>
                </c:pt>
                <c:pt idx="995">
                  <c:v>1.4040014353840715</c:v>
                </c:pt>
                <c:pt idx="996">
                  <c:v>1.4040014353840715</c:v>
                </c:pt>
                <c:pt idx="997">
                  <c:v>1.4040014353840715</c:v>
                </c:pt>
                <c:pt idx="998">
                  <c:v>1.4108595717532642</c:v>
                </c:pt>
                <c:pt idx="999">
                  <c:v>1.4177177081224568</c:v>
                </c:pt>
                <c:pt idx="1000">
                  <c:v>1.4245758444916496</c:v>
                </c:pt>
                <c:pt idx="1001">
                  <c:v>1.4314339808608423</c:v>
                </c:pt>
                <c:pt idx="1002">
                  <c:v>1.4382921172300349</c:v>
                </c:pt>
                <c:pt idx="1003">
                  <c:v>1.4451502535992278</c:v>
                </c:pt>
                <c:pt idx="1004">
                  <c:v>1.4520083899684204</c:v>
                </c:pt>
                <c:pt idx="1005">
                  <c:v>1.458866526337613</c:v>
                </c:pt>
                <c:pt idx="1006">
                  <c:v>1.458866526337613</c:v>
                </c:pt>
                <c:pt idx="1007">
                  <c:v>1.4657246627068057</c:v>
                </c:pt>
                <c:pt idx="1008">
                  <c:v>1.4657246627068057</c:v>
                </c:pt>
                <c:pt idx="1009">
                  <c:v>1.4725827990759985</c:v>
                </c:pt>
                <c:pt idx="1010">
                  <c:v>1.5205897536603474</c:v>
                </c:pt>
                <c:pt idx="1011">
                  <c:v>1.5205897536603474</c:v>
                </c:pt>
                <c:pt idx="1012">
                  <c:v>1.5274478900295401</c:v>
                </c:pt>
                <c:pt idx="1013">
                  <c:v>1.5274478900295401</c:v>
                </c:pt>
                <c:pt idx="1014">
                  <c:v>1.5343060263987327</c:v>
                </c:pt>
                <c:pt idx="1015">
                  <c:v>1.5480222991371182</c:v>
                </c:pt>
                <c:pt idx="1016">
                  <c:v>1.5480222991371182</c:v>
                </c:pt>
                <c:pt idx="1017">
                  <c:v>1.5548804355063108</c:v>
                </c:pt>
                <c:pt idx="1018">
                  <c:v>1.5685967082446963</c:v>
                </c:pt>
                <c:pt idx="1019">
                  <c:v>1.575454844613889</c:v>
                </c:pt>
                <c:pt idx="1020">
                  <c:v>1.5823129809830816</c:v>
                </c:pt>
                <c:pt idx="1021">
                  <c:v>1.5960292537214671</c:v>
                </c:pt>
                <c:pt idx="1022">
                  <c:v>1.5960292537214671</c:v>
                </c:pt>
                <c:pt idx="1023">
                  <c:v>1.6234617991982379</c:v>
                </c:pt>
                <c:pt idx="1024">
                  <c:v>1.6234617991982379</c:v>
                </c:pt>
                <c:pt idx="1025">
                  <c:v>1.6234617991982379</c:v>
                </c:pt>
                <c:pt idx="1026">
                  <c:v>1.6303199355674305</c:v>
                </c:pt>
                <c:pt idx="1027">
                  <c:v>1.6303199355674305</c:v>
                </c:pt>
                <c:pt idx="1028">
                  <c:v>1.6714687537825867</c:v>
                </c:pt>
                <c:pt idx="1029">
                  <c:v>1.6714687537825867</c:v>
                </c:pt>
                <c:pt idx="1030">
                  <c:v>1.6851850265209722</c:v>
                </c:pt>
                <c:pt idx="1031">
                  <c:v>1.7057594356285504</c:v>
                </c:pt>
                <c:pt idx="1032">
                  <c:v>1.7057594356285504</c:v>
                </c:pt>
                <c:pt idx="1033">
                  <c:v>1.712617571997743</c:v>
                </c:pt>
                <c:pt idx="1034">
                  <c:v>1.7331919811053211</c:v>
                </c:pt>
                <c:pt idx="1035">
                  <c:v>1.7331919811053211</c:v>
                </c:pt>
                <c:pt idx="1036">
                  <c:v>1.7400501174745138</c:v>
                </c:pt>
                <c:pt idx="1037">
                  <c:v>1.7537663902128993</c:v>
                </c:pt>
                <c:pt idx="1038">
                  <c:v>1.7674826629512845</c:v>
                </c:pt>
                <c:pt idx="1039">
                  <c:v>1.78119893568967</c:v>
                </c:pt>
                <c:pt idx="1040">
                  <c:v>1.7949152084280553</c:v>
                </c:pt>
                <c:pt idx="1041">
                  <c:v>1.8154896175356334</c:v>
                </c:pt>
                <c:pt idx="1042">
                  <c:v>1.8429221630124044</c:v>
                </c:pt>
                <c:pt idx="1043">
                  <c:v>1.8429221630124044</c:v>
                </c:pt>
                <c:pt idx="1044">
                  <c:v>1.849780299381597</c:v>
                </c:pt>
                <c:pt idx="1045">
                  <c:v>1.8634965721199823</c:v>
                </c:pt>
                <c:pt idx="1046">
                  <c:v>1.8703547084891752</c:v>
                </c:pt>
                <c:pt idx="1047">
                  <c:v>1.8772128448583678</c:v>
                </c:pt>
                <c:pt idx="1048">
                  <c:v>1.8977872539659459</c:v>
                </c:pt>
                <c:pt idx="1049">
                  <c:v>1.8977872539659459</c:v>
                </c:pt>
                <c:pt idx="1050">
                  <c:v>1.9115035267043312</c:v>
                </c:pt>
                <c:pt idx="1051">
                  <c:v>1.9115035267043312</c:v>
                </c:pt>
                <c:pt idx="1052">
                  <c:v>1.9115035267043312</c:v>
                </c:pt>
                <c:pt idx="1053">
                  <c:v>1.9252197994427167</c:v>
                </c:pt>
                <c:pt idx="1054">
                  <c:v>1.9320779358119093</c:v>
                </c:pt>
                <c:pt idx="1055">
                  <c:v>1.9389360721811022</c:v>
                </c:pt>
                <c:pt idx="1056">
                  <c:v>1.9457942085502948</c:v>
                </c:pt>
                <c:pt idx="1057">
                  <c:v>1.9526523449194875</c:v>
                </c:pt>
                <c:pt idx="1058">
                  <c:v>1.9526523449194875</c:v>
                </c:pt>
                <c:pt idx="1059">
                  <c:v>1.966368617657873</c:v>
                </c:pt>
                <c:pt idx="1060">
                  <c:v>1.9800848903962582</c:v>
                </c:pt>
                <c:pt idx="1061">
                  <c:v>1.9869430267654511</c:v>
                </c:pt>
                <c:pt idx="1062">
                  <c:v>1.9869430267654511</c:v>
                </c:pt>
                <c:pt idx="1063">
                  <c:v>2.0006592995038366</c:v>
                </c:pt>
                <c:pt idx="1064">
                  <c:v>2.0486662540881855</c:v>
                </c:pt>
                <c:pt idx="1065">
                  <c:v>2.0966732086725344</c:v>
                </c:pt>
                <c:pt idx="1066">
                  <c:v>2.1103894814109196</c:v>
                </c:pt>
                <c:pt idx="1067">
                  <c:v>2.1446801632568833</c:v>
                </c:pt>
                <c:pt idx="1068">
                  <c:v>2.1446801632568833</c:v>
                </c:pt>
                <c:pt idx="1069">
                  <c:v>2.1652545723644612</c:v>
                </c:pt>
                <c:pt idx="1070">
                  <c:v>2.2064033905796174</c:v>
                </c:pt>
                <c:pt idx="1071">
                  <c:v>2.2269777996871953</c:v>
                </c:pt>
                <c:pt idx="1072">
                  <c:v>2.2749847542715442</c:v>
                </c:pt>
                <c:pt idx="1073">
                  <c:v>2.2749847542715442</c:v>
                </c:pt>
                <c:pt idx="1074">
                  <c:v>2.3229917088558931</c:v>
                </c:pt>
                <c:pt idx="1075">
                  <c:v>2.3229917088558931</c:v>
                </c:pt>
                <c:pt idx="1076">
                  <c:v>2.398431208917013</c:v>
                </c:pt>
                <c:pt idx="1077">
                  <c:v>2.398431208917013</c:v>
                </c:pt>
                <c:pt idx="1078">
                  <c:v>2.4395800271321693</c:v>
                </c:pt>
                <c:pt idx="1079">
                  <c:v>2.4807288453473255</c:v>
                </c:pt>
                <c:pt idx="1080">
                  <c:v>2.5081613908240961</c:v>
                </c:pt>
                <c:pt idx="1081">
                  <c:v>2.5150195271932891</c:v>
                </c:pt>
                <c:pt idx="1082">
                  <c:v>2.5287357999316744</c:v>
                </c:pt>
                <c:pt idx="1083">
                  <c:v>2.5424520726700597</c:v>
                </c:pt>
                <c:pt idx="1084">
                  <c:v>2.556168345408445</c:v>
                </c:pt>
                <c:pt idx="1085">
                  <c:v>2.5904590272544086</c:v>
                </c:pt>
                <c:pt idx="1086">
                  <c:v>2.6590403909463358</c:v>
                </c:pt>
                <c:pt idx="1087">
                  <c:v>2.7962031183301899</c:v>
                </c:pt>
                <c:pt idx="1088">
                  <c:v>2.857926345652924</c:v>
                </c:pt>
                <c:pt idx="1089">
                  <c:v>3.1048192549438611</c:v>
                </c:pt>
                <c:pt idx="1090">
                  <c:v>3.1665424822665953</c:v>
                </c:pt>
                <c:pt idx="1091">
                  <c:v>3.2145494368509442</c:v>
                </c:pt>
                <c:pt idx="1092">
                  <c:v>3.2214075732201373</c:v>
                </c:pt>
                <c:pt idx="1093">
                  <c:v>3.2831308005428714</c:v>
                </c:pt>
                <c:pt idx="1094">
                  <c:v>4.4421558469364379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2-4C2F-99A0-E2F10BDA0EC0}"/>
            </c:ext>
          </c:extLst>
        </c:ser>
        <c:ser>
          <c:idx val="1"/>
          <c:order val="1"/>
          <c:spPr>
            <a:ln w="19050">
              <a:noFill/>
            </a:ln>
            <a:effectLst/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_TempQQPlot_!$F$1:$F$1095</c:f>
              <c:numCache>
                <c:formatCode>General</c:formatCode>
                <c:ptCount val="1095"/>
                <c:pt idx="0">
                  <c:v>-3.2531600507928542</c:v>
                </c:pt>
                <c:pt idx="1">
                  <c:v>-2.9710992103050886</c:v>
                </c:pt>
                <c:pt idx="2">
                  <c:v>-2.8205977869400667</c:v>
                </c:pt>
                <c:pt idx="3">
                  <c:v>-2.7154041604753028</c:v>
                </c:pt>
                <c:pt idx="4">
                  <c:v>-2.6337179847649206</c:v>
                </c:pt>
                <c:pt idx="5">
                  <c:v>-2.5665484489563011</c:v>
                </c:pt>
                <c:pt idx="6">
                  <c:v>-2.5092817561653877</c:v>
                </c:pt>
                <c:pt idx="7">
                  <c:v>-2.4592242451679391</c:v>
                </c:pt>
                <c:pt idx="8">
                  <c:v>-2.4146617364120329</c:v>
                </c:pt>
                <c:pt idx="9">
                  <c:v>-2.3744336253227898</c:v>
                </c:pt>
                <c:pt idx="10">
                  <c:v>-2.3377164351184265</c:v>
                </c:pt>
                <c:pt idx="11">
                  <c:v>-2.3039040533191772</c:v>
                </c:pt>
                <c:pt idx="12">
                  <c:v>-2.272536977277436</c:v>
                </c:pt>
                <c:pt idx="13">
                  <c:v>-2.243258275081609</c:v>
                </c:pt>
                <c:pt idx="14">
                  <c:v>-2.2157849822597249</c:v>
                </c:pt>
                <c:pt idx="15">
                  <c:v>-2.1898888535012571</c:v>
                </c:pt>
                <c:pt idx="16">
                  <c:v>-2.1653830152357783</c:v>
                </c:pt>
                <c:pt idx="17">
                  <c:v>-2.1421124688298177</c:v>
                </c:pt>
                <c:pt idx="18">
                  <c:v>-2.1199471810237087</c:v>
                </c:pt>
                <c:pt idx="19">
                  <c:v>-2.0987769575124031</c:v>
                </c:pt>
                <c:pt idx="20">
                  <c:v>-2.0785075732416138</c:v>
                </c:pt>
                <c:pt idx="21">
                  <c:v>-2.0590578061013325</c:v>
                </c:pt>
                <c:pt idx="22">
                  <c:v>-2.0403571315935425</c:v>
                </c:pt>
                <c:pt idx="23">
                  <c:v>-2.0223439088262229</c:v>
                </c:pt>
                <c:pt idx="24">
                  <c:v>-2.0049639369890691</c:v>
                </c:pt>
                <c:pt idx="25">
                  <c:v>-1.9881692948378837</c:v>
                </c:pt>
                <c:pt idx="26">
                  <c:v>-1.9719173989404093</c:v>
                </c:pt>
                <c:pt idx="27">
                  <c:v>-1.9561702328627699</c:v>
                </c:pt>
                <c:pt idx="28">
                  <c:v>-1.9408937112651679</c:v>
                </c:pt>
                <c:pt idx="29">
                  <c:v>-1.9260571514518665</c:v>
                </c:pt>
                <c:pt idx="30">
                  <c:v>-1.9116328312374349</c:v>
                </c:pt>
                <c:pt idx="31">
                  <c:v>-1.8975956166977159</c:v>
                </c:pt>
                <c:pt idx="32">
                  <c:v>-1.8839226469181221</c:v>
                </c:pt>
                <c:pt idx="33">
                  <c:v>-1.8705930655472576</c:v>
                </c:pt>
                <c:pt idx="34">
                  <c:v>-1.8575877910327727</c:v>
                </c:pt>
                <c:pt idx="35">
                  <c:v>-1.8448893190181312</c:v>
                </c:pt>
                <c:pt idx="36">
                  <c:v>-1.8324815516291462</c:v>
                </c:pt>
                <c:pt idx="37">
                  <c:v>-1.8203496493623355</c:v>
                </c:pt>
                <c:pt idx="38">
                  <c:v>-1.8084799020658455</c:v>
                </c:pt>
                <c:pt idx="39">
                  <c:v>-1.7968596161246755</c:v>
                </c:pt>
                <c:pt idx="40">
                  <c:v>-1.7854770154601931</c:v>
                </c:pt>
                <c:pt idx="41">
                  <c:v>-1.774321154356209</c:v>
                </c:pt>
                <c:pt idx="42">
                  <c:v>-1.7633818404504531</c:v>
                </c:pt>
                <c:pt idx="43">
                  <c:v>-1.7526495664968522</c:v>
                </c:pt>
                <c:pt idx="44">
                  <c:v>-1.742115449722746</c:v>
                </c:pt>
                <c:pt idx="45">
                  <c:v>-1.7317711777854432</c:v>
                </c:pt>
                <c:pt idx="46">
                  <c:v>-1.7216089604818829</c:v>
                </c:pt>
                <c:pt idx="47">
                  <c:v>-1.7116214864893868</c:v>
                </c:pt>
                <c:pt idx="48">
                  <c:v>-1.7018018845192691</c:v>
                </c:pt>
                <c:pt idx="49">
                  <c:v>-1.6921436883521326</c:v>
                </c:pt>
                <c:pt idx="50">
                  <c:v>-1.6826408052969637</c:v>
                </c:pt>
                <c:pt idx="51">
                  <c:v>-1.673287487678085</c:v>
                </c:pt>
                <c:pt idx="52">
                  <c:v>-1.6640783070065557</c:v>
                </c:pt>
                <c:pt idx="53">
                  <c:v>-1.6550081305373154</c:v>
                </c:pt>
                <c:pt idx="54">
                  <c:v>-1.6460720999515195</c:v>
                </c:pt>
                <c:pt idx="55">
                  <c:v>-1.637265611936199</c:v>
                </c:pt>
                <c:pt idx="56">
                  <c:v>-1.6285843004614537</c:v>
                </c:pt>
                <c:pt idx="57">
                  <c:v>-1.6200240205795584</c:v>
                </c:pt>
                <c:pt idx="58">
                  <c:v>-1.6115808335912545</c:v>
                </c:pt>
                <c:pt idx="59">
                  <c:v>-1.603250993442586</c:v>
                </c:pt>
                <c:pt idx="60">
                  <c:v>-1.5950309342313553</c:v>
                </c:pt>
                <c:pt idx="61">
                  <c:v>-1.5869172587159388</c:v>
                </c:pt>
                <c:pt idx="62">
                  <c:v>-1.578906727731139</c:v>
                </c:pt>
                <c:pt idx="63">
                  <c:v>-1.5709962504261921</c:v>
                </c:pt>
                <c:pt idx="64">
                  <c:v>-1.5631828752491892</c:v>
                </c:pt>
                <c:pt idx="65">
                  <c:v>-1.5554637816102075</c:v>
                </c:pt>
                <c:pt idx="66">
                  <c:v>-1.5478362721625325</c:v>
                </c:pt>
                <c:pt idx="67">
                  <c:v>-1.5402977656475785</c:v>
                </c:pt>
                <c:pt idx="68">
                  <c:v>-1.532845790254642</c:v>
                </c:pt>
                <c:pt idx="69">
                  <c:v>-1.5254779774515026</c:v>
                </c:pt>
                <c:pt idx="70">
                  <c:v>-1.5181920562462192</c:v>
                </c:pt>
                <c:pt idx="71">
                  <c:v>-1.5109858478443237</c:v>
                </c:pt>
                <c:pt idx="72">
                  <c:v>-1.5038572606690386</c:v>
                </c:pt>
                <c:pt idx="73">
                  <c:v>-1.496804285715208</c:v>
                </c:pt>
                <c:pt idx="74">
                  <c:v>-1.4898249922103604</c:v>
                </c:pt>
                <c:pt idx="75">
                  <c:v>-1.4829175235587673</c:v>
                </c:pt>
                <c:pt idx="76">
                  <c:v>-1.4760800935465472</c:v>
                </c:pt>
                <c:pt idx="77">
                  <c:v>-1.4693109827878372</c:v>
                </c:pt>
                <c:pt idx="78">
                  <c:v>-1.462608535393815</c:v>
                </c:pt>
                <c:pt idx="79">
                  <c:v>-1.4559711558479509</c:v>
                </c:pt>
                <c:pt idx="80">
                  <c:v>-1.4493973060722831</c:v>
                </c:pt>
                <c:pt idx="81">
                  <c:v>-1.4428855026708427</c:v>
                </c:pt>
                <c:pt idx="82">
                  <c:v>-1.4364343143374694</c:v>
                </c:pt>
                <c:pt idx="83">
                  <c:v>-1.4300423594163689</c:v>
                </c:pt>
                <c:pt idx="84">
                  <c:v>-1.4237083036046805</c:v>
                </c:pt>
                <c:pt idx="85">
                  <c:v>-1.417430857787223</c:v>
                </c:pt>
                <c:pt idx="86">
                  <c:v>-1.4112087759943472</c:v>
                </c:pt>
                <c:pt idx="87">
                  <c:v>-1.4050408534745755</c:v>
                </c:pt>
                <c:pt idx="88">
                  <c:v>-1.398925924874326</c:v>
                </c:pt>
                <c:pt idx="89">
                  <c:v>-1.3928628625176489</c:v>
                </c:pt>
                <c:pt idx="90">
                  <c:v>-1.3868505747793889</c:v>
                </c:pt>
                <c:pt idx="91">
                  <c:v>-1.3808880045457976</c:v>
                </c:pt>
                <c:pt idx="92">
                  <c:v>-1.3749741277569136</c:v>
                </c:pt>
                <c:pt idx="93">
                  <c:v>-1.3691079520255767</c:v>
                </c:pt>
                <c:pt idx="94">
                  <c:v>-1.3632885153282819</c:v>
                </c:pt>
                <c:pt idx="95">
                  <c:v>-1.3575148847633742</c:v>
                </c:pt>
                <c:pt idx="96">
                  <c:v>-1.351786155372495</c:v>
                </c:pt>
                <c:pt idx="97">
                  <c:v>-1.3461014490214134</c:v>
                </c:pt>
                <c:pt idx="98">
                  <c:v>-1.3404599133366835</c:v>
                </c:pt>
                <c:pt idx="99">
                  <c:v>-1.3348607206948038</c:v>
                </c:pt>
                <c:pt idx="100">
                  <c:v>-1.3293030672607828</c:v>
                </c:pt>
                <c:pt idx="101">
                  <c:v>-1.3237861720732309</c:v>
                </c:pt>
                <c:pt idx="102">
                  <c:v>-1.3183092761732922</c:v>
                </c:pt>
                <c:pt idx="103">
                  <c:v>-1.3128716417749156</c:v>
                </c:pt>
                <c:pt idx="104">
                  <c:v>-1.3074725514741066</c:v>
                </c:pt>
                <c:pt idx="105">
                  <c:v>-1.3021113074949893</c:v>
                </c:pt>
                <c:pt idx="106">
                  <c:v>-1.2967872309706379</c:v>
                </c:pt>
                <c:pt idx="107">
                  <c:v>-1.2914996612567295</c:v>
                </c:pt>
                <c:pt idx="108">
                  <c:v>-1.2862479552762756</c:v>
                </c:pt>
                <c:pt idx="109">
                  <c:v>-1.2810314868937216</c:v>
                </c:pt>
                <c:pt idx="110">
                  <c:v>-1.2758496463168452</c:v>
                </c:pt>
                <c:pt idx="111">
                  <c:v>-1.2707018395249916</c:v>
                </c:pt>
                <c:pt idx="112">
                  <c:v>-1.2655874877222519</c:v>
                </c:pt>
                <c:pt idx="113">
                  <c:v>-1.2605060268142787</c:v>
                </c:pt>
                <c:pt idx="114">
                  <c:v>-1.2554569069075341</c:v>
                </c:pt>
                <c:pt idx="115">
                  <c:v>-1.2504395918298035</c:v>
                </c:pt>
                <c:pt idx="116">
                  <c:v>-1.245453558670913</c:v>
                </c:pt>
                <c:pt idx="117">
                  <c:v>-1.240498297342618</c:v>
                </c:pt>
                <c:pt idx="118">
                  <c:v>-1.2355733101567172</c:v>
                </c:pt>
                <c:pt idx="119">
                  <c:v>-1.2306781114204814</c:v>
                </c:pt>
                <c:pt idx="120">
                  <c:v>-1.2258122270485581</c:v>
                </c:pt>
                <c:pt idx="121">
                  <c:v>-1.2209751941905385</c:v>
                </c:pt>
                <c:pt idx="122">
                  <c:v>-1.2161665608734427</c:v>
                </c:pt>
                <c:pt idx="123">
                  <c:v>-1.2113858856583986</c:v>
                </c:pt>
                <c:pt idx="124">
                  <c:v>-1.206632737310841</c:v>
                </c:pt>
                <c:pt idx="125">
                  <c:v>-1.2019066944836088</c:v>
                </c:pt>
                <c:pt idx="126">
                  <c:v>-1.1972073454123215</c:v>
                </c:pt>
                <c:pt idx="127">
                  <c:v>-1.1925342876224627</c:v>
                </c:pt>
                <c:pt idx="128">
                  <c:v>-1.1878871276476555</c:v>
                </c:pt>
                <c:pt idx="129">
                  <c:v>-1.1832654807585907</c:v>
                </c:pt>
                <c:pt idx="130">
                  <c:v>-1.1786689707021494</c:v>
                </c:pt>
                <c:pt idx="131">
                  <c:v>-1.1740972294502432</c:v>
                </c:pt>
                <c:pt idx="132">
                  <c:v>-1.169549896957947</c:v>
                </c:pt>
                <c:pt idx="133">
                  <c:v>-1.165026620930518</c:v>
                </c:pt>
                <c:pt idx="134">
                  <c:v>-1.1605270565989034</c:v>
                </c:pt>
                <c:pt idx="135">
                  <c:v>-1.1560508665033606</c:v>
                </c:pt>
                <c:pt idx="136">
                  <c:v>-1.1515977202848582</c:v>
                </c:pt>
                <c:pt idx="137">
                  <c:v>-1.1471672944839038</c:v>
                </c:pt>
                <c:pt idx="138">
                  <c:v>-1.1427592723464921</c:v>
                </c:pt>
                <c:pt idx="139">
                  <c:v>-1.1383733436368713</c:v>
                </c:pt>
                <c:pt idx="140">
                  <c:v>-1.134009204456836</c:v>
                </c:pt>
                <c:pt idx="141">
                  <c:v>-1.1296665570712783</c:v>
                </c:pt>
                <c:pt idx="142">
                  <c:v>-1.1253451097397396</c:v>
                </c:pt>
                <c:pt idx="143">
                  <c:v>-1.1210445765537096</c:v>
                </c:pt>
                <c:pt idx="144">
                  <c:v>-1.1167646772794428</c:v>
                </c:pt>
                <c:pt idx="145">
                  <c:v>-1.1125051372060693</c:v>
                </c:pt>
                <c:pt idx="146">
                  <c:v>-1.1082656869987801</c:v>
                </c:pt>
                <c:pt idx="147">
                  <c:v>-1.10404606255689</c:v>
                </c:pt>
                <c:pt idx="148">
                  <c:v>-1.099846004876583</c:v>
                </c:pt>
                <c:pt idx="149">
                  <c:v>-1.0956652599181531</c:v>
                </c:pt>
                <c:pt idx="150">
                  <c:v>-1.0915035784775629</c:v>
                </c:pt>
                <c:pt idx="151">
                  <c:v>-1.0873607160621619</c:v>
                </c:pt>
                <c:pt idx="152">
                  <c:v>-1.0832364327703849</c:v>
                </c:pt>
                <c:pt idx="153">
                  <c:v>-1.0791304931752961</c:v>
                </c:pt>
                <c:pt idx="154">
                  <c:v>-1.0750426662118209</c:v>
                </c:pt>
                <c:pt idx="155">
                  <c:v>-1.0709727250675287</c:v>
                </c:pt>
                <c:pt idx="156">
                  <c:v>-1.0669204470768363</c:v>
                </c:pt>
                <c:pt idx="157">
                  <c:v>-1.0628856136184899</c:v>
                </c:pt>
                <c:pt idx="158">
                  <c:v>-1.0588680100162267</c:v>
                </c:pt>
                <c:pt idx="159">
                  <c:v>-1.0548674254424752</c:v>
                </c:pt>
                <c:pt idx="160">
                  <c:v>-1.050883652824995</c:v>
                </c:pt>
                <c:pt idx="161">
                  <c:v>-1.0469164887563565</c:v>
                </c:pt>
                <c:pt idx="162">
                  <c:v>-1.0429657334061251</c:v>
                </c:pt>
                <c:pt idx="163">
                  <c:v>-1.039031190435695</c:v>
                </c:pt>
                <c:pt idx="164">
                  <c:v>-1.0351126669156452</c:v>
                </c:pt>
                <c:pt idx="165">
                  <c:v>-1.0312099732455633</c:v>
                </c:pt>
                <c:pt idx="166">
                  <c:v>-1.027322923076158</c:v>
                </c:pt>
                <c:pt idx="167">
                  <c:v>-1.0234513332337545</c:v>
                </c:pt>
                <c:pt idx="168">
                  <c:v>-1.0195950236468747</c:v>
                </c:pt>
                <c:pt idx="169">
                  <c:v>-1.0157538172750225</c:v>
                </c:pt>
                <c:pt idx="170">
                  <c:v>-1.0119275400394356</c:v>
                </c:pt>
                <c:pt idx="171">
                  <c:v>-1.0081160207558939</c:v>
                </c:pt>
                <c:pt idx="172">
                  <c:v>-1.0043190910693665</c:v>
                </c:pt>
                <c:pt idx="173">
                  <c:v>-1.0005365853905306</c:v>
                </c:pt>
                <c:pt idx="174">
                  <c:v>-0.99676834083407073</c:v>
                </c:pt>
                <c:pt idx="175">
                  <c:v>-0.99301419715870032</c:v>
                </c:pt>
                <c:pt idx="176">
                  <c:v>-0.9892739967088201</c:v>
                </c:pt>
                <c:pt idx="177">
                  <c:v>-0.98554758435782708</c:v>
                </c:pt>
                <c:pt idx="178">
                  <c:v>-0.98183480745292806</c:v>
                </c:pt>
                <c:pt idx="179">
                  <c:v>-0.97813551576150104</c:v>
                </c:pt>
                <c:pt idx="180">
                  <c:v>-0.97444956141888273</c:v>
                </c:pt>
                <c:pt idx="181">
                  <c:v>-0.97077679887756918</c:v>
                </c:pt>
                <c:pt idx="182">
                  <c:v>-0.9671170848577777</c:v>
                </c:pt>
                <c:pt idx="183">
                  <c:v>-0.96347027829933518</c:v>
                </c:pt>
                <c:pt idx="184">
                  <c:v>-0.95983624031482762</c:v>
                </c:pt>
                <c:pt idx="185">
                  <c:v>-0.95621483414398933</c:v>
                </c:pt>
                <c:pt idx="186">
                  <c:v>-0.95260592510929487</c:v>
                </c:pt>
                <c:pt idx="187">
                  <c:v>-0.94900938057269935</c:v>
                </c:pt>
                <c:pt idx="188">
                  <c:v>-0.94542506989350061</c:v>
                </c:pt>
                <c:pt idx="189">
                  <c:v>-0.94185286438729654</c:v>
                </c:pt>
                <c:pt idx="190">
                  <c:v>-0.93829263728600021</c:v>
                </c:pt>
                <c:pt idx="191">
                  <c:v>-0.93474426369884966</c:v>
                </c:pt>
                <c:pt idx="192">
                  <c:v>-0.93120762057442952</c:v>
                </c:pt>
                <c:pt idx="193">
                  <c:v>-0.9276825866636581</c:v>
                </c:pt>
                <c:pt idx="194">
                  <c:v>-0.92416904248367771</c:v>
                </c:pt>
                <c:pt idx="195">
                  <c:v>-0.92066687028267746</c:v>
                </c:pt>
                <c:pt idx="196">
                  <c:v>-0.91717595400556184</c:v>
                </c:pt>
                <c:pt idx="197">
                  <c:v>-0.91369617926049385</c:v>
                </c:pt>
                <c:pt idx="198">
                  <c:v>-0.91022743328625577</c:v>
                </c:pt>
                <c:pt idx="199">
                  <c:v>-0.90676960492038816</c:v>
                </c:pt>
                <c:pt idx="200">
                  <c:v>-0.90332258456813574</c:v>
                </c:pt>
                <c:pt idx="201">
                  <c:v>-0.89988626417212991</c:v>
                </c:pt>
                <c:pt idx="202">
                  <c:v>-0.89646053718280105</c:v>
                </c:pt>
                <c:pt idx="203">
                  <c:v>-0.89304529852951076</c:v>
                </c:pt>
                <c:pt idx="204">
                  <c:v>-0.88964044459235891</c:v>
                </c:pt>
                <c:pt idx="205">
                  <c:v>-0.8862458731746814</c:v>
                </c:pt>
                <c:pt idx="206">
                  <c:v>-0.88286148347617832</c:v>
                </c:pt>
                <c:pt idx="207">
                  <c:v>-0.87948717606668414</c:v>
                </c:pt>
                <c:pt idx="208">
                  <c:v>-0.87612285286055736</c:v>
                </c:pt>
                <c:pt idx="209">
                  <c:v>-0.87276841709165087</c:v>
                </c:pt>
                <c:pt idx="210">
                  <c:v>-0.86942377328888587</c:v>
                </c:pt>
                <c:pt idx="211">
                  <c:v>-0.86608882725236125</c:v>
                </c:pt>
                <c:pt idx="212">
                  <c:v>-0.86276348603003927</c:v>
                </c:pt>
                <c:pt idx="213">
                  <c:v>-0.85944765789494859</c:v>
                </c:pt>
                <c:pt idx="214">
                  <c:v>-0.8561412523229105</c:v>
                </c:pt>
                <c:pt idx="215">
                  <c:v>-0.852844179970767</c:v>
                </c:pt>
                <c:pt idx="216">
                  <c:v>-0.84955635265510565</c:v>
                </c:pt>
                <c:pt idx="217">
                  <c:v>-0.84627768333145403</c:v>
                </c:pt>
                <c:pt idx="218">
                  <c:v>-0.84300808607394628</c:v>
                </c:pt>
                <c:pt idx="219">
                  <c:v>-0.83974747605543754</c:v>
                </c:pt>
                <c:pt idx="220">
                  <c:v>-0.83649576952805871</c:v>
                </c:pt>
                <c:pt idx="221">
                  <c:v>-0.83325288380420037</c:v>
                </c:pt>
                <c:pt idx="222">
                  <c:v>-0.83001873723791519</c:v>
                </c:pt>
                <c:pt idx="223">
                  <c:v>-0.82679324920671993</c:v>
                </c:pt>
                <c:pt idx="224">
                  <c:v>-0.82357634009380554</c:v>
                </c:pt>
                <c:pt idx="225">
                  <c:v>-0.82036793127061713</c:v>
                </c:pt>
                <c:pt idx="226">
                  <c:v>-0.81716794507981871</c:v>
                </c:pt>
                <c:pt idx="227">
                  <c:v>-0.81397630481862171</c:v>
                </c:pt>
                <c:pt idx="228">
                  <c:v>-0.81079293472246394</c:v>
                </c:pt>
                <c:pt idx="229">
                  <c:v>-0.80761775994904927</c:v>
                </c:pt>
                <c:pt idx="230">
                  <c:v>-0.80445070656270279</c:v>
                </c:pt>
                <c:pt idx="231">
                  <c:v>-0.8012917015190768</c:v>
                </c:pt>
                <c:pt idx="232">
                  <c:v>-0.79814067265016719</c:v>
                </c:pt>
                <c:pt idx="233">
                  <c:v>-0.79499754864964067</c:v>
                </c:pt>
                <c:pt idx="234">
                  <c:v>-0.7918622590584744</c:v>
                </c:pt>
                <c:pt idx="235">
                  <c:v>-0.78873473425088936</c:v>
                </c:pt>
                <c:pt idx="236">
                  <c:v>-0.78561490542056767</c:v>
                </c:pt>
                <c:pt idx="237">
                  <c:v>-0.78250270456716553</c:v>
                </c:pt>
                <c:pt idx="238">
                  <c:v>-0.77939806448309112</c:v>
                </c:pt>
                <c:pt idx="239">
                  <c:v>-0.77630091874055496</c:v>
                </c:pt>
                <c:pt idx="240">
                  <c:v>-0.77321120167887925</c:v>
                </c:pt>
                <c:pt idx="241">
                  <c:v>-0.77012884839207518</c:v>
                </c:pt>
                <c:pt idx="242">
                  <c:v>-0.76705379471665391</c:v>
                </c:pt>
                <c:pt idx="243">
                  <c:v>-0.76398597721969042</c:v>
                </c:pt>
                <c:pt idx="244">
                  <c:v>-0.76092533318712285</c:v>
                </c:pt>
                <c:pt idx="245">
                  <c:v>-0.75787180061228798</c:v>
                </c:pt>
                <c:pt idx="246">
                  <c:v>-0.75482531818467435</c:v>
                </c:pt>
                <c:pt idx="247">
                  <c:v>-0.75178582527890503</c:v>
                </c:pt>
                <c:pt idx="248">
                  <c:v>-0.74875326194393255</c:v>
                </c:pt>
                <c:pt idx="249">
                  <c:v>-0.74572756889244707</c:v>
                </c:pt>
                <c:pt idx="250">
                  <c:v>-0.7427086874904838</c:v>
                </c:pt>
                <c:pt idx="251">
                  <c:v>-0.73969655974724069</c:v>
                </c:pt>
                <c:pt idx="252">
                  <c:v>-0.73669112830508632</c:v>
                </c:pt>
                <c:pt idx="253">
                  <c:v>-0.73369233642976062</c:v>
                </c:pt>
                <c:pt idx="254">
                  <c:v>-0.73070012800076389</c:v>
                </c:pt>
                <c:pt idx="255">
                  <c:v>-0.72771444750192915</c:v>
                </c:pt>
                <c:pt idx="256">
                  <c:v>-0.72473524001217204</c:v>
                </c:pt>
                <c:pt idx="257">
                  <c:v>-0.72176245119641458</c:v>
                </c:pt>
                <c:pt idx="258">
                  <c:v>-0.71879602729668368</c:v>
                </c:pt>
                <c:pt idx="259">
                  <c:v>-0.71583591512337164</c:v>
                </c:pt>
                <c:pt idx="260">
                  <c:v>-0.71288206204666171</c:v>
                </c:pt>
                <c:pt idx="261">
                  <c:v>-0.7099344159881158</c:v>
                </c:pt>
                <c:pt idx="262">
                  <c:v>-0.70699292541241221</c:v>
                </c:pt>
                <c:pt idx="263">
                  <c:v>-0.70405753931923987</c:v>
                </c:pt>
                <c:pt idx="264">
                  <c:v>-0.70112820723534175</c:v>
                </c:pt>
                <c:pt idx="265">
                  <c:v>-0.69820487920670304</c:v>
                </c:pt>
                <c:pt idx="266">
                  <c:v>-0.69528750579087739</c:v>
                </c:pt>
                <c:pt idx="267">
                  <c:v>-0.6923760380494608</c:v>
                </c:pt>
                <c:pt idx="268">
                  <c:v>-0.68947042754069521</c:v>
                </c:pt>
                <c:pt idx="269">
                  <c:v>-0.68657062631220689</c:v>
                </c:pt>
                <c:pt idx="270">
                  <c:v>-0.68367658689387689</c:v>
                </c:pt>
                <c:pt idx="271">
                  <c:v>-0.68078826229083877</c:v>
                </c:pt>
                <c:pt idx="272">
                  <c:v>-0.67790560597659599</c:v>
                </c:pt>
                <c:pt idx="273">
                  <c:v>-0.6750285718862683</c:v>
                </c:pt>
                <c:pt idx="274">
                  <c:v>-0.67215711440995629</c:v>
                </c:pt>
                <c:pt idx="275">
                  <c:v>-0.66929118838621604</c:v>
                </c:pt>
                <c:pt idx="276">
                  <c:v>-0.66643074909565791</c:v>
                </c:pt>
                <c:pt idx="277">
                  <c:v>-0.66357575225465049</c:v>
                </c:pt>
                <c:pt idx="278">
                  <c:v>-0.66072615400913659</c:v>
                </c:pt>
                <c:pt idx="279">
                  <c:v>-0.65788191092855497</c:v>
                </c:pt>
                <c:pt idx="280">
                  <c:v>-0.6550429799998706</c:v>
                </c:pt>
                <c:pt idx="281">
                  <c:v>-0.65220931862170284</c:v>
                </c:pt>
                <c:pt idx="282">
                  <c:v>-0.64938088459855903</c:v>
                </c:pt>
                <c:pt idx="283">
                  <c:v>-0.64655763613516182</c:v>
                </c:pt>
                <c:pt idx="284">
                  <c:v>-0.64373953183087784</c:v>
                </c:pt>
                <c:pt idx="285">
                  <c:v>-0.64092653067423677</c:v>
                </c:pt>
                <c:pt idx="286">
                  <c:v>-0.63811859203754673</c:v>
                </c:pt>
                <c:pt idx="287">
                  <c:v>-0.63531567567159564</c:v>
                </c:pt>
                <c:pt idx="288">
                  <c:v>-0.63251774170044817</c:v>
                </c:pt>
                <c:pt idx="289">
                  <c:v>-0.62972475061632127</c:v>
                </c:pt>
                <c:pt idx="290">
                  <c:v>-0.62693666327455211</c:v>
                </c:pt>
                <c:pt idx="291">
                  <c:v>-0.62415344088864666</c:v>
                </c:pt>
                <c:pt idx="292">
                  <c:v>-0.62137504502540974</c:v>
                </c:pt>
                <c:pt idx="293">
                  <c:v>-0.61860143760015418</c:v>
                </c:pt>
                <c:pt idx="294">
                  <c:v>-0.61583258087199355</c:v>
                </c:pt>
                <c:pt idx="295">
                  <c:v>-0.61306843743920569</c:v>
                </c:pt>
                <c:pt idx="296">
                  <c:v>-0.61030897023467423</c:v>
                </c:pt>
                <c:pt idx="297">
                  <c:v>-0.60755414252140694</c:v>
                </c:pt>
                <c:pt idx="298">
                  <c:v>-0.60480391788812149</c:v>
                </c:pt>
                <c:pt idx="299">
                  <c:v>-0.60205826024490583</c:v>
                </c:pt>
                <c:pt idx="300">
                  <c:v>-0.59931713381894658</c:v>
                </c:pt>
                <c:pt idx="301">
                  <c:v>-0.59658050315032751</c:v>
                </c:pt>
                <c:pt idx="302">
                  <c:v>-0.59384833308789231</c:v>
                </c:pt>
                <c:pt idx="303">
                  <c:v>-0.59112058878517548</c:v>
                </c:pt>
                <c:pt idx="304">
                  <c:v>-0.5883972356963959</c:v>
                </c:pt>
                <c:pt idx="305">
                  <c:v>-0.5856782395725163</c:v>
                </c:pt>
                <c:pt idx="306">
                  <c:v>-0.58296356645735936</c:v>
                </c:pt>
                <c:pt idx="307">
                  <c:v>-0.58025318268379111</c:v>
                </c:pt>
                <c:pt idx="308">
                  <c:v>-0.57754705486995905</c:v>
                </c:pt>
                <c:pt idx="309">
                  <c:v>-0.57484514991559055</c:v>
                </c:pt>
                <c:pt idx="310">
                  <c:v>-0.57214743499834841</c:v>
                </c:pt>
                <c:pt idx="311">
                  <c:v>-0.56945387757024302</c:v>
                </c:pt>
                <c:pt idx="312">
                  <c:v>-0.56676444535409864</c:v>
                </c:pt>
                <c:pt idx="313">
                  <c:v>-0.56407910634007563</c:v>
                </c:pt>
                <c:pt idx="314">
                  <c:v>-0.56139782878224331</c:v>
                </c:pt>
                <c:pt idx="315">
                  <c:v>-0.5587205811952064</c:v>
                </c:pt>
                <c:pt idx="316">
                  <c:v>-0.55604733235078396</c:v>
                </c:pt>
                <c:pt idx="317">
                  <c:v>-0.55337805127473527</c:v>
                </c:pt>
                <c:pt idx="318">
                  <c:v>-0.55071270724353738</c:v>
                </c:pt>
                <c:pt idx="319">
                  <c:v>-0.54805126978121155</c:v>
                </c:pt>
                <c:pt idx="320">
                  <c:v>-0.54539370865619352</c:v>
                </c:pt>
                <c:pt idx="321">
                  <c:v>-0.54273999387825422</c:v>
                </c:pt>
                <c:pt idx="322">
                  <c:v>-0.54009009569546595</c:v>
                </c:pt>
                <c:pt idx="323">
                  <c:v>-0.53744398459120957</c:v>
                </c:pt>
                <c:pt idx="324">
                  <c:v>-0.53480163128123037</c:v>
                </c:pt>
                <c:pt idx="325">
                  <c:v>-0.53216300671073502</c:v>
                </c:pt>
                <c:pt idx="326">
                  <c:v>-0.52952808205153001</c:v>
                </c:pt>
                <c:pt idx="327">
                  <c:v>-0.52689682869920496</c:v>
                </c:pt>
                <c:pt idx="328">
                  <c:v>-0.52426921827035344</c:v>
                </c:pt>
                <c:pt idx="329">
                  <c:v>-0.5216452225998357</c:v>
                </c:pt>
                <c:pt idx="330">
                  <c:v>-0.51902481373808196</c:v>
                </c:pt>
                <c:pt idx="331">
                  <c:v>-0.5164079639484308</c:v>
                </c:pt>
                <c:pt idx="332">
                  <c:v>-0.5137946457045105</c:v>
                </c:pt>
                <c:pt idx="333">
                  <c:v>-0.51118483168765427</c:v>
                </c:pt>
                <c:pt idx="334">
                  <c:v>-0.50857849478435324</c:v>
                </c:pt>
                <c:pt idx="335">
                  <c:v>-0.50597560808374498</c:v>
                </c:pt>
                <c:pt idx="336">
                  <c:v>-0.50337614487514037</c:v>
                </c:pt>
                <c:pt idx="337">
                  <c:v>-0.50078007864558005</c:v>
                </c:pt>
                <c:pt idx="338">
                  <c:v>-0.49818738307743038</c:v>
                </c:pt>
                <c:pt idx="339">
                  <c:v>-0.49559803204600983</c:v>
                </c:pt>
                <c:pt idx="340">
                  <c:v>-0.49301199961724873</c:v>
                </c:pt>
                <c:pt idx="341">
                  <c:v>-0.4904292600453834</c:v>
                </c:pt>
                <c:pt idx="342">
                  <c:v>-0.48784978777067978</c:v>
                </c:pt>
                <c:pt idx="343">
                  <c:v>-0.48527355741718964</c:v>
                </c:pt>
                <c:pt idx="344">
                  <c:v>-0.48270054379053717</c:v>
                </c:pt>
                <c:pt idx="345">
                  <c:v>-0.48013072187573708</c:v>
                </c:pt>
                <c:pt idx="346">
                  <c:v>-0.47756406683503977</c:v>
                </c:pt>
                <c:pt idx="347">
                  <c:v>-0.47500055400580915</c:v>
                </c:pt>
                <c:pt idx="348">
                  <c:v>-0.47244015889842533</c:v>
                </c:pt>
                <c:pt idx="349">
                  <c:v>-0.46988285719421952</c:v>
                </c:pt>
                <c:pt idx="350">
                  <c:v>-0.46732862474343467</c:v>
                </c:pt>
                <c:pt idx="351">
                  <c:v>-0.46477743756321155</c:v>
                </c:pt>
                <c:pt idx="352">
                  <c:v>-0.46222927183560575</c:v>
                </c:pt>
                <c:pt idx="353">
                  <c:v>-0.45968410390562836</c:v>
                </c:pt>
                <c:pt idx="354">
                  <c:v>-0.45714191027931261</c:v>
                </c:pt>
                <c:pt idx="355">
                  <c:v>-0.45460266762180701</c:v>
                </c:pt>
                <c:pt idx="356">
                  <c:v>-0.45206635275549323</c:v>
                </c:pt>
                <c:pt idx="357">
                  <c:v>-0.44953294265812743</c:v>
                </c:pt>
                <c:pt idx="358">
                  <c:v>-0.44700241446100886</c:v>
                </c:pt>
                <c:pt idx="359">
                  <c:v>-0.44447474544716792</c:v>
                </c:pt>
                <c:pt idx="360">
                  <c:v>-0.44194991304958187</c:v>
                </c:pt>
                <c:pt idx="361">
                  <c:v>-0.43942789484941058</c:v>
                </c:pt>
                <c:pt idx="362">
                  <c:v>-0.43690866857425681</c:v>
                </c:pt>
                <c:pt idx="363">
                  <c:v>-0.43439221209644718</c:v>
                </c:pt>
                <c:pt idx="364">
                  <c:v>-0.43187850343133743</c:v>
                </c:pt>
                <c:pt idx="365">
                  <c:v>-0.42936752073563567</c:v>
                </c:pt>
                <c:pt idx="366">
                  <c:v>-0.42685924230575034</c:v>
                </c:pt>
                <c:pt idx="367">
                  <c:v>-0.42435364657615721</c:v>
                </c:pt>
                <c:pt idx="368">
                  <c:v>-0.42185071211778724</c:v>
                </c:pt>
                <c:pt idx="369">
                  <c:v>-0.41935041763643394</c:v>
                </c:pt>
                <c:pt idx="370">
                  <c:v>-0.41685274197118244</c:v>
                </c:pt>
                <c:pt idx="371">
                  <c:v>-0.41435766409285596</c:v>
                </c:pt>
                <c:pt idx="372">
                  <c:v>-0.41186516310248267</c:v>
                </c:pt>
                <c:pt idx="373">
                  <c:v>-0.40937521822978162</c:v>
                </c:pt>
                <c:pt idx="374">
                  <c:v>-0.40688780883166559</c:v>
                </c:pt>
                <c:pt idx="375">
                  <c:v>-0.40440291439076514</c:v>
                </c:pt>
                <c:pt idx="376">
                  <c:v>-0.40192051451396754</c:v>
                </c:pt>
                <c:pt idx="377">
                  <c:v>-0.39944058893097562</c:v>
                </c:pt>
                <c:pt idx="378">
                  <c:v>-0.39696311749288316</c:v>
                </c:pt>
                <c:pt idx="379">
                  <c:v>-0.39448808017076759</c:v>
                </c:pt>
                <c:pt idx="380">
                  <c:v>-0.39201545705429858</c:v>
                </c:pt>
                <c:pt idx="381">
                  <c:v>-0.38954522835036592</c:v>
                </c:pt>
                <c:pt idx="382">
                  <c:v>-0.38707737438172013</c:v>
                </c:pt>
                <c:pt idx="383">
                  <c:v>-0.38461187558563187</c:v>
                </c:pt>
                <c:pt idx="384">
                  <c:v>-0.38214871251256677</c:v>
                </c:pt>
                <c:pt idx="385">
                  <c:v>-0.37968786582487396</c:v>
                </c:pt>
                <c:pt idx="386">
                  <c:v>-0.37722931629549256</c:v>
                </c:pt>
                <c:pt idx="387">
                  <c:v>-0.37477304480667123</c:v>
                </c:pt>
                <c:pt idx="388">
                  <c:v>-0.37231903234870356</c:v>
                </c:pt>
                <c:pt idx="389">
                  <c:v>-0.36986726001867787</c:v>
                </c:pt>
                <c:pt idx="390">
                  <c:v>-0.3674177090192412</c:v>
                </c:pt>
                <c:pt idx="391">
                  <c:v>-0.36497036065737742</c:v>
                </c:pt>
                <c:pt idx="392">
                  <c:v>-0.36252519634320024</c:v>
                </c:pt>
                <c:pt idx="393">
                  <c:v>-0.36008219758875804</c:v>
                </c:pt>
                <c:pt idx="394">
                  <c:v>-0.35764134600685371</c:v>
                </c:pt>
                <c:pt idx="395">
                  <c:v>-0.35520262330987795</c:v>
                </c:pt>
                <c:pt idx="396">
                  <c:v>-0.35276601130865382</c:v>
                </c:pt>
                <c:pt idx="397">
                  <c:v>-0.35033149191129637</c:v>
                </c:pt>
                <c:pt idx="398">
                  <c:v>-0.34789904712208408</c:v>
                </c:pt>
                <c:pt idx="399">
                  <c:v>-0.34546865904034152</c:v>
                </c:pt>
                <c:pt idx="400">
                  <c:v>-0.34304030985933642</c:v>
                </c:pt>
                <c:pt idx="401">
                  <c:v>-0.34061398186518793</c:v>
                </c:pt>
                <c:pt idx="402">
                  <c:v>-0.33818965743578577</c:v>
                </c:pt>
                <c:pt idx="403">
                  <c:v>-0.33576731903972301</c:v>
                </c:pt>
                <c:pt idx="404">
                  <c:v>-0.33334694923523889</c:v>
                </c:pt>
                <c:pt idx="405">
                  <c:v>-0.33092853066917327</c:v>
                </c:pt>
                <c:pt idx="406">
                  <c:v>-0.32851204607593332</c:v>
                </c:pt>
                <c:pt idx="407">
                  <c:v>-0.32609747827646995</c:v>
                </c:pt>
                <c:pt idx="408">
                  <c:v>-0.32368481017726503</c:v>
                </c:pt>
                <c:pt idx="409">
                  <c:v>-0.32127402476933098</c:v>
                </c:pt>
                <c:pt idx="410">
                  <c:v>-0.31886510512721861</c:v>
                </c:pt>
                <c:pt idx="411">
                  <c:v>-0.31645803440803666</c:v>
                </c:pt>
                <c:pt idx="412">
                  <c:v>-0.31405279585048196</c:v>
                </c:pt>
                <c:pt idx="413">
                  <c:v>-0.31164937277387811</c:v>
                </c:pt>
                <c:pt idx="414">
                  <c:v>-0.30924774857722459</c:v>
                </c:pt>
                <c:pt idx="415">
                  <c:v>-0.3068479067382574</c:v>
                </c:pt>
                <c:pt idx="416">
                  <c:v>-0.30444983081251598</c:v>
                </c:pt>
                <c:pt idx="417">
                  <c:v>-0.30205350443242213</c:v>
                </c:pt>
                <c:pt idx="418">
                  <c:v>-0.29965891130636757</c:v>
                </c:pt>
                <c:pt idx="419">
                  <c:v>-0.29726603521780992</c:v>
                </c:pt>
                <c:pt idx="420">
                  <c:v>-0.29487486002437913</c:v>
                </c:pt>
                <c:pt idx="421">
                  <c:v>-0.29248536965699062</c:v>
                </c:pt>
                <c:pt idx="422">
                  <c:v>-0.29009754811896926</c:v>
                </c:pt>
                <c:pt idx="423">
                  <c:v>-0.28771137948518144</c:v>
                </c:pt>
                <c:pt idx="424">
                  <c:v>-0.28532684790117424</c:v>
                </c:pt>
                <c:pt idx="425">
                  <c:v>-0.28294393758232439</c:v>
                </c:pt>
                <c:pt idx="426">
                  <c:v>-0.2805626328129957</c:v>
                </c:pt>
                <c:pt idx="427">
                  <c:v>-0.2781829179457026</c:v>
                </c:pt>
                <c:pt idx="428">
                  <c:v>-0.27580477740028381</c:v>
                </c:pt>
                <c:pt idx="429">
                  <c:v>-0.27342819566308285</c:v>
                </c:pt>
                <c:pt idx="430">
                  <c:v>-0.27105315728613588</c:v>
                </c:pt>
                <c:pt idx="431">
                  <c:v>-0.26867964688636786</c:v>
                </c:pt>
                <c:pt idx="432">
                  <c:v>-0.26630764914479649</c:v>
                </c:pt>
                <c:pt idx="433">
                  <c:v>-0.26393714880574176</c:v>
                </c:pt>
                <c:pt idx="434">
                  <c:v>-0.26156813067604512</c:v>
                </c:pt>
                <c:pt idx="435">
                  <c:v>-0.25920057962429366</c:v>
                </c:pt>
                <c:pt idx="436">
                  <c:v>-0.25683448058005293</c:v>
                </c:pt>
                <c:pt idx="437">
                  <c:v>-0.25446981853310585</c:v>
                </c:pt>
                <c:pt idx="438">
                  <c:v>-0.25210657853269824</c:v>
                </c:pt>
                <c:pt idx="439">
                  <c:v>-0.2497447456867917</c:v>
                </c:pt>
                <c:pt idx="440">
                  <c:v>-0.24738430516132301</c:v>
                </c:pt>
                <c:pt idx="441">
                  <c:v>-0.24502524217946917</c:v>
                </c:pt>
                <c:pt idx="442">
                  <c:v>-0.24266754202092003</c:v>
                </c:pt>
                <c:pt idx="443">
                  <c:v>-0.24031119002115658</c:v>
                </c:pt>
                <c:pt idx="444">
                  <c:v>-0.23795617157073518</c:v>
                </c:pt>
                <c:pt idx="445">
                  <c:v>-0.23560247211457849</c:v>
                </c:pt>
                <c:pt idx="446">
                  <c:v>-0.23325007715127247</c:v>
                </c:pt>
                <c:pt idx="447">
                  <c:v>-0.23089897223236808</c:v>
                </c:pt>
                <c:pt idx="448">
                  <c:v>-0.22854914296169035</c:v>
                </c:pt>
                <c:pt idx="449">
                  <c:v>-0.22620057499465285</c:v>
                </c:pt>
                <c:pt idx="450">
                  <c:v>-0.22385325403757617</c:v>
                </c:pt>
                <c:pt idx="451">
                  <c:v>-0.2215071658470148</c:v>
                </c:pt>
                <c:pt idx="452">
                  <c:v>-0.21916229622908656</c:v>
                </c:pt>
                <c:pt idx="453">
                  <c:v>-0.21681863103880944</c:v>
                </c:pt>
                <c:pt idx="454">
                  <c:v>-0.2144761561794431</c:v>
                </c:pt>
                <c:pt idx="455">
                  <c:v>-0.21213485760183509</c:v>
                </c:pt>
                <c:pt idx="456">
                  <c:v>-0.20979472130377261</c:v>
                </c:pt>
                <c:pt idx="457">
                  <c:v>-0.20745573332933984</c:v>
                </c:pt>
                <c:pt idx="458">
                  <c:v>-0.20511787976827894</c:v>
                </c:pt>
                <c:pt idx="459">
                  <c:v>-0.2027811467553568</c:v>
                </c:pt>
                <c:pt idx="460">
                  <c:v>-0.20044552046973721</c:v>
                </c:pt>
                <c:pt idx="461">
                  <c:v>-0.19811098713435576</c:v>
                </c:pt>
                <c:pt idx="462">
                  <c:v>-0.19577753301530113</c:v>
                </c:pt>
                <c:pt idx="463">
                  <c:v>-0.19344514442120092</c:v>
                </c:pt>
                <c:pt idx="464">
                  <c:v>-0.19111380770261016</c:v>
                </c:pt>
                <c:pt idx="465">
                  <c:v>-0.18878350925140702</c:v>
                </c:pt>
                <c:pt idx="466">
                  <c:v>-0.18645423550018989</c:v>
                </c:pt>
                <c:pt idx="467">
                  <c:v>-0.1841259729216809</c:v>
                </c:pt>
                <c:pt idx="468">
                  <c:v>-0.18179870802813328</c:v>
                </c:pt>
                <c:pt idx="469">
                  <c:v>-0.1794724273707414</c:v>
                </c:pt>
                <c:pt idx="470">
                  <c:v>-0.17714711753905651</c:v>
                </c:pt>
                <c:pt idx="471">
                  <c:v>-0.17482276516040632</c:v>
                </c:pt>
                <c:pt idx="472">
                  <c:v>-0.172499356899317</c:v>
                </c:pt>
                <c:pt idx="473">
                  <c:v>-0.17017687945694049</c:v>
                </c:pt>
                <c:pt idx="474">
                  <c:v>-0.16785531957048577</c:v>
                </c:pt>
                <c:pt idx="475">
                  <c:v>-0.16553466401265221</c:v>
                </c:pt>
                <c:pt idx="476">
                  <c:v>-0.1632148995910678</c:v>
                </c:pt>
                <c:pt idx="477">
                  <c:v>-0.16089601314773164</c:v>
                </c:pt>
                <c:pt idx="478">
                  <c:v>-0.15857799155845756</c:v>
                </c:pt>
                <c:pt idx="479">
                  <c:v>-0.15626082173232358</c:v>
                </c:pt>
                <c:pt idx="480">
                  <c:v>-0.153944490611124</c:v>
                </c:pt>
                <c:pt idx="481">
                  <c:v>-0.15162898516882367</c:v>
                </c:pt>
                <c:pt idx="482">
                  <c:v>-0.14931429241101765</c:v>
                </c:pt>
                <c:pt idx="483">
                  <c:v>-0.14700039937439199</c:v>
                </c:pt>
                <c:pt idx="484">
                  <c:v>-0.14468729312618889</c:v>
                </c:pt>
                <c:pt idx="485">
                  <c:v>-0.14237496076367512</c:v>
                </c:pt>
                <c:pt idx="486">
                  <c:v>-0.14006338941361213</c:v>
                </c:pt>
                <c:pt idx="487">
                  <c:v>-0.13775256623173032</c:v>
                </c:pt>
                <c:pt idx="488">
                  <c:v>-0.13544247840220633</c:v>
                </c:pt>
                <c:pt idx="489">
                  <c:v>-0.13313311313714193</c:v>
                </c:pt>
                <c:pt idx="490">
                  <c:v>-0.13082445767604683</c:v>
                </c:pt>
                <c:pt idx="491">
                  <c:v>-0.12851649928532419</c:v>
                </c:pt>
                <c:pt idx="492">
                  <c:v>-0.12620922525775788</c:v>
                </c:pt>
                <c:pt idx="493">
                  <c:v>-0.12390262291200331</c:v>
                </c:pt>
                <c:pt idx="494">
                  <c:v>-0.12159667959208081</c:v>
                </c:pt>
                <c:pt idx="495">
                  <c:v>-0.11929138266687045</c:v>
                </c:pt>
                <c:pt idx="496">
                  <c:v>-0.11698671952961102</c:v>
                </c:pt>
                <c:pt idx="497">
                  <c:v>-0.11468267759739958</c:v>
                </c:pt>
                <c:pt idx="498">
                  <c:v>-0.11237924431069472</c:v>
                </c:pt>
                <c:pt idx="499">
                  <c:v>-0.11007640713282209</c:v>
                </c:pt>
                <c:pt idx="500">
                  <c:v>-0.10777415354948083</c:v>
                </c:pt>
                <c:pt idx="501">
                  <c:v>-0.10547247106825375</c:v>
                </c:pt>
                <c:pt idx="502">
                  <c:v>-0.1031713472181192</c:v>
                </c:pt>
                <c:pt idx="503">
                  <c:v>-0.10087076954896435</c:v>
                </c:pt>
                <c:pt idx="504">
                  <c:v>-9.8570725631101211E-2</c:v>
                </c:pt>
                <c:pt idx="505">
                  <c:v>-9.6271203054785065E-2</c:v>
                </c:pt>
                <c:pt idx="506">
                  <c:v>-9.397218942973333E-2</c:v>
                </c:pt>
                <c:pt idx="507">
                  <c:v>-9.1673672384647756E-2</c:v>
                </c:pt>
                <c:pt idx="508">
                  <c:v>-8.9375639566738441E-2</c:v>
                </c:pt>
                <c:pt idx="509">
                  <c:v>-8.7078078641248058E-2</c:v>
                </c:pt>
                <c:pt idx="510">
                  <c:v>-8.4780977290980206E-2</c:v>
                </c:pt>
                <c:pt idx="511">
                  <c:v>-8.2484323215827202E-2</c:v>
                </c:pt>
                <c:pt idx="512">
                  <c:v>-8.0188104132301E-2</c:v>
                </c:pt>
                <c:pt idx="513">
                  <c:v>-7.7892307773065578E-2</c:v>
                </c:pt>
                <c:pt idx="514">
                  <c:v>-7.5596921886469964E-2</c:v>
                </c:pt>
                <c:pt idx="515">
                  <c:v>-7.3301934236083569E-2</c:v>
                </c:pt>
                <c:pt idx="516">
                  <c:v>-7.1007332600233453E-2</c:v>
                </c:pt>
                <c:pt idx="517">
                  <c:v>-6.8713104771541328E-2</c:v>
                </c:pt>
                <c:pt idx="518">
                  <c:v>-6.6419238556463617E-2</c:v>
                </c:pt>
                <c:pt idx="519">
                  <c:v>-6.4125721774832542E-2</c:v>
                </c:pt>
                <c:pt idx="520">
                  <c:v>-6.1832542259397293E-2</c:v>
                </c:pt>
                <c:pt idx="521">
                  <c:v>-5.9539687855367861E-2</c:v>
                </c:pt>
                <c:pt idx="522">
                  <c:v>-5.7247146419959816E-2</c:v>
                </c:pt>
                <c:pt idx="523">
                  <c:v>-5.4954905821939244E-2</c:v>
                </c:pt>
                <c:pt idx="524">
                  <c:v>-5.2662953941169863E-2</c:v>
                </c:pt>
                <c:pt idx="525">
                  <c:v>-5.0371278668161205E-2</c:v>
                </c:pt>
                <c:pt idx="526">
                  <c:v>-4.807986790361661E-2</c:v>
                </c:pt>
                <c:pt idx="527">
                  <c:v>-4.5788709557984024E-2</c:v>
                </c:pt>
                <c:pt idx="528">
                  <c:v>-4.3497791551005846E-2</c:v>
                </c:pt>
                <c:pt idx="529">
                  <c:v>-4.1207101811270956E-2</c:v>
                </c:pt>
                <c:pt idx="530">
                  <c:v>-3.8916628275767647E-2</c:v>
                </c:pt>
                <c:pt idx="531">
                  <c:v>-3.6626358889436016E-2</c:v>
                </c:pt>
                <c:pt idx="532">
                  <c:v>-3.433628160472247E-2</c:v>
                </c:pt>
                <c:pt idx="533">
                  <c:v>-3.2046384381134906E-2</c:v>
                </c:pt>
                <c:pt idx="534">
                  <c:v>-2.9756655184797257E-2</c:v>
                </c:pt>
                <c:pt idx="535">
                  <c:v>-2.7467081988006035E-2</c:v>
                </c:pt>
                <c:pt idx="536">
                  <c:v>-2.5177652768787372E-2</c:v>
                </c:pt>
                <c:pt idx="537">
                  <c:v>-2.288835551045337E-2</c:v>
                </c:pt>
                <c:pt idx="538">
                  <c:v>-2.0599178201160258E-2</c:v>
                </c:pt>
                <c:pt idx="539">
                  <c:v>-1.8310108833466923E-2</c:v>
                </c:pt>
                <c:pt idx="540">
                  <c:v>-1.6021135403892557E-2</c:v>
                </c:pt>
                <c:pt idx="541">
                  <c:v>-1.3732245912476708E-2</c:v>
                </c:pt>
                <c:pt idx="542">
                  <c:v>-1.1443428362337603E-2</c:v>
                </c:pt>
                <c:pt idx="543">
                  <c:v>-9.1546707592321565E-3</c:v>
                </c:pt>
                <c:pt idx="544">
                  <c:v>-6.8659611111162129E-3</c:v>
                </c:pt>
                <c:pt idx="545">
                  <c:v>-4.5772874277037693E-3</c:v>
                </c:pt>
                <c:pt idx="546">
                  <c:v>-2.2886377200275971E-3</c:v>
                </c:pt>
                <c:pt idx="547">
                  <c:v>0</c:v>
                </c:pt>
                <c:pt idx="548">
                  <c:v>2.2886377200275971E-3</c:v>
                </c:pt>
                <c:pt idx="549">
                  <c:v>4.5772874277036297E-3</c:v>
                </c:pt>
                <c:pt idx="550">
                  <c:v>6.8659611111163516E-3</c:v>
                </c:pt>
                <c:pt idx="551">
                  <c:v>9.1546707592322953E-3</c:v>
                </c:pt>
                <c:pt idx="552">
                  <c:v>1.1443428362337603E-2</c:v>
                </c:pt>
                <c:pt idx="553">
                  <c:v>1.3732245912476708E-2</c:v>
                </c:pt>
                <c:pt idx="554">
                  <c:v>1.6021135403892557E-2</c:v>
                </c:pt>
                <c:pt idx="555">
                  <c:v>1.8310108833466787E-2</c:v>
                </c:pt>
                <c:pt idx="556">
                  <c:v>2.0599178201160397E-2</c:v>
                </c:pt>
                <c:pt idx="557">
                  <c:v>2.288835551045337E-2</c:v>
                </c:pt>
                <c:pt idx="558">
                  <c:v>2.5177652768787372E-2</c:v>
                </c:pt>
                <c:pt idx="559">
                  <c:v>2.7467081988006035E-2</c:v>
                </c:pt>
                <c:pt idx="560">
                  <c:v>2.9756655184797118E-2</c:v>
                </c:pt>
                <c:pt idx="561">
                  <c:v>3.2046384381134767E-2</c:v>
                </c:pt>
                <c:pt idx="562">
                  <c:v>3.4336281604722622E-2</c:v>
                </c:pt>
                <c:pt idx="563">
                  <c:v>3.6626358889436016E-2</c:v>
                </c:pt>
                <c:pt idx="564">
                  <c:v>3.8916628275767647E-2</c:v>
                </c:pt>
                <c:pt idx="565">
                  <c:v>4.1207101811270956E-2</c:v>
                </c:pt>
                <c:pt idx="566">
                  <c:v>4.34977915510057E-2</c:v>
                </c:pt>
                <c:pt idx="567">
                  <c:v>4.5788709557984156E-2</c:v>
                </c:pt>
                <c:pt idx="568">
                  <c:v>4.8079867903616749E-2</c:v>
                </c:pt>
                <c:pt idx="569">
                  <c:v>5.0371278668161205E-2</c:v>
                </c:pt>
                <c:pt idx="570">
                  <c:v>5.2662953941169863E-2</c:v>
                </c:pt>
                <c:pt idx="571">
                  <c:v>5.4954905821939105E-2</c:v>
                </c:pt>
                <c:pt idx="572">
                  <c:v>5.7247146419959677E-2</c:v>
                </c:pt>
                <c:pt idx="573">
                  <c:v>5.9539687855367993E-2</c:v>
                </c:pt>
                <c:pt idx="574">
                  <c:v>6.1832542259397293E-2</c:v>
                </c:pt>
                <c:pt idx="575">
                  <c:v>6.4125721774832542E-2</c:v>
                </c:pt>
                <c:pt idx="576">
                  <c:v>6.6419238556463617E-2</c:v>
                </c:pt>
                <c:pt idx="577">
                  <c:v>6.8713104771541189E-2</c:v>
                </c:pt>
                <c:pt idx="578">
                  <c:v>7.1007332600233591E-2</c:v>
                </c:pt>
                <c:pt idx="579">
                  <c:v>7.3301934236083735E-2</c:v>
                </c:pt>
                <c:pt idx="580">
                  <c:v>7.5596921886469964E-2</c:v>
                </c:pt>
                <c:pt idx="581">
                  <c:v>7.7892307773065578E-2</c:v>
                </c:pt>
                <c:pt idx="582">
                  <c:v>8.0188104132301E-2</c:v>
                </c:pt>
                <c:pt idx="583">
                  <c:v>8.2484323215827063E-2</c:v>
                </c:pt>
                <c:pt idx="584">
                  <c:v>8.4780977290980358E-2</c:v>
                </c:pt>
                <c:pt idx="585">
                  <c:v>8.7078078641248197E-2</c:v>
                </c:pt>
                <c:pt idx="586">
                  <c:v>8.9375639566738441E-2</c:v>
                </c:pt>
                <c:pt idx="587">
                  <c:v>9.1673672384647756E-2</c:v>
                </c:pt>
                <c:pt idx="588">
                  <c:v>9.3972189429733177E-2</c:v>
                </c:pt>
                <c:pt idx="589">
                  <c:v>9.6271203054784898E-2</c:v>
                </c:pt>
                <c:pt idx="590">
                  <c:v>9.8570725631101364E-2</c:v>
                </c:pt>
                <c:pt idx="591">
                  <c:v>0.10087076954896435</c:v>
                </c:pt>
                <c:pt idx="592">
                  <c:v>0.1031713472181192</c:v>
                </c:pt>
                <c:pt idx="593">
                  <c:v>0.10547247106825375</c:v>
                </c:pt>
                <c:pt idx="594">
                  <c:v>0.10777415354948071</c:v>
                </c:pt>
                <c:pt idx="595">
                  <c:v>0.11007640713282225</c:v>
                </c:pt>
                <c:pt idx="596">
                  <c:v>0.11237924431069489</c:v>
                </c:pt>
                <c:pt idx="597">
                  <c:v>0.11468267759739958</c:v>
                </c:pt>
                <c:pt idx="598">
                  <c:v>0.11698671952961102</c:v>
                </c:pt>
                <c:pt idx="599">
                  <c:v>0.11929138266687045</c:v>
                </c:pt>
                <c:pt idx="600">
                  <c:v>0.12159667959208068</c:v>
                </c:pt>
                <c:pt idx="601">
                  <c:v>0.12390262291200345</c:v>
                </c:pt>
                <c:pt idx="602">
                  <c:v>0.12620922525775788</c:v>
                </c:pt>
                <c:pt idx="603">
                  <c:v>0.12851649928532419</c:v>
                </c:pt>
                <c:pt idx="604">
                  <c:v>0.13082445767604683</c:v>
                </c:pt>
                <c:pt idx="605">
                  <c:v>0.1331331131371418</c:v>
                </c:pt>
                <c:pt idx="606">
                  <c:v>0.13544247840220619</c:v>
                </c:pt>
                <c:pt idx="607">
                  <c:v>0.13775256623173043</c:v>
                </c:pt>
                <c:pt idx="608">
                  <c:v>0.14006338941361213</c:v>
                </c:pt>
                <c:pt idx="609">
                  <c:v>0.14237496076367512</c:v>
                </c:pt>
                <c:pt idx="610">
                  <c:v>0.14468729312618889</c:v>
                </c:pt>
                <c:pt idx="611">
                  <c:v>0.14700039937439185</c:v>
                </c:pt>
                <c:pt idx="612">
                  <c:v>0.14931429241101779</c:v>
                </c:pt>
                <c:pt idx="613">
                  <c:v>0.15162898516882381</c:v>
                </c:pt>
                <c:pt idx="614">
                  <c:v>0.153944490611124</c:v>
                </c:pt>
                <c:pt idx="615">
                  <c:v>0.15626082173232358</c:v>
                </c:pt>
                <c:pt idx="616">
                  <c:v>0.15857799155845742</c:v>
                </c:pt>
                <c:pt idx="617">
                  <c:v>0.1608960131477315</c:v>
                </c:pt>
                <c:pt idx="618">
                  <c:v>0.16321489959106797</c:v>
                </c:pt>
                <c:pt idx="619">
                  <c:v>0.16553466401265221</c:v>
                </c:pt>
                <c:pt idx="620">
                  <c:v>0.16785531957048577</c:v>
                </c:pt>
                <c:pt idx="621">
                  <c:v>0.17017687945694049</c:v>
                </c:pt>
                <c:pt idx="622">
                  <c:v>0.17249935689931686</c:v>
                </c:pt>
                <c:pt idx="623">
                  <c:v>0.17482276516040618</c:v>
                </c:pt>
                <c:pt idx="624">
                  <c:v>0.17714711753905665</c:v>
                </c:pt>
                <c:pt idx="625">
                  <c:v>0.1794724273707414</c:v>
                </c:pt>
                <c:pt idx="626">
                  <c:v>0.18179870802813328</c:v>
                </c:pt>
                <c:pt idx="627">
                  <c:v>0.1841259729216809</c:v>
                </c:pt>
                <c:pt idx="628">
                  <c:v>0.18645423550018975</c:v>
                </c:pt>
                <c:pt idx="629">
                  <c:v>0.18878350925140713</c:v>
                </c:pt>
                <c:pt idx="630">
                  <c:v>0.1911138077026103</c:v>
                </c:pt>
                <c:pt idx="631">
                  <c:v>0.19344514442120092</c:v>
                </c:pt>
                <c:pt idx="632">
                  <c:v>0.19577753301530113</c:v>
                </c:pt>
                <c:pt idx="633">
                  <c:v>0.19811098713435563</c:v>
                </c:pt>
                <c:pt idx="634">
                  <c:v>0.2004455204697371</c:v>
                </c:pt>
                <c:pt idx="635">
                  <c:v>0.20278114675535694</c:v>
                </c:pt>
                <c:pt idx="636">
                  <c:v>0.20511787976827894</c:v>
                </c:pt>
                <c:pt idx="637">
                  <c:v>0.20745573332933984</c:v>
                </c:pt>
                <c:pt idx="638">
                  <c:v>0.20979472130377261</c:v>
                </c:pt>
                <c:pt idx="639">
                  <c:v>0.21213485760183495</c:v>
                </c:pt>
                <c:pt idx="640">
                  <c:v>0.21447615617944324</c:v>
                </c:pt>
                <c:pt idx="641">
                  <c:v>0.21681863103880955</c:v>
                </c:pt>
                <c:pt idx="642">
                  <c:v>0.21916229622908656</c:v>
                </c:pt>
                <c:pt idx="643">
                  <c:v>0.2215071658470148</c:v>
                </c:pt>
                <c:pt idx="644">
                  <c:v>0.22385325403757617</c:v>
                </c:pt>
                <c:pt idx="645">
                  <c:v>0.22620057499465268</c:v>
                </c:pt>
                <c:pt idx="646">
                  <c:v>0.22854914296169054</c:v>
                </c:pt>
                <c:pt idx="647">
                  <c:v>0.23089897223236808</c:v>
                </c:pt>
                <c:pt idx="648">
                  <c:v>0.23325007715127247</c:v>
                </c:pt>
                <c:pt idx="649">
                  <c:v>0.23560247211457849</c:v>
                </c:pt>
                <c:pt idx="650">
                  <c:v>0.23795617157073504</c:v>
                </c:pt>
                <c:pt idx="651">
                  <c:v>0.24031119002115642</c:v>
                </c:pt>
                <c:pt idx="652">
                  <c:v>0.24266754202092014</c:v>
                </c:pt>
                <c:pt idx="653">
                  <c:v>0.24502524217946917</c:v>
                </c:pt>
                <c:pt idx="654">
                  <c:v>0.24738430516132301</c:v>
                </c:pt>
                <c:pt idx="655">
                  <c:v>0.2497447456867917</c:v>
                </c:pt>
                <c:pt idx="656">
                  <c:v>0.25210657853269808</c:v>
                </c:pt>
                <c:pt idx="657">
                  <c:v>0.25446981853310602</c:v>
                </c:pt>
                <c:pt idx="658">
                  <c:v>0.25683448058005309</c:v>
                </c:pt>
                <c:pt idx="659">
                  <c:v>0.25920057962429366</c:v>
                </c:pt>
                <c:pt idx="660">
                  <c:v>0.26156813067604512</c:v>
                </c:pt>
                <c:pt idx="661">
                  <c:v>0.26393714880574176</c:v>
                </c:pt>
                <c:pt idx="662">
                  <c:v>0.26630764914479638</c:v>
                </c:pt>
                <c:pt idx="663">
                  <c:v>0.26867964688636808</c:v>
                </c:pt>
                <c:pt idx="664">
                  <c:v>0.27105315728613588</c:v>
                </c:pt>
                <c:pt idx="665">
                  <c:v>0.27342819566308285</c:v>
                </c:pt>
                <c:pt idx="666">
                  <c:v>0.27580477740028381</c:v>
                </c:pt>
                <c:pt idx="667">
                  <c:v>0.27818291794570243</c:v>
                </c:pt>
                <c:pt idx="668">
                  <c:v>0.28056263281299554</c:v>
                </c:pt>
                <c:pt idx="669">
                  <c:v>0.2829439375823245</c:v>
                </c:pt>
                <c:pt idx="670">
                  <c:v>0.28532684790117424</c:v>
                </c:pt>
                <c:pt idx="671">
                  <c:v>0.28771137948518144</c:v>
                </c:pt>
                <c:pt idx="672">
                  <c:v>0.29009754811896926</c:v>
                </c:pt>
                <c:pt idx="673">
                  <c:v>0.29248536965699046</c:v>
                </c:pt>
                <c:pt idx="674">
                  <c:v>0.29487486002437924</c:v>
                </c:pt>
                <c:pt idx="675">
                  <c:v>0.29726603521781009</c:v>
                </c:pt>
                <c:pt idx="676">
                  <c:v>0.29965891130636757</c:v>
                </c:pt>
                <c:pt idx="677">
                  <c:v>0.30205350443242213</c:v>
                </c:pt>
                <c:pt idx="678">
                  <c:v>0.30444983081251586</c:v>
                </c:pt>
                <c:pt idx="679">
                  <c:v>0.30684790673825735</c:v>
                </c:pt>
                <c:pt idx="680">
                  <c:v>0.30924774857722481</c:v>
                </c:pt>
                <c:pt idx="681">
                  <c:v>0.31164937277387811</c:v>
                </c:pt>
                <c:pt idx="682">
                  <c:v>0.31405279585048196</c:v>
                </c:pt>
                <c:pt idx="683">
                  <c:v>0.31645803440803666</c:v>
                </c:pt>
                <c:pt idx="684">
                  <c:v>0.31886510512721838</c:v>
                </c:pt>
                <c:pt idx="685">
                  <c:v>0.32127402476933115</c:v>
                </c:pt>
                <c:pt idx="686">
                  <c:v>0.32368481017726519</c:v>
                </c:pt>
                <c:pt idx="687">
                  <c:v>0.32609747827646995</c:v>
                </c:pt>
                <c:pt idx="688">
                  <c:v>0.32851204607593332</c:v>
                </c:pt>
                <c:pt idx="689">
                  <c:v>0.33092853066917327</c:v>
                </c:pt>
                <c:pt idx="690">
                  <c:v>0.33334694923523872</c:v>
                </c:pt>
                <c:pt idx="691">
                  <c:v>0.33576731903972323</c:v>
                </c:pt>
                <c:pt idx="692">
                  <c:v>0.33818965743578588</c:v>
                </c:pt>
                <c:pt idx="693">
                  <c:v>0.34061398186518793</c:v>
                </c:pt>
                <c:pt idx="694">
                  <c:v>0.34304030985933642</c:v>
                </c:pt>
                <c:pt idx="695">
                  <c:v>0.34546865904034135</c:v>
                </c:pt>
                <c:pt idx="696">
                  <c:v>0.34789904712208392</c:v>
                </c:pt>
                <c:pt idx="697">
                  <c:v>0.35033149191129653</c:v>
                </c:pt>
                <c:pt idx="698">
                  <c:v>0.35276601130865382</c:v>
                </c:pt>
                <c:pt idx="699">
                  <c:v>0.35520262330987795</c:v>
                </c:pt>
                <c:pt idx="700">
                  <c:v>0.35764134600685371</c:v>
                </c:pt>
                <c:pt idx="701">
                  <c:v>0.36008219758875798</c:v>
                </c:pt>
                <c:pt idx="702">
                  <c:v>0.36252519634320046</c:v>
                </c:pt>
                <c:pt idx="703">
                  <c:v>0.36497036065737759</c:v>
                </c:pt>
                <c:pt idx="704">
                  <c:v>0.3674177090192412</c:v>
                </c:pt>
                <c:pt idx="705">
                  <c:v>0.36986726001867787</c:v>
                </c:pt>
                <c:pt idx="706">
                  <c:v>0.37231903234870356</c:v>
                </c:pt>
                <c:pt idx="707">
                  <c:v>0.37477304480667112</c:v>
                </c:pt>
                <c:pt idx="708">
                  <c:v>0.37722931629549272</c:v>
                </c:pt>
                <c:pt idx="709">
                  <c:v>0.37968786582487396</c:v>
                </c:pt>
                <c:pt idx="710">
                  <c:v>0.38214871251256677</c:v>
                </c:pt>
                <c:pt idx="711">
                  <c:v>0.38461187558563187</c:v>
                </c:pt>
                <c:pt idx="712">
                  <c:v>0.38707737438171996</c:v>
                </c:pt>
                <c:pt idx="713">
                  <c:v>0.3895452283503657</c:v>
                </c:pt>
                <c:pt idx="714">
                  <c:v>0.39201545705429874</c:v>
                </c:pt>
                <c:pt idx="715">
                  <c:v>0.39448808017076759</c:v>
                </c:pt>
                <c:pt idx="716">
                  <c:v>0.39696311749288316</c:v>
                </c:pt>
                <c:pt idx="717">
                  <c:v>0.39944058893097562</c:v>
                </c:pt>
                <c:pt idx="718">
                  <c:v>0.40192051451396743</c:v>
                </c:pt>
                <c:pt idx="719">
                  <c:v>0.40440291439076526</c:v>
                </c:pt>
                <c:pt idx="720">
                  <c:v>0.40688780883166559</c:v>
                </c:pt>
                <c:pt idx="721">
                  <c:v>0.40937521822978162</c:v>
                </c:pt>
                <c:pt idx="722">
                  <c:v>0.41186516310248267</c:v>
                </c:pt>
                <c:pt idx="723">
                  <c:v>0.4143576640928559</c:v>
                </c:pt>
                <c:pt idx="724">
                  <c:v>0.41685274197118227</c:v>
                </c:pt>
                <c:pt idx="725">
                  <c:v>0.41935041763643399</c:v>
                </c:pt>
                <c:pt idx="726">
                  <c:v>0.42185071211778724</c:v>
                </c:pt>
                <c:pt idx="727">
                  <c:v>0.42435364657615721</c:v>
                </c:pt>
                <c:pt idx="728">
                  <c:v>0.42685924230575034</c:v>
                </c:pt>
                <c:pt idx="729">
                  <c:v>0.42936752073563561</c:v>
                </c:pt>
                <c:pt idx="730">
                  <c:v>0.43187850343133732</c:v>
                </c:pt>
                <c:pt idx="731">
                  <c:v>0.43439221209644746</c:v>
                </c:pt>
                <c:pt idx="732">
                  <c:v>0.43690866857425681</c:v>
                </c:pt>
                <c:pt idx="733">
                  <c:v>0.43942789484941058</c:v>
                </c:pt>
                <c:pt idx="734">
                  <c:v>0.44194991304958187</c:v>
                </c:pt>
                <c:pt idx="735">
                  <c:v>0.44447474544716792</c:v>
                </c:pt>
                <c:pt idx="736">
                  <c:v>0.44700241446100897</c:v>
                </c:pt>
                <c:pt idx="737">
                  <c:v>0.44953294265812765</c:v>
                </c:pt>
                <c:pt idx="738">
                  <c:v>0.45206635275549323</c:v>
                </c:pt>
                <c:pt idx="739">
                  <c:v>0.45460266762180701</c:v>
                </c:pt>
                <c:pt idx="740">
                  <c:v>0.45714191027931261</c:v>
                </c:pt>
                <c:pt idx="741">
                  <c:v>0.45968410390562836</c:v>
                </c:pt>
                <c:pt idx="742">
                  <c:v>0.46222927183560597</c:v>
                </c:pt>
                <c:pt idx="743">
                  <c:v>0.46477743756321155</c:v>
                </c:pt>
                <c:pt idx="744">
                  <c:v>0.46732862474343467</c:v>
                </c:pt>
                <c:pt idx="745">
                  <c:v>0.46988285719421952</c:v>
                </c:pt>
                <c:pt idx="746">
                  <c:v>0.47244015889842517</c:v>
                </c:pt>
                <c:pt idx="747">
                  <c:v>0.47500055400580921</c:v>
                </c:pt>
                <c:pt idx="748">
                  <c:v>0.47756406683503999</c:v>
                </c:pt>
                <c:pt idx="749">
                  <c:v>0.48013072187573708</c:v>
                </c:pt>
                <c:pt idx="750">
                  <c:v>0.48270054379053717</c:v>
                </c:pt>
                <c:pt idx="751">
                  <c:v>0.48527355741718964</c:v>
                </c:pt>
                <c:pt idx="752">
                  <c:v>0.48784978777067978</c:v>
                </c:pt>
                <c:pt idx="753">
                  <c:v>0.49042926004538356</c:v>
                </c:pt>
                <c:pt idx="754">
                  <c:v>0.49301199961724873</c:v>
                </c:pt>
                <c:pt idx="755">
                  <c:v>0.49559803204600983</c:v>
                </c:pt>
                <c:pt idx="756">
                  <c:v>0.49818738307743038</c:v>
                </c:pt>
                <c:pt idx="757">
                  <c:v>0.50078007864558005</c:v>
                </c:pt>
                <c:pt idx="758">
                  <c:v>0.50337614487514015</c:v>
                </c:pt>
                <c:pt idx="759">
                  <c:v>0.50597560808374531</c:v>
                </c:pt>
                <c:pt idx="760">
                  <c:v>0.50857849478435324</c:v>
                </c:pt>
                <c:pt idx="761">
                  <c:v>0.51118483168765427</c:v>
                </c:pt>
                <c:pt idx="762">
                  <c:v>0.5137946457045105</c:v>
                </c:pt>
                <c:pt idx="763">
                  <c:v>0.51640796394843058</c:v>
                </c:pt>
                <c:pt idx="764">
                  <c:v>0.51902481373808196</c:v>
                </c:pt>
                <c:pt idx="765">
                  <c:v>0.52164522259983581</c:v>
                </c:pt>
                <c:pt idx="766">
                  <c:v>0.52426921827035344</c:v>
                </c:pt>
                <c:pt idx="767">
                  <c:v>0.52689682869920496</c:v>
                </c:pt>
                <c:pt idx="768">
                  <c:v>0.52952808205153001</c:v>
                </c:pt>
                <c:pt idx="769">
                  <c:v>0.5321630067107348</c:v>
                </c:pt>
                <c:pt idx="770">
                  <c:v>0.53480163128123048</c:v>
                </c:pt>
                <c:pt idx="771">
                  <c:v>0.53744398459120957</c:v>
                </c:pt>
                <c:pt idx="772">
                  <c:v>0.54009009569546595</c:v>
                </c:pt>
                <c:pt idx="773">
                  <c:v>0.54273999387825422</c:v>
                </c:pt>
                <c:pt idx="774">
                  <c:v>0.54539370865619308</c:v>
                </c:pt>
                <c:pt idx="775">
                  <c:v>0.54805126978121133</c:v>
                </c:pt>
                <c:pt idx="776">
                  <c:v>0.5507127072435376</c:v>
                </c:pt>
                <c:pt idx="777">
                  <c:v>0.55337805127473527</c:v>
                </c:pt>
                <c:pt idx="778">
                  <c:v>0.55604733235078396</c:v>
                </c:pt>
                <c:pt idx="779">
                  <c:v>0.5587205811952064</c:v>
                </c:pt>
                <c:pt idx="780">
                  <c:v>0.5613978287822432</c:v>
                </c:pt>
                <c:pt idx="781">
                  <c:v>0.56407910634007596</c:v>
                </c:pt>
                <c:pt idx="782">
                  <c:v>0.56676444535409887</c:v>
                </c:pt>
                <c:pt idx="783">
                  <c:v>0.56945387757024302</c:v>
                </c:pt>
                <c:pt idx="784">
                  <c:v>0.57214743499834841</c:v>
                </c:pt>
                <c:pt idx="785">
                  <c:v>0.57484514991559021</c:v>
                </c:pt>
                <c:pt idx="786">
                  <c:v>0.57754705486995872</c:v>
                </c:pt>
                <c:pt idx="787">
                  <c:v>0.58025318268379122</c:v>
                </c:pt>
                <c:pt idx="788">
                  <c:v>0.58296356645735936</c:v>
                </c:pt>
                <c:pt idx="789">
                  <c:v>0.5856782395725163</c:v>
                </c:pt>
                <c:pt idx="790">
                  <c:v>0.5883972356963959</c:v>
                </c:pt>
                <c:pt idx="791">
                  <c:v>0.59112058878517526</c:v>
                </c:pt>
                <c:pt idx="792">
                  <c:v>0.59384833308789231</c:v>
                </c:pt>
                <c:pt idx="793">
                  <c:v>0.59658050315032762</c:v>
                </c:pt>
                <c:pt idx="794">
                  <c:v>0.59931713381894658</c:v>
                </c:pt>
                <c:pt idx="795">
                  <c:v>0.60205826024490583</c:v>
                </c:pt>
                <c:pt idx="796">
                  <c:v>0.60480391788812149</c:v>
                </c:pt>
                <c:pt idx="797">
                  <c:v>0.60755414252140683</c:v>
                </c:pt>
                <c:pt idx="798">
                  <c:v>0.61030897023467456</c:v>
                </c:pt>
                <c:pt idx="799">
                  <c:v>0.61306843743920569</c:v>
                </c:pt>
                <c:pt idx="800">
                  <c:v>0.61583258087199355</c:v>
                </c:pt>
                <c:pt idx="801">
                  <c:v>0.61860143760015418</c:v>
                </c:pt>
                <c:pt idx="802">
                  <c:v>0.62137504502540963</c:v>
                </c:pt>
                <c:pt idx="803">
                  <c:v>0.62415344088864677</c:v>
                </c:pt>
                <c:pt idx="804">
                  <c:v>0.62693666327455222</c:v>
                </c:pt>
                <c:pt idx="805">
                  <c:v>0.62972475061632127</c:v>
                </c:pt>
                <c:pt idx="806">
                  <c:v>0.63251774170044817</c:v>
                </c:pt>
                <c:pt idx="807">
                  <c:v>0.63531567567159564</c:v>
                </c:pt>
                <c:pt idx="808">
                  <c:v>0.63811859203754617</c:v>
                </c:pt>
                <c:pt idx="809">
                  <c:v>0.64092653067423688</c:v>
                </c:pt>
                <c:pt idx="810">
                  <c:v>0.64373953183087795</c:v>
                </c:pt>
                <c:pt idx="811">
                  <c:v>0.64655763613516182</c:v>
                </c:pt>
                <c:pt idx="812">
                  <c:v>0.64938088459855903</c:v>
                </c:pt>
                <c:pt idx="813">
                  <c:v>0.65220931862170284</c:v>
                </c:pt>
                <c:pt idx="814">
                  <c:v>0.65504297999986993</c:v>
                </c:pt>
                <c:pt idx="815">
                  <c:v>0.65788191092855497</c:v>
                </c:pt>
                <c:pt idx="816">
                  <c:v>0.66072615400913659</c:v>
                </c:pt>
                <c:pt idx="817">
                  <c:v>0.66357575225465049</c:v>
                </c:pt>
                <c:pt idx="818">
                  <c:v>0.66643074909565791</c:v>
                </c:pt>
                <c:pt idx="819">
                  <c:v>0.66929118838621582</c:v>
                </c:pt>
                <c:pt idx="820">
                  <c:v>0.67215711440995618</c:v>
                </c:pt>
                <c:pt idx="821">
                  <c:v>0.6750285718862683</c:v>
                </c:pt>
                <c:pt idx="822">
                  <c:v>0.67790560597659599</c:v>
                </c:pt>
                <c:pt idx="823">
                  <c:v>0.68078826229083877</c:v>
                </c:pt>
                <c:pt idx="824">
                  <c:v>0.68367658689387689</c:v>
                </c:pt>
                <c:pt idx="825">
                  <c:v>0.68657062631220689</c:v>
                </c:pt>
                <c:pt idx="826">
                  <c:v>0.68947042754069499</c:v>
                </c:pt>
                <c:pt idx="827">
                  <c:v>0.6923760380494608</c:v>
                </c:pt>
                <c:pt idx="828">
                  <c:v>0.69528750579087739</c:v>
                </c:pt>
                <c:pt idx="829">
                  <c:v>0.69820487920670304</c:v>
                </c:pt>
                <c:pt idx="830">
                  <c:v>0.70112820723534175</c:v>
                </c:pt>
                <c:pt idx="831">
                  <c:v>0.70405753931923942</c:v>
                </c:pt>
                <c:pt idx="832">
                  <c:v>0.7069929254124121</c:v>
                </c:pt>
                <c:pt idx="833">
                  <c:v>0.7099344159881158</c:v>
                </c:pt>
                <c:pt idx="834">
                  <c:v>0.71288206204666171</c:v>
                </c:pt>
                <c:pt idx="835">
                  <c:v>0.71583591512337164</c:v>
                </c:pt>
                <c:pt idx="836">
                  <c:v>0.71879602729668368</c:v>
                </c:pt>
                <c:pt idx="837">
                  <c:v>0.72176245119641402</c:v>
                </c:pt>
                <c:pt idx="838">
                  <c:v>0.72473524001217204</c:v>
                </c:pt>
                <c:pt idx="839">
                  <c:v>0.72771444750192915</c:v>
                </c:pt>
                <c:pt idx="840">
                  <c:v>0.73070012800076389</c:v>
                </c:pt>
                <c:pt idx="841">
                  <c:v>0.73369233642976062</c:v>
                </c:pt>
                <c:pt idx="842">
                  <c:v>0.7366911283050861</c:v>
                </c:pt>
                <c:pt idx="843">
                  <c:v>0.73969655974724102</c:v>
                </c:pt>
                <c:pt idx="844">
                  <c:v>0.7427086874904838</c:v>
                </c:pt>
                <c:pt idx="845">
                  <c:v>0.74572756889244707</c:v>
                </c:pt>
                <c:pt idx="846">
                  <c:v>0.74875326194393255</c:v>
                </c:pt>
                <c:pt idx="847">
                  <c:v>0.75178582527890503</c:v>
                </c:pt>
                <c:pt idx="848">
                  <c:v>0.75482531818467347</c:v>
                </c:pt>
                <c:pt idx="849">
                  <c:v>0.75787180061228798</c:v>
                </c:pt>
                <c:pt idx="850">
                  <c:v>0.76092533318712285</c:v>
                </c:pt>
                <c:pt idx="851">
                  <c:v>0.76398597721969042</c:v>
                </c:pt>
                <c:pt idx="852">
                  <c:v>0.76705379471665391</c:v>
                </c:pt>
                <c:pt idx="853">
                  <c:v>0.77012884839207518</c:v>
                </c:pt>
                <c:pt idx="854">
                  <c:v>0.77321120167887936</c:v>
                </c:pt>
                <c:pt idx="855">
                  <c:v>0.77630091874055496</c:v>
                </c:pt>
                <c:pt idx="856">
                  <c:v>0.77939806448309112</c:v>
                </c:pt>
                <c:pt idx="857">
                  <c:v>0.78250270456716553</c:v>
                </c:pt>
                <c:pt idx="858">
                  <c:v>0.78561490542056767</c:v>
                </c:pt>
                <c:pt idx="859">
                  <c:v>0.78873473425088914</c:v>
                </c:pt>
                <c:pt idx="860">
                  <c:v>0.79186225905847507</c:v>
                </c:pt>
                <c:pt idx="861">
                  <c:v>0.79499754864964067</c:v>
                </c:pt>
                <c:pt idx="862">
                  <c:v>0.79814067265016719</c:v>
                </c:pt>
                <c:pt idx="863">
                  <c:v>0.8012917015190768</c:v>
                </c:pt>
                <c:pt idx="864">
                  <c:v>0.80445070656270279</c:v>
                </c:pt>
                <c:pt idx="865">
                  <c:v>0.80761775994904839</c:v>
                </c:pt>
                <c:pt idx="866">
                  <c:v>0.81079293472246394</c:v>
                </c:pt>
                <c:pt idx="867">
                  <c:v>0.81397630481862171</c:v>
                </c:pt>
                <c:pt idx="868">
                  <c:v>0.81716794507981871</c:v>
                </c:pt>
                <c:pt idx="869">
                  <c:v>0.82036793127061713</c:v>
                </c:pt>
                <c:pt idx="870">
                  <c:v>0.82357634009380554</c:v>
                </c:pt>
                <c:pt idx="871">
                  <c:v>0.82679324920672059</c:v>
                </c:pt>
                <c:pt idx="872">
                  <c:v>0.83001873723791519</c:v>
                </c:pt>
                <c:pt idx="873">
                  <c:v>0.83325288380420037</c:v>
                </c:pt>
                <c:pt idx="874">
                  <c:v>0.83649576952805871</c:v>
                </c:pt>
                <c:pt idx="875">
                  <c:v>0.83974747605543754</c:v>
                </c:pt>
                <c:pt idx="876">
                  <c:v>0.84300808607394617</c:v>
                </c:pt>
                <c:pt idx="877">
                  <c:v>0.84627768333145359</c:v>
                </c:pt>
                <c:pt idx="878">
                  <c:v>0.84955635265510565</c:v>
                </c:pt>
                <c:pt idx="879">
                  <c:v>0.852844179970767</c:v>
                </c:pt>
                <c:pt idx="880">
                  <c:v>0.8561412523229105</c:v>
                </c:pt>
                <c:pt idx="881">
                  <c:v>0.85944765789494859</c:v>
                </c:pt>
                <c:pt idx="882">
                  <c:v>0.86276348603003949</c:v>
                </c:pt>
                <c:pt idx="883">
                  <c:v>0.86608882725236125</c:v>
                </c:pt>
                <c:pt idx="884">
                  <c:v>0.86942377328888587</c:v>
                </c:pt>
                <c:pt idx="885">
                  <c:v>0.87276841709165087</c:v>
                </c:pt>
                <c:pt idx="886">
                  <c:v>0.87612285286055736</c:v>
                </c:pt>
                <c:pt idx="887">
                  <c:v>0.8794871760666827</c:v>
                </c:pt>
                <c:pt idx="888">
                  <c:v>0.88286148347617743</c:v>
                </c:pt>
                <c:pt idx="889">
                  <c:v>0.8862458731746814</c:v>
                </c:pt>
                <c:pt idx="890">
                  <c:v>0.88964044459235891</c:v>
                </c:pt>
                <c:pt idx="891">
                  <c:v>0.89304529852951076</c:v>
                </c:pt>
                <c:pt idx="892">
                  <c:v>0.89646053718280105</c:v>
                </c:pt>
                <c:pt idx="893">
                  <c:v>0.8998862641721298</c:v>
                </c:pt>
                <c:pt idx="894">
                  <c:v>0.90332258456813663</c:v>
                </c:pt>
                <c:pt idx="895">
                  <c:v>0.90676960492038816</c:v>
                </c:pt>
                <c:pt idx="896">
                  <c:v>0.91022743328625577</c:v>
                </c:pt>
                <c:pt idx="897">
                  <c:v>0.91369617926049385</c:v>
                </c:pt>
                <c:pt idx="898">
                  <c:v>0.91717595400556184</c:v>
                </c:pt>
                <c:pt idx="899">
                  <c:v>0.92066687028267757</c:v>
                </c:pt>
                <c:pt idx="900">
                  <c:v>0.92416904248367771</c:v>
                </c:pt>
                <c:pt idx="901">
                  <c:v>0.9276825866636581</c:v>
                </c:pt>
                <c:pt idx="902">
                  <c:v>0.93120762057442952</c:v>
                </c:pt>
                <c:pt idx="903">
                  <c:v>0.93474426369884966</c:v>
                </c:pt>
                <c:pt idx="904">
                  <c:v>0.93829263728600076</c:v>
                </c:pt>
                <c:pt idx="905">
                  <c:v>0.94185286438729587</c:v>
                </c:pt>
                <c:pt idx="906">
                  <c:v>0.94542506989350061</c:v>
                </c:pt>
                <c:pt idx="907">
                  <c:v>0.94900938057269935</c:v>
                </c:pt>
                <c:pt idx="908">
                  <c:v>0.95260592510929487</c:v>
                </c:pt>
                <c:pt idx="909">
                  <c:v>0.95621483414398933</c:v>
                </c:pt>
                <c:pt idx="910">
                  <c:v>0.95983624031482673</c:v>
                </c:pt>
                <c:pt idx="911">
                  <c:v>0.96347027829933518</c:v>
                </c:pt>
                <c:pt idx="912">
                  <c:v>0.9671170848577777</c:v>
                </c:pt>
                <c:pt idx="913">
                  <c:v>0.97077679887756918</c:v>
                </c:pt>
                <c:pt idx="914">
                  <c:v>0.97444956141888273</c:v>
                </c:pt>
                <c:pt idx="915">
                  <c:v>0.97813551576150104</c:v>
                </c:pt>
                <c:pt idx="916">
                  <c:v>0.98183480745292928</c:v>
                </c:pt>
                <c:pt idx="917">
                  <c:v>0.98554758435782708</c:v>
                </c:pt>
                <c:pt idx="918">
                  <c:v>0.9892739967088201</c:v>
                </c:pt>
                <c:pt idx="919">
                  <c:v>0.99301419715870032</c:v>
                </c:pt>
                <c:pt idx="920">
                  <c:v>0.99676834083407073</c:v>
                </c:pt>
                <c:pt idx="921">
                  <c:v>1.0005365853905304</c:v>
                </c:pt>
                <c:pt idx="922">
                  <c:v>1.0043190910693678</c:v>
                </c:pt>
                <c:pt idx="923">
                  <c:v>1.0081160207558939</c:v>
                </c:pt>
                <c:pt idx="924">
                  <c:v>1.0119275400394356</c:v>
                </c:pt>
                <c:pt idx="925">
                  <c:v>1.0157538172750225</c:v>
                </c:pt>
                <c:pt idx="926">
                  <c:v>1.0195950236468747</c:v>
                </c:pt>
                <c:pt idx="927">
                  <c:v>1.0234513332337529</c:v>
                </c:pt>
                <c:pt idx="928">
                  <c:v>1.027322923076158</c:v>
                </c:pt>
                <c:pt idx="929">
                  <c:v>1.0312099732455633</c:v>
                </c:pt>
                <c:pt idx="930">
                  <c:v>1.0351126669156452</c:v>
                </c:pt>
                <c:pt idx="931">
                  <c:v>1.039031190435695</c:v>
                </c:pt>
                <c:pt idx="932">
                  <c:v>1.0429657334061251</c:v>
                </c:pt>
                <c:pt idx="933">
                  <c:v>1.0469164887563567</c:v>
                </c:pt>
                <c:pt idx="934">
                  <c:v>1.050883652824995</c:v>
                </c:pt>
                <c:pt idx="935">
                  <c:v>1.0548674254424752</c:v>
                </c:pt>
                <c:pt idx="936">
                  <c:v>1.0588680100162267</c:v>
                </c:pt>
                <c:pt idx="937">
                  <c:v>1.0628856136184899</c:v>
                </c:pt>
                <c:pt idx="938">
                  <c:v>1.0669204470768361</c:v>
                </c:pt>
                <c:pt idx="939">
                  <c:v>1.0709727250675294</c:v>
                </c:pt>
                <c:pt idx="940">
                  <c:v>1.0750426662118209</c:v>
                </c:pt>
                <c:pt idx="941">
                  <c:v>1.0791304931752961</c:v>
                </c:pt>
                <c:pt idx="942">
                  <c:v>1.0832364327703849</c:v>
                </c:pt>
                <c:pt idx="943">
                  <c:v>1.0873607160621619</c:v>
                </c:pt>
                <c:pt idx="944">
                  <c:v>1.0915035784775633</c:v>
                </c:pt>
                <c:pt idx="945">
                  <c:v>1.0956652599181531</c:v>
                </c:pt>
                <c:pt idx="946">
                  <c:v>1.099846004876583</c:v>
                </c:pt>
                <c:pt idx="947">
                  <c:v>1.10404606255689</c:v>
                </c:pt>
                <c:pt idx="948">
                  <c:v>1.1082656869987801</c:v>
                </c:pt>
                <c:pt idx="949">
                  <c:v>1.1125051372060693</c:v>
                </c:pt>
                <c:pt idx="950">
                  <c:v>1.1167646772794428</c:v>
                </c:pt>
                <c:pt idx="951">
                  <c:v>1.1210445765537096</c:v>
                </c:pt>
                <c:pt idx="952">
                  <c:v>1.1253451097397396</c:v>
                </c:pt>
                <c:pt idx="953">
                  <c:v>1.1296665570712783</c:v>
                </c:pt>
                <c:pt idx="954">
                  <c:v>1.134009204456836</c:v>
                </c:pt>
                <c:pt idx="955">
                  <c:v>1.1383733436368713</c:v>
                </c:pt>
                <c:pt idx="956">
                  <c:v>1.1427592723464921</c:v>
                </c:pt>
                <c:pt idx="957">
                  <c:v>1.1471672944839038</c:v>
                </c:pt>
                <c:pt idx="958">
                  <c:v>1.1515977202848582</c:v>
                </c:pt>
                <c:pt idx="959">
                  <c:v>1.1560508665033606</c:v>
                </c:pt>
                <c:pt idx="960">
                  <c:v>1.160527056598903</c:v>
                </c:pt>
                <c:pt idx="961">
                  <c:v>1.1650266209305189</c:v>
                </c:pt>
                <c:pt idx="962">
                  <c:v>1.169549896957947</c:v>
                </c:pt>
                <c:pt idx="963">
                  <c:v>1.1740972294502432</c:v>
                </c:pt>
                <c:pt idx="964">
                  <c:v>1.1786689707021494</c:v>
                </c:pt>
                <c:pt idx="965">
                  <c:v>1.1832654807585907</c:v>
                </c:pt>
                <c:pt idx="966">
                  <c:v>1.187887127647655</c:v>
                </c:pt>
                <c:pt idx="967">
                  <c:v>1.1925342876224627</c:v>
                </c:pt>
                <c:pt idx="968">
                  <c:v>1.1972073454123215</c:v>
                </c:pt>
                <c:pt idx="969">
                  <c:v>1.2019066944836088</c:v>
                </c:pt>
                <c:pt idx="970">
                  <c:v>1.206632737310841</c:v>
                </c:pt>
                <c:pt idx="971">
                  <c:v>1.2113858856583986</c:v>
                </c:pt>
                <c:pt idx="972">
                  <c:v>1.2161665608734422</c:v>
                </c:pt>
                <c:pt idx="973">
                  <c:v>1.2209751941905391</c:v>
                </c:pt>
                <c:pt idx="974">
                  <c:v>1.2258122270485581</c:v>
                </c:pt>
                <c:pt idx="975">
                  <c:v>1.2306781114204814</c:v>
                </c:pt>
                <c:pt idx="976">
                  <c:v>1.2355733101567172</c:v>
                </c:pt>
                <c:pt idx="977">
                  <c:v>1.2404982973426175</c:v>
                </c:pt>
                <c:pt idx="978">
                  <c:v>1.2454535586709128</c:v>
                </c:pt>
                <c:pt idx="979">
                  <c:v>1.2504395918298035</c:v>
                </c:pt>
                <c:pt idx="980">
                  <c:v>1.2554569069075341</c:v>
                </c:pt>
                <c:pt idx="981">
                  <c:v>1.2605060268142787</c:v>
                </c:pt>
                <c:pt idx="982">
                  <c:v>1.2655874877222519</c:v>
                </c:pt>
                <c:pt idx="983">
                  <c:v>1.2707018395249918</c:v>
                </c:pt>
                <c:pt idx="984">
                  <c:v>1.2758496463168443</c:v>
                </c:pt>
                <c:pt idx="985">
                  <c:v>1.2810314868937216</c:v>
                </c:pt>
                <c:pt idx="986">
                  <c:v>1.2862479552762756</c:v>
                </c:pt>
                <c:pt idx="987">
                  <c:v>1.2914996612567295</c:v>
                </c:pt>
                <c:pt idx="988">
                  <c:v>1.2967872309706376</c:v>
                </c:pt>
                <c:pt idx="989">
                  <c:v>1.3021113074949893</c:v>
                </c:pt>
                <c:pt idx="990">
                  <c:v>1.3074725514741043</c:v>
                </c:pt>
                <c:pt idx="991">
                  <c:v>1.3128716417749156</c:v>
                </c:pt>
                <c:pt idx="992">
                  <c:v>1.3183092761732922</c:v>
                </c:pt>
                <c:pt idx="993">
                  <c:v>1.3237861720732309</c:v>
                </c:pt>
                <c:pt idx="994">
                  <c:v>1.3293030672607835</c:v>
                </c:pt>
                <c:pt idx="995">
                  <c:v>1.3348607206948042</c:v>
                </c:pt>
                <c:pt idx="996">
                  <c:v>1.3404599133366835</c:v>
                </c:pt>
                <c:pt idx="997">
                  <c:v>1.3461014490214134</c:v>
                </c:pt>
                <c:pt idx="998">
                  <c:v>1.351786155372495</c:v>
                </c:pt>
                <c:pt idx="999">
                  <c:v>1.3575148847633742</c:v>
                </c:pt>
                <c:pt idx="1000">
                  <c:v>1.3632885153282814</c:v>
                </c:pt>
                <c:pt idx="1001">
                  <c:v>1.3691079520255762</c:v>
                </c:pt>
                <c:pt idx="1002">
                  <c:v>1.3749741277569136</c:v>
                </c:pt>
                <c:pt idx="1003">
                  <c:v>1.3808880045457976</c:v>
                </c:pt>
                <c:pt idx="1004">
                  <c:v>1.3868505747793889</c:v>
                </c:pt>
                <c:pt idx="1005">
                  <c:v>1.3928628625176485</c:v>
                </c:pt>
                <c:pt idx="1006">
                  <c:v>1.398925924874328</c:v>
                </c:pt>
                <c:pt idx="1007">
                  <c:v>1.4050408534745755</c:v>
                </c:pt>
                <c:pt idx="1008">
                  <c:v>1.4112087759943472</c:v>
                </c:pt>
                <c:pt idx="1009">
                  <c:v>1.417430857787223</c:v>
                </c:pt>
                <c:pt idx="1010">
                  <c:v>1.4237083036046805</c:v>
                </c:pt>
                <c:pt idx="1011">
                  <c:v>1.4300423594163696</c:v>
                </c:pt>
                <c:pt idx="1012">
                  <c:v>1.4364343143374712</c:v>
                </c:pt>
                <c:pt idx="1013">
                  <c:v>1.4428855026708436</c:v>
                </c:pt>
                <c:pt idx="1014">
                  <c:v>1.4493973060722836</c:v>
                </c:pt>
                <c:pt idx="1015">
                  <c:v>1.4559711558479513</c:v>
                </c:pt>
                <c:pt idx="1016">
                  <c:v>1.4626085353938156</c:v>
                </c:pt>
                <c:pt idx="1017">
                  <c:v>1.4693109827878368</c:v>
                </c:pt>
                <c:pt idx="1018">
                  <c:v>1.4760800935465475</c:v>
                </c:pt>
                <c:pt idx="1019">
                  <c:v>1.4829175235587675</c:v>
                </c:pt>
                <c:pt idx="1020">
                  <c:v>1.4898249922103608</c:v>
                </c:pt>
                <c:pt idx="1021">
                  <c:v>1.4968042857152082</c:v>
                </c:pt>
                <c:pt idx="1022">
                  <c:v>1.5038572606690388</c:v>
                </c:pt>
                <c:pt idx="1023">
                  <c:v>1.5109858478443248</c:v>
                </c:pt>
                <c:pt idx="1024">
                  <c:v>1.5181920562462199</c:v>
                </c:pt>
                <c:pt idx="1025">
                  <c:v>1.525477977451503</c:v>
                </c:pt>
                <c:pt idx="1026">
                  <c:v>1.5328457902546422</c:v>
                </c:pt>
                <c:pt idx="1027">
                  <c:v>1.540297765647578</c:v>
                </c:pt>
                <c:pt idx="1028">
                  <c:v>1.5478362721625321</c:v>
                </c:pt>
                <c:pt idx="1029">
                  <c:v>1.5554637816102079</c:v>
                </c:pt>
                <c:pt idx="1030">
                  <c:v>1.5631828752491892</c:v>
                </c:pt>
                <c:pt idx="1031">
                  <c:v>1.5709962504261921</c:v>
                </c:pt>
                <c:pt idx="1032">
                  <c:v>1.578906727731139</c:v>
                </c:pt>
                <c:pt idx="1033">
                  <c:v>1.5869172587159384</c:v>
                </c:pt>
                <c:pt idx="1034">
                  <c:v>1.5950309342313549</c:v>
                </c:pt>
                <c:pt idx="1035">
                  <c:v>1.6032509934425865</c:v>
                </c:pt>
                <c:pt idx="1036">
                  <c:v>1.6115808335912545</c:v>
                </c:pt>
                <c:pt idx="1037">
                  <c:v>1.6200240205795584</c:v>
                </c:pt>
                <c:pt idx="1038">
                  <c:v>1.6285843004614535</c:v>
                </c:pt>
                <c:pt idx="1039">
                  <c:v>1.6372656119361984</c:v>
                </c:pt>
                <c:pt idx="1040">
                  <c:v>1.6460720999515204</c:v>
                </c:pt>
                <c:pt idx="1041">
                  <c:v>1.6550081305373163</c:v>
                </c:pt>
                <c:pt idx="1042">
                  <c:v>1.6640783070065557</c:v>
                </c:pt>
                <c:pt idx="1043">
                  <c:v>1.673287487678085</c:v>
                </c:pt>
                <c:pt idx="1044">
                  <c:v>1.6826408052969635</c:v>
                </c:pt>
                <c:pt idx="1045">
                  <c:v>1.6921436883521317</c:v>
                </c:pt>
                <c:pt idx="1046">
                  <c:v>1.7018018845192695</c:v>
                </c:pt>
                <c:pt idx="1047">
                  <c:v>1.7116214864893875</c:v>
                </c:pt>
                <c:pt idx="1048">
                  <c:v>1.7216089604818829</c:v>
                </c:pt>
                <c:pt idx="1049">
                  <c:v>1.7317711777854425</c:v>
                </c:pt>
                <c:pt idx="1050">
                  <c:v>1.7421154497227456</c:v>
                </c:pt>
                <c:pt idx="1051">
                  <c:v>1.7526495664968524</c:v>
                </c:pt>
                <c:pt idx="1052">
                  <c:v>1.7633818404504535</c:v>
                </c:pt>
                <c:pt idx="1053">
                  <c:v>1.7743211543562096</c:v>
                </c:pt>
                <c:pt idx="1054">
                  <c:v>1.7854770154601927</c:v>
                </c:pt>
                <c:pt idx="1055">
                  <c:v>1.7968596161246748</c:v>
                </c:pt>
                <c:pt idx="1056">
                  <c:v>1.8084799020658446</c:v>
                </c:pt>
                <c:pt idx="1057">
                  <c:v>1.8203496493623363</c:v>
                </c:pt>
                <c:pt idx="1058">
                  <c:v>1.8324815516291464</c:v>
                </c:pt>
                <c:pt idx="1059">
                  <c:v>1.8448893190181312</c:v>
                </c:pt>
                <c:pt idx="1060">
                  <c:v>1.8575877910327725</c:v>
                </c:pt>
                <c:pt idx="1061">
                  <c:v>1.8705930655472569</c:v>
                </c:pt>
                <c:pt idx="1062">
                  <c:v>1.8839226469181212</c:v>
                </c:pt>
                <c:pt idx="1063">
                  <c:v>1.8975956166977166</c:v>
                </c:pt>
                <c:pt idx="1064">
                  <c:v>1.9116328312374351</c:v>
                </c:pt>
                <c:pt idx="1065">
                  <c:v>1.9260571514518665</c:v>
                </c:pt>
                <c:pt idx="1066">
                  <c:v>1.9408937112651674</c:v>
                </c:pt>
                <c:pt idx="1067">
                  <c:v>1.9561702328627697</c:v>
                </c:pt>
                <c:pt idx="1068">
                  <c:v>1.9719173989404102</c:v>
                </c:pt>
                <c:pt idx="1069">
                  <c:v>1.988169294837884</c:v>
                </c:pt>
                <c:pt idx="1070">
                  <c:v>2.0049639369890691</c:v>
                </c:pt>
                <c:pt idx="1071">
                  <c:v>2.0223439088262225</c:v>
                </c:pt>
                <c:pt idx="1072">
                  <c:v>2.0403571315935416</c:v>
                </c:pt>
                <c:pt idx="1073">
                  <c:v>2.0590578061013325</c:v>
                </c:pt>
                <c:pt idx="1074">
                  <c:v>2.0785075732416147</c:v>
                </c:pt>
                <c:pt idx="1075">
                  <c:v>2.098776957512404</c:v>
                </c:pt>
                <c:pt idx="1076">
                  <c:v>2.1199471810237087</c:v>
                </c:pt>
                <c:pt idx="1077">
                  <c:v>2.1421124688298177</c:v>
                </c:pt>
                <c:pt idx="1078">
                  <c:v>2.1653830152357774</c:v>
                </c:pt>
                <c:pt idx="1079">
                  <c:v>2.1898888535012557</c:v>
                </c:pt>
                <c:pt idx="1080">
                  <c:v>2.2157849822597262</c:v>
                </c:pt>
                <c:pt idx="1081">
                  <c:v>2.2432582750816099</c:v>
                </c:pt>
                <c:pt idx="1082">
                  <c:v>2.272536977277436</c:v>
                </c:pt>
                <c:pt idx="1083">
                  <c:v>2.3039040533191768</c:v>
                </c:pt>
                <c:pt idx="1084">
                  <c:v>2.3377164351184252</c:v>
                </c:pt>
                <c:pt idx="1085">
                  <c:v>2.374433625322792</c:v>
                </c:pt>
                <c:pt idx="1086">
                  <c:v>2.4146617364120342</c:v>
                </c:pt>
                <c:pt idx="1087">
                  <c:v>2.4592242451679396</c:v>
                </c:pt>
                <c:pt idx="1088">
                  <c:v>2.5092817561653877</c:v>
                </c:pt>
                <c:pt idx="1089">
                  <c:v>2.566548448956298</c:v>
                </c:pt>
                <c:pt idx="1090">
                  <c:v>2.6337179847649166</c:v>
                </c:pt>
                <c:pt idx="1091">
                  <c:v>2.7154041604753067</c:v>
                </c:pt>
                <c:pt idx="1092">
                  <c:v>2.8205977869400711</c:v>
                </c:pt>
                <c:pt idx="1093">
                  <c:v>2.9710992103050899</c:v>
                </c:pt>
                <c:pt idx="1094">
                  <c:v>3.2531600507928462</c:v>
                </c:pt>
              </c:numCache>
            </c:numRef>
          </c:xVal>
          <c:yVal>
            <c:numRef>
              <c:f>_TempQQPlot_!$F$1:$F$1095</c:f>
              <c:numCache>
                <c:formatCode>General</c:formatCode>
                <c:ptCount val="1095"/>
                <c:pt idx="0">
                  <c:v>-3.2531600507928542</c:v>
                </c:pt>
                <c:pt idx="1">
                  <c:v>-2.9710992103050886</c:v>
                </c:pt>
                <c:pt idx="2">
                  <c:v>-2.8205977869400667</c:v>
                </c:pt>
                <c:pt idx="3">
                  <c:v>-2.7154041604753028</c:v>
                </c:pt>
                <c:pt idx="4">
                  <c:v>-2.6337179847649206</c:v>
                </c:pt>
                <c:pt idx="5">
                  <c:v>-2.5665484489563011</c:v>
                </c:pt>
                <c:pt idx="6">
                  <c:v>-2.5092817561653877</c:v>
                </c:pt>
                <c:pt idx="7">
                  <c:v>-2.4592242451679391</c:v>
                </c:pt>
                <c:pt idx="8">
                  <c:v>-2.4146617364120329</c:v>
                </c:pt>
                <c:pt idx="9">
                  <c:v>-2.3744336253227898</c:v>
                </c:pt>
                <c:pt idx="10">
                  <c:v>-2.3377164351184265</c:v>
                </c:pt>
                <c:pt idx="11">
                  <c:v>-2.3039040533191772</c:v>
                </c:pt>
                <c:pt idx="12">
                  <c:v>-2.272536977277436</c:v>
                </c:pt>
                <c:pt idx="13">
                  <c:v>-2.243258275081609</c:v>
                </c:pt>
                <c:pt idx="14">
                  <c:v>-2.2157849822597249</c:v>
                </c:pt>
                <c:pt idx="15">
                  <c:v>-2.1898888535012571</c:v>
                </c:pt>
                <c:pt idx="16">
                  <c:v>-2.1653830152357783</c:v>
                </c:pt>
                <c:pt idx="17">
                  <c:v>-2.1421124688298177</c:v>
                </c:pt>
                <c:pt idx="18">
                  <c:v>-2.1199471810237087</c:v>
                </c:pt>
                <c:pt idx="19">
                  <c:v>-2.0987769575124031</c:v>
                </c:pt>
                <c:pt idx="20">
                  <c:v>-2.0785075732416138</c:v>
                </c:pt>
                <c:pt idx="21">
                  <c:v>-2.0590578061013325</c:v>
                </c:pt>
                <c:pt idx="22">
                  <c:v>-2.0403571315935425</c:v>
                </c:pt>
                <c:pt idx="23">
                  <c:v>-2.0223439088262229</c:v>
                </c:pt>
                <c:pt idx="24">
                  <c:v>-2.0049639369890691</c:v>
                </c:pt>
                <c:pt idx="25">
                  <c:v>-1.9881692948378837</c:v>
                </c:pt>
                <c:pt idx="26">
                  <c:v>-1.9719173989404093</c:v>
                </c:pt>
                <c:pt idx="27">
                  <c:v>-1.9561702328627699</c:v>
                </c:pt>
                <c:pt idx="28">
                  <c:v>-1.9408937112651679</c:v>
                </c:pt>
                <c:pt idx="29">
                  <c:v>-1.9260571514518665</c:v>
                </c:pt>
                <c:pt idx="30">
                  <c:v>-1.9116328312374349</c:v>
                </c:pt>
                <c:pt idx="31">
                  <c:v>-1.8975956166977159</c:v>
                </c:pt>
                <c:pt idx="32">
                  <c:v>-1.8839226469181221</c:v>
                </c:pt>
                <c:pt idx="33">
                  <c:v>-1.8705930655472576</c:v>
                </c:pt>
                <c:pt idx="34">
                  <c:v>-1.8575877910327727</c:v>
                </c:pt>
                <c:pt idx="35">
                  <c:v>-1.8448893190181312</c:v>
                </c:pt>
                <c:pt idx="36">
                  <c:v>-1.8324815516291462</c:v>
                </c:pt>
                <c:pt idx="37">
                  <c:v>-1.8203496493623355</c:v>
                </c:pt>
                <c:pt idx="38">
                  <c:v>-1.8084799020658455</c:v>
                </c:pt>
                <c:pt idx="39">
                  <c:v>-1.7968596161246755</c:v>
                </c:pt>
                <c:pt idx="40">
                  <c:v>-1.7854770154601931</c:v>
                </c:pt>
                <c:pt idx="41">
                  <c:v>-1.774321154356209</c:v>
                </c:pt>
                <c:pt idx="42">
                  <c:v>-1.7633818404504531</c:v>
                </c:pt>
                <c:pt idx="43">
                  <c:v>-1.7526495664968522</c:v>
                </c:pt>
                <c:pt idx="44">
                  <c:v>-1.742115449722746</c:v>
                </c:pt>
                <c:pt idx="45">
                  <c:v>-1.7317711777854432</c:v>
                </c:pt>
                <c:pt idx="46">
                  <c:v>-1.7216089604818829</c:v>
                </c:pt>
                <c:pt idx="47">
                  <c:v>-1.7116214864893868</c:v>
                </c:pt>
                <c:pt idx="48">
                  <c:v>-1.7018018845192691</c:v>
                </c:pt>
                <c:pt idx="49">
                  <c:v>-1.6921436883521326</c:v>
                </c:pt>
                <c:pt idx="50">
                  <c:v>-1.6826408052969637</c:v>
                </c:pt>
                <c:pt idx="51">
                  <c:v>-1.673287487678085</c:v>
                </c:pt>
                <c:pt idx="52">
                  <c:v>-1.6640783070065557</c:v>
                </c:pt>
                <c:pt idx="53">
                  <c:v>-1.6550081305373154</c:v>
                </c:pt>
                <c:pt idx="54">
                  <c:v>-1.6460720999515195</c:v>
                </c:pt>
                <c:pt idx="55">
                  <c:v>-1.637265611936199</c:v>
                </c:pt>
                <c:pt idx="56">
                  <c:v>-1.6285843004614537</c:v>
                </c:pt>
                <c:pt idx="57">
                  <c:v>-1.6200240205795584</c:v>
                </c:pt>
                <c:pt idx="58">
                  <c:v>-1.6115808335912545</c:v>
                </c:pt>
                <c:pt idx="59">
                  <c:v>-1.603250993442586</c:v>
                </c:pt>
                <c:pt idx="60">
                  <c:v>-1.5950309342313553</c:v>
                </c:pt>
                <c:pt idx="61">
                  <c:v>-1.5869172587159388</c:v>
                </c:pt>
                <c:pt idx="62">
                  <c:v>-1.578906727731139</c:v>
                </c:pt>
                <c:pt idx="63">
                  <c:v>-1.5709962504261921</c:v>
                </c:pt>
                <c:pt idx="64">
                  <c:v>-1.5631828752491892</c:v>
                </c:pt>
                <c:pt idx="65">
                  <c:v>-1.5554637816102075</c:v>
                </c:pt>
                <c:pt idx="66">
                  <c:v>-1.5478362721625325</c:v>
                </c:pt>
                <c:pt idx="67">
                  <c:v>-1.5402977656475785</c:v>
                </c:pt>
                <c:pt idx="68">
                  <c:v>-1.532845790254642</c:v>
                </c:pt>
                <c:pt idx="69">
                  <c:v>-1.5254779774515026</c:v>
                </c:pt>
                <c:pt idx="70">
                  <c:v>-1.5181920562462192</c:v>
                </c:pt>
                <c:pt idx="71">
                  <c:v>-1.5109858478443237</c:v>
                </c:pt>
                <c:pt idx="72">
                  <c:v>-1.5038572606690386</c:v>
                </c:pt>
                <c:pt idx="73">
                  <c:v>-1.496804285715208</c:v>
                </c:pt>
                <c:pt idx="74">
                  <c:v>-1.4898249922103604</c:v>
                </c:pt>
                <c:pt idx="75">
                  <c:v>-1.4829175235587673</c:v>
                </c:pt>
                <c:pt idx="76">
                  <c:v>-1.4760800935465472</c:v>
                </c:pt>
                <c:pt idx="77">
                  <c:v>-1.4693109827878372</c:v>
                </c:pt>
                <c:pt idx="78">
                  <c:v>-1.462608535393815</c:v>
                </c:pt>
                <c:pt idx="79">
                  <c:v>-1.4559711558479509</c:v>
                </c:pt>
                <c:pt idx="80">
                  <c:v>-1.4493973060722831</c:v>
                </c:pt>
                <c:pt idx="81">
                  <c:v>-1.4428855026708427</c:v>
                </c:pt>
                <c:pt idx="82">
                  <c:v>-1.4364343143374694</c:v>
                </c:pt>
                <c:pt idx="83">
                  <c:v>-1.4300423594163689</c:v>
                </c:pt>
                <c:pt idx="84">
                  <c:v>-1.4237083036046805</c:v>
                </c:pt>
                <c:pt idx="85">
                  <c:v>-1.417430857787223</c:v>
                </c:pt>
                <c:pt idx="86">
                  <c:v>-1.4112087759943472</c:v>
                </c:pt>
                <c:pt idx="87">
                  <c:v>-1.4050408534745755</c:v>
                </c:pt>
                <c:pt idx="88">
                  <c:v>-1.398925924874326</c:v>
                </c:pt>
                <c:pt idx="89">
                  <c:v>-1.3928628625176489</c:v>
                </c:pt>
                <c:pt idx="90">
                  <c:v>-1.3868505747793889</c:v>
                </c:pt>
                <c:pt idx="91">
                  <c:v>-1.3808880045457976</c:v>
                </c:pt>
                <c:pt idx="92">
                  <c:v>-1.3749741277569136</c:v>
                </c:pt>
                <c:pt idx="93">
                  <c:v>-1.3691079520255767</c:v>
                </c:pt>
                <c:pt idx="94">
                  <c:v>-1.3632885153282819</c:v>
                </c:pt>
                <c:pt idx="95">
                  <c:v>-1.3575148847633742</c:v>
                </c:pt>
                <c:pt idx="96">
                  <c:v>-1.351786155372495</c:v>
                </c:pt>
                <c:pt idx="97">
                  <c:v>-1.3461014490214134</c:v>
                </c:pt>
                <c:pt idx="98">
                  <c:v>-1.3404599133366835</c:v>
                </c:pt>
                <c:pt idx="99">
                  <c:v>-1.3348607206948038</c:v>
                </c:pt>
                <c:pt idx="100">
                  <c:v>-1.3293030672607828</c:v>
                </c:pt>
                <c:pt idx="101">
                  <c:v>-1.3237861720732309</c:v>
                </c:pt>
                <c:pt idx="102">
                  <c:v>-1.3183092761732922</c:v>
                </c:pt>
                <c:pt idx="103">
                  <c:v>-1.3128716417749156</c:v>
                </c:pt>
                <c:pt idx="104">
                  <c:v>-1.3074725514741066</c:v>
                </c:pt>
                <c:pt idx="105">
                  <c:v>-1.3021113074949893</c:v>
                </c:pt>
                <c:pt idx="106">
                  <c:v>-1.2967872309706379</c:v>
                </c:pt>
                <c:pt idx="107">
                  <c:v>-1.2914996612567295</c:v>
                </c:pt>
                <c:pt idx="108">
                  <c:v>-1.2862479552762756</c:v>
                </c:pt>
                <c:pt idx="109">
                  <c:v>-1.2810314868937216</c:v>
                </c:pt>
                <c:pt idx="110">
                  <c:v>-1.2758496463168452</c:v>
                </c:pt>
                <c:pt idx="111">
                  <c:v>-1.2707018395249916</c:v>
                </c:pt>
                <c:pt idx="112">
                  <c:v>-1.2655874877222519</c:v>
                </c:pt>
                <c:pt idx="113">
                  <c:v>-1.2605060268142787</c:v>
                </c:pt>
                <c:pt idx="114">
                  <c:v>-1.2554569069075341</c:v>
                </c:pt>
                <c:pt idx="115">
                  <c:v>-1.2504395918298035</c:v>
                </c:pt>
                <c:pt idx="116">
                  <c:v>-1.245453558670913</c:v>
                </c:pt>
                <c:pt idx="117">
                  <c:v>-1.240498297342618</c:v>
                </c:pt>
                <c:pt idx="118">
                  <c:v>-1.2355733101567172</c:v>
                </c:pt>
                <c:pt idx="119">
                  <c:v>-1.2306781114204814</c:v>
                </c:pt>
                <c:pt idx="120">
                  <c:v>-1.2258122270485581</c:v>
                </c:pt>
                <c:pt idx="121">
                  <c:v>-1.2209751941905385</c:v>
                </c:pt>
                <c:pt idx="122">
                  <c:v>-1.2161665608734427</c:v>
                </c:pt>
                <c:pt idx="123">
                  <c:v>-1.2113858856583986</c:v>
                </c:pt>
                <c:pt idx="124">
                  <c:v>-1.206632737310841</c:v>
                </c:pt>
                <c:pt idx="125">
                  <c:v>-1.2019066944836088</c:v>
                </c:pt>
                <c:pt idx="126">
                  <c:v>-1.1972073454123215</c:v>
                </c:pt>
                <c:pt idx="127">
                  <c:v>-1.1925342876224627</c:v>
                </c:pt>
                <c:pt idx="128">
                  <c:v>-1.1878871276476555</c:v>
                </c:pt>
                <c:pt idx="129">
                  <c:v>-1.1832654807585907</c:v>
                </c:pt>
                <c:pt idx="130">
                  <c:v>-1.1786689707021494</c:v>
                </c:pt>
                <c:pt idx="131">
                  <c:v>-1.1740972294502432</c:v>
                </c:pt>
                <c:pt idx="132">
                  <c:v>-1.169549896957947</c:v>
                </c:pt>
                <c:pt idx="133">
                  <c:v>-1.165026620930518</c:v>
                </c:pt>
                <c:pt idx="134">
                  <c:v>-1.1605270565989034</c:v>
                </c:pt>
                <c:pt idx="135">
                  <c:v>-1.1560508665033606</c:v>
                </c:pt>
                <c:pt idx="136">
                  <c:v>-1.1515977202848582</c:v>
                </c:pt>
                <c:pt idx="137">
                  <c:v>-1.1471672944839038</c:v>
                </c:pt>
                <c:pt idx="138">
                  <c:v>-1.1427592723464921</c:v>
                </c:pt>
                <c:pt idx="139">
                  <c:v>-1.1383733436368713</c:v>
                </c:pt>
                <c:pt idx="140">
                  <c:v>-1.134009204456836</c:v>
                </c:pt>
                <c:pt idx="141">
                  <c:v>-1.1296665570712783</c:v>
                </c:pt>
                <c:pt idx="142">
                  <c:v>-1.1253451097397396</c:v>
                </c:pt>
                <c:pt idx="143">
                  <c:v>-1.1210445765537096</c:v>
                </c:pt>
                <c:pt idx="144">
                  <c:v>-1.1167646772794428</c:v>
                </c:pt>
                <c:pt idx="145">
                  <c:v>-1.1125051372060693</c:v>
                </c:pt>
                <c:pt idx="146">
                  <c:v>-1.1082656869987801</c:v>
                </c:pt>
                <c:pt idx="147">
                  <c:v>-1.10404606255689</c:v>
                </c:pt>
                <c:pt idx="148">
                  <c:v>-1.099846004876583</c:v>
                </c:pt>
                <c:pt idx="149">
                  <c:v>-1.0956652599181531</c:v>
                </c:pt>
                <c:pt idx="150">
                  <c:v>-1.0915035784775629</c:v>
                </c:pt>
                <c:pt idx="151">
                  <c:v>-1.0873607160621619</c:v>
                </c:pt>
                <c:pt idx="152">
                  <c:v>-1.0832364327703849</c:v>
                </c:pt>
                <c:pt idx="153">
                  <c:v>-1.0791304931752961</c:v>
                </c:pt>
                <c:pt idx="154">
                  <c:v>-1.0750426662118209</c:v>
                </c:pt>
                <c:pt idx="155">
                  <c:v>-1.0709727250675287</c:v>
                </c:pt>
                <c:pt idx="156">
                  <c:v>-1.0669204470768363</c:v>
                </c:pt>
                <c:pt idx="157">
                  <c:v>-1.0628856136184899</c:v>
                </c:pt>
                <c:pt idx="158">
                  <c:v>-1.0588680100162267</c:v>
                </c:pt>
                <c:pt idx="159">
                  <c:v>-1.0548674254424752</c:v>
                </c:pt>
                <c:pt idx="160">
                  <c:v>-1.050883652824995</c:v>
                </c:pt>
                <c:pt idx="161">
                  <c:v>-1.0469164887563565</c:v>
                </c:pt>
                <c:pt idx="162">
                  <c:v>-1.0429657334061251</c:v>
                </c:pt>
                <c:pt idx="163">
                  <c:v>-1.039031190435695</c:v>
                </c:pt>
                <c:pt idx="164">
                  <c:v>-1.0351126669156452</c:v>
                </c:pt>
                <c:pt idx="165">
                  <c:v>-1.0312099732455633</c:v>
                </c:pt>
                <c:pt idx="166">
                  <c:v>-1.027322923076158</c:v>
                </c:pt>
                <c:pt idx="167">
                  <c:v>-1.0234513332337545</c:v>
                </c:pt>
                <c:pt idx="168">
                  <c:v>-1.0195950236468747</c:v>
                </c:pt>
                <c:pt idx="169">
                  <c:v>-1.0157538172750225</c:v>
                </c:pt>
                <c:pt idx="170">
                  <c:v>-1.0119275400394356</c:v>
                </c:pt>
                <c:pt idx="171">
                  <c:v>-1.0081160207558939</c:v>
                </c:pt>
                <c:pt idx="172">
                  <c:v>-1.0043190910693665</c:v>
                </c:pt>
                <c:pt idx="173">
                  <c:v>-1.0005365853905306</c:v>
                </c:pt>
                <c:pt idx="174">
                  <c:v>-0.99676834083407073</c:v>
                </c:pt>
                <c:pt idx="175">
                  <c:v>-0.99301419715870032</c:v>
                </c:pt>
                <c:pt idx="176">
                  <c:v>-0.9892739967088201</c:v>
                </c:pt>
                <c:pt idx="177">
                  <c:v>-0.98554758435782708</c:v>
                </c:pt>
                <c:pt idx="178">
                  <c:v>-0.98183480745292806</c:v>
                </c:pt>
                <c:pt idx="179">
                  <c:v>-0.97813551576150104</c:v>
                </c:pt>
                <c:pt idx="180">
                  <c:v>-0.97444956141888273</c:v>
                </c:pt>
                <c:pt idx="181">
                  <c:v>-0.97077679887756918</c:v>
                </c:pt>
                <c:pt idx="182">
                  <c:v>-0.9671170848577777</c:v>
                </c:pt>
                <c:pt idx="183">
                  <c:v>-0.96347027829933518</c:v>
                </c:pt>
                <c:pt idx="184">
                  <c:v>-0.95983624031482762</c:v>
                </c:pt>
                <c:pt idx="185">
                  <c:v>-0.95621483414398933</c:v>
                </c:pt>
                <c:pt idx="186">
                  <c:v>-0.95260592510929487</c:v>
                </c:pt>
                <c:pt idx="187">
                  <c:v>-0.94900938057269935</c:v>
                </c:pt>
                <c:pt idx="188">
                  <c:v>-0.94542506989350061</c:v>
                </c:pt>
                <c:pt idx="189">
                  <c:v>-0.94185286438729654</c:v>
                </c:pt>
                <c:pt idx="190">
                  <c:v>-0.93829263728600021</c:v>
                </c:pt>
                <c:pt idx="191">
                  <c:v>-0.93474426369884966</c:v>
                </c:pt>
                <c:pt idx="192">
                  <c:v>-0.93120762057442952</c:v>
                </c:pt>
                <c:pt idx="193">
                  <c:v>-0.9276825866636581</c:v>
                </c:pt>
                <c:pt idx="194">
                  <c:v>-0.92416904248367771</c:v>
                </c:pt>
                <c:pt idx="195">
                  <c:v>-0.92066687028267746</c:v>
                </c:pt>
                <c:pt idx="196">
                  <c:v>-0.91717595400556184</c:v>
                </c:pt>
                <c:pt idx="197">
                  <c:v>-0.91369617926049385</c:v>
                </c:pt>
                <c:pt idx="198">
                  <c:v>-0.91022743328625577</c:v>
                </c:pt>
                <c:pt idx="199">
                  <c:v>-0.90676960492038816</c:v>
                </c:pt>
                <c:pt idx="200">
                  <c:v>-0.90332258456813574</c:v>
                </c:pt>
                <c:pt idx="201">
                  <c:v>-0.89988626417212991</c:v>
                </c:pt>
                <c:pt idx="202">
                  <c:v>-0.89646053718280105</c:v>
                </c:pt>
                <c:pt idx="203">
                  <c:v>-0.89304529852951076</c:v>
                </c:pt>
                <c:pt idx="204">
                  <c:v>-0.88964044459235891</c:v>
                </c:pt>
                <c:pt idx="205">
                  <c:v>-0.8862458731746814</c:v>
                </c:pt>
                <c:pt idx="206">
                  <c:v>-0.88286148347617832</c:v>
                </c:pt>
                <c:pt idx="207">
                  <c:v>-0.87948717606668414</c:v>
                </c:pt>
                <c:pt idx="208">
                  <c:v>-0.87612285286055736</c:v>
                </c:pt>
                <c:pt idx="209">
                  <c:v>-0.87276841709165087</c:v>
                </c:pt>
                <c:pt idx="210">
                  <c:v>-0.86942377328888587</c:v>
                </c:pt>
                <c:pt idx="211">
                  <c:v>-0.86608882725236125</c:v>
                </c:pt>
                <c:pt idx="212">
                  <c:v>-0.86276348603003927</c:v>
                </c:pt>
                <c:pt idx="213">
                  <c:v>-0.85944765789494859</c:v>
                </c:pt>
                <c:pt idx="214">
                  <c:v>-0.8561412523229105</c:v>
                </c:pt>
                <c:pt idx="215">
                  <c:v>-0.852844179970767</c:v>
                </c:pt>
                <c:pt idx="216">
                  <c:v>-0.84955635265510565</c:v>
                </c:pt>
                <c:pt idx="217">
                  <c:v>-0.84627768333145403</c:v>
                </c:pt>
                <c:pt idx="218">
                  <c:v>-0.84300808607394628</c:v>
                </c:pt>
                <c:pt idx="219">
                  <c:v>-0.83974747605543754</c:v>
                </c:pt>
                <c:pt idx="220">
                  <c:v>-0.83649576952805871</c:v>
                </c:pt>
                <c:pt idx="221">
                  <c:v>-0.83325288380420037</c:v>
                </c:pt>
                <c:pt idx="222">
                  <c:v>-0.83001873723791519</c:v>
                </c:pt>
                <c:pt idx="223">
                  <c:v>-0.82679324920671993</c:v>
                </c:pt>
                <c:pt idx="224">
                  <c:v>-0.82357634009380554</c:v>
                </c:pt>
                <c:pt idx="225">
                  <c:v>-0.82036793127061713</c:v>
                </c:pt>
                <c:pt idx="226">
                  <c:v>-0.81716794507981871</c:v>
                </c:pt>
                <c:pt idx="227">
                  <c:v>-0.81397630481862171</c:v>
                </c:pt>
                <c:pt idx="228">
                  <c:v>-0.81079293472246394</c:v>
                </c:pt>
                <c:pt idx="229">
                  <c:v>-0.80761775994904927</c:v>
                </c:pt>
                <c:pt idx="230">
                  <c:v>-0.80445070656270279</c:v>
                </c:pt>
                <c:pt idx="231">
                  <c:v>-0.8012917015190768</c:v>
                </c:pt>
                <c:pt idx="232">
                  <c:v>-0.79814067265016719</c:v>
                </c:pt>
                <c:pt idx="233">
                  <c:v>-0.79499754864964067</c:v>
                </c:pt>
                <c:pt idx="234">
                  <c:v>-0.7918622590584744</c:v>
                </c:pt>
                <c:pt idx="235">
                  <c:v>-0.78873473425088936</c:v>
                </c:pt>
                <c:pt idx="236">
                  <c:v>-0.78561490542056767</c:v>
                </c:pt>
                <c:pt idx="237">
                  <c:v>-0.78250270456716553</c:v>
                </c:pt>
                <c:pt idx="238">
                  <c:v>-0.77939806448309112</c:v>
                </c:pt>
                <c:pt idx="239">
                  <c:v>-0.77630091874055496</c:v>
                </c:pt>
                <c:pt idx="240">
                  <c:v>-0.77321120167887925</c:v>
                </c:pt>
                <c:pt idx="241">
                  <c:v>-0.77012884839207518</c:v>
                </c:pt>
                <c:pt idx="242">
                  <c:v>-0.76705379471665391</c:v>
                </c:pt>
                <c:pt idx="243">
                  <c:v>-0.76398597721969042</c:v>
                </c:pt>
                <c:pt idx="244">
                  <c:v>-0.76092533318712285</c:v>
                </c:pt>
                <c:pt idx="245">
                  <c:v>-0.75787180061228798</c:v>
                </c:pt>
                <c:pt idx="246">
                  <c:v>-0.75482531818467435</c:v>
                </c:pt>
                <c:pt idx="247">
                  <c:v>-0.75178582527890503</c:v>
                </c:pt>
                <c:pt idx="248">
                  <c:v>-0.74875326194393255</c:v>
                </c:pt>
                <c:pt idx="249">
                  <c:v>-0.74572756889244707</c:v>
                </c:pt>
                <c:pt idx="250">
                  <c:v>-0.7427086874904838</c:v>
                </c:pt>
                <c:pt idx="251">
                  <c:v>-0.73969655974724069</c:v>
                </c:pt>
                <c:pt idx="252">
                  <c:v>-0.73669112830508632</c:v>
                </c:pt>
                <c:pt idx="253">
                  <c:v>-0.73369233642976062</c:v>
                </c:pt>
                <c:pt idx="254">
                  <c:v>-0.73070012800076389</c:v>
                </c:pt>
                <c:pt idx="255">
                  <c:v>-0.72771444750192915</c:v>
                </c:pt>
                <c:pt idx="256">
                  <c:v>-0.72473524001217204</c:v>
                </c:pt>
                <c:pt idx="257">
                  <c:v>-0.72176245119641458</c:v>
                </c:pt>
                <c:pt idx="258">
                  <c:v>-0.71879602729668368</c:v>
                </c:pt>
                <c:pt idx="259">
                  <c:v>-0.71583591512337164</c:v>
                </c:pt>
                <c:pt idx="260">
                  <c:v>-0.71288206204666171</c:v>
                </c:pt>
                <c:pt idx="261">
                  <c:v>-0.7099344159881158</c:v>
                </c:pt>
                <c:pt idx="262">
                  <c:v>-0.70699292541241221</c:v>
                </c:pt>
                <c:pt idx="263">
                  <c:v>-0.70405753931923987</c:v>
                </c:pt>
                <c:pt idx="264">
                  <c:v>-0.70112820723534175</c:v>
                </c:pt>
                <c:pt idx="265">
                  <c:v>-0.69820487920670304</c:v>
                </c:pt>
                <c:pt idx="266">
                  <c:v>-0.69528750579087739</c:v>
                </c:pt>
                <c:pt idx="267">
                  <c:v>-0.6923760380494608</c:v>
                </c:pt>
                <c:pt idx="268">
                  <c:v>-0.68947042754069521</c:v>
                </c:pt>
                <c:pt idx="269">
                  <c:v>-0.68657062631220689</c:v>
                </c:pt>
                <c:pt idx="270">
                  <c:v>-0.68367658689387689</c:v>
                </c:pt>
                <c:pt idx="271">
                  <c:v>-0.68078826229083877</c:v>
                </c:pt>
                <c:pt idx="272">
                  <c:v>-0.67790560597659599</c:v>
                </c:pt>
                <c:pt idx="273">
                  <c:v>-0.6750285718862683</c:v>
                </c:pt>
                <c:pt idx="274">
                  <c:v>-0.67215711440995629</c:v>
                </c:pt>
                <c:pt idx="275">
                  <c:v>-0.66929118838621604</c:v>
                </c:pt>
                <c:pt idx="276">
                  <c:v>-0.66643074909565791</c:v>
                </c:pt>
                <c:pt idx="277">
                  <c:v>-0.66357575225465049</c:v>
                </c:pt>
                <c:pt idx="278">
                  <c:v>-0.66072615400913659</c:v>
                </c:pt>
                <c:pt idx="279">
                  <c:v>-0.65788191092855497</c:v>
                </c:pt>
                <c:pt idx="280">
                  <c:v>-0.6550429799998706</c:v>
                </c:pt>
                <c:pt idx="281">
                  <c:v>-0.65220931862170284</c:v>
                </c:pt>
                <c:pt idx="282">
                  <c:v>-0.64938088459855903</c:v>
                </c:pt>
                <c:pt idx="283">
                  <c:v>-0.64655763613516182</c:v>
                </c:pt>
                <c:pt idx="284">
                  <c:v>-0.64373953183087784</c:v>
                </c:pt>
                <c:pt idx="285">
                  <c:v>-0.64092653067423677</c:v>
                </c:pt>
                <c:pt idx="286">
                  <c:v>-0.63811859203754673</c:v>
                </c:pt>
                <c:pt idx="287">
                  <c:v>-0.63531567567159564</c:v>
                </c:pt>
                <c:pt idx="288">
                  <c:v>-0.63251774170044817</c:v>
                </c:pt>
                <c:pt idx="289">
                  <c:v>-0.62972475061632127</c:v>
                </c:pt>
                <c:pt idx="290">
                  <c:v>-0.62693666327455211</c:v>
                </c:pt>
                <c:pt idx="291">
                  <c:v>-0.62415344088864666</c:v>
                </c:pt>
                <c:pt idx="292">
                  <c:v>-0.62137504502540974</c:v>
                </c:pt>
                <c:pt idx="293">
                  <c:v>-0.61860143760015418</c:v>
                </c:pt>
                <c:pt idx="294">
                  <c:v>-0.61583258087199355</c:v>
                </c:pt>
                <c:pt idx="295">
                  <c:v>-0.61306843743920569</c:v>
                </c:pt>
                <c:pt idx="296">
                  <c:v>-0.61030897023467423</c:v>
                </c:pt>
                <c:pt idx="297">
                  <c:v>-0.60755414252140694</c:v>
                </c:pt>
                <c:pt idx="298">
                  <c:v>-0.60480391788812149</c:v>
                </c:pt>
                <c:pt idx="299">
                  <c:v>-0.60205826024490583</c:v>
                </c:pt>
                <c:pt idx="300">
                  <c:v>-0.59931713381894658</c:v>
                </c:pt>
                <c:pt idx="301">
                  <c:v>-0.59658050315032751</c:v>
                </c:pt>
                <c:pt idx="302">
                  <c:v>-0.59384833308789231</c:v>
                </c:pt>
                <c:pt idx="303">
                  <c:v>-0.59112058878517548</c:v>
                </c:pt>
                <c:pt idx="304">
                  <c:v>-0.5883972356963959</c:v>
                </c:pt>
                <c:pt idx="305">
                  <c:v>-0.5856782395725163</c:v>
                </c:pt>
                <c:pt idx="306">
                  <c:v>-0.58296356645735936</c:v>
                </c:pt>
                <c:pt idx="307">
                  <c:v>-0.58025318268379111</c:v>
                </c:pt>
                <c:pt idx="308">
                  <c:v>-0.57754705486995905</c:v>
                </c:pt>
                <c:pt idx="309">
                  <c:v>-0.57484514991559055</c:v>
                </c:pt>
                <c:pt idx="310">
                  <c:v>-0.57214743499834841</c:v>
                </c:pt>
                <c:pt idx="311">
                  <c:v>-0.56945387757024302</c:v>
                </c:pt>
                <c:pt idx="312">
                  <c:v>-0.56676444535409864</c:v>
                </c:pt>
                <c:pt idx="313">
                  <c:v>-0.56407910634007563</c:v>
                </c:pt>
                <c:pt idx="314">
                  <c:v>-0.56139782878224331</c:v>
                </c:pt>
                <c:pt idx="315">
                  <c:v>-0.5587205811952064</c:v>
                </c:pt>
                <c:pt idx="316">
                  <c:v>-0.55604733235078396</c:v>
                </c:pt>
                <c:pt idx="317">
                  <c:v>-0.55337805127473527</c:v>
                </c:pt>
                <c:pt idx="318">
                  <c:v>-0.55071270724353738</c:v>
                </c:pt>
                <c:pt idx="319">
                  <c:v>-0.54805126978121155</c:v>
                </c:pt>
                <c:pt idx="320">
                  <c:v>-0.54539370865619352</c:v>
                </c:pt>
                <c:pt idx="321">
                  <c:v>-0.54273999387825422</c:v>
                </c:pt>
                <c:pt idx="322">
                  <c:v>-0.54009009569546595</c:v>
                </c:pt>
                <c:pt idx="323">
                  <c:v>-0.53744398459120957</c:v>
                </c:pt>
                <c:pt idx="324">
                  <c:v>-0.53480163128123037</c:v>
                </c:pt>
                <c:pt idx="325">
                  <c:v>-0.53216300671073502</c:v>
                </c:pt>
                <c:pt idx="326">
                  <c:v>-0.52952808205153001</c:v>
                </c:pt>
                <c:pt idx="327">
                  <c:v>-0.52689682869920496</c:v>
                </c:pt>
                <c:pt idx="328">
                  <c:v>-0.52426921827035344</c:v>
                </c:pt>
                <c:pt idx="329">
                  <c:v>-0.5216452225998357</c:v>
                </c:pt>
                <c:pt idx="330">
                  <c:v>-0.51902481373808196</c:v>
                </c:pt>
                <c:pt idx="331">
                  <c:v>-0.5164079639484308</c:v>
                </c:pt>
                <c:pt idx="332">
                  <c:v>-0.5137946457045105</c:v>
                </c:pt>
                <c:pt idx="333">
                  <c:v>-0.51118483168765427</c:v>
                </c:pt>
                <c:pt idx="334">
                  <c:v>-0.50857849478435324</c:v>
                </c:pt>
                <c:pt idx="335">
                  <c:v>-0.50597560808374498</c:v>
                </c:pt>
                <c:pt idx="336">
                  <c:v>-0.50337614487514037</c:v>
                </c:pt>
                <c:pt idx="337">
                  <c:v>-0.50078007864558005</c:v>
                </c:pt>
                <c:pt idx="338">
                  <c:v>-0.49818738307743038</c:v>
                </c:pt>
                <c:pt idx="339">
                  <c:v>-0.49559803204600983</c:v>
                </c:pt>
                <c:pt idx="340">
                  <c:v>-0.49301199961724873</c:v>
                </c:pt>
                <c:pt idx="341">
                  <c:v>-0.4904292600453834</c:v>
                </c:pt>
                <c:pt idx="342">
                  <c:v>-0.48784978777067978</c:v>
                </c:pt>
                <c:pt idx="343">
                  <c:v>-0.48527355741718964</c:v>
                </c:pt>
                <c:pt idx="344">
                  <c:v>-0.48270054379053717</c:v>
                </c:pt>
                <c:pt idx="345">
                  <c:v>-0.48013072187573708</c:v>
                </c:pt>
                <c:pt idx="346">
                  <c:v>-0.47756406683503977</c:v>
                </c:pt>
                <c:pt idx="347">
                  <c:v>-0.47500055400580915</c:v>
                </c:pt>
                <c:pt idx="348">
                  <c:v>-0.47244015889842533</c:v>
                </c:pt>
                <c:pt idx="349">
                  <c:v>-0.46988285719421952</c:v>
                </c:pt>
                <c:pt idx="350">
                  <c:v>-0.46732862474343467</c:v>
                </c:pt>
                <c:pt idx="351">
                  <c:v>-0.46477743756321155</c:v>
                </c:pt>
                <c:pt idx="352">
                  <c:v>-0.46222927183560575</c:v>
                </c:pt>
                <c:pt idx="353">
                  <c:v>-0.45968410390562836</c:v>
                </c:pt>
                <c:pt idx="354">
                  <c:v>-0.45714191027931261</c:v>
                </c:pt>
                <c:pt idx="355">
                  <c:v>-0.45460266762180701</c:v>
                </c:pt>
                <c:pt idx="356">
                  <c:v>-0.45206635275549323</c:v>
                </c:pt>
                <c:pt idx="357">
                  <c:v>-0.44953294265812743</c:v>
                </c:pt>
                <c:pt idx="358">
                  <c:v>-0.44700241446100886</c:v>
                </c:pt>
                <c:pt idx="359">
                  <c:v>-0.44447474544716792</c:v>
                </c:pt>
                <c:pt idx="360">
                  <c:v>-0.44194991304958187</c:v>
                </c:pt>
                <c:pt idx="361">
                  <c:v>-0.43942789484941058</c:v>
                </c:pt>
                <c:pt idx="362">
                  <c:v>-0.43690866857425681</c:v>
                </c:pt>
                <c:pt idx="363">
                  <c:v>-0.43439221209644718</c:v>
                </c:pt>
                <c:pt idx="364">
                  <c:v>-0.43187850343133743</c:v>
                </c:pt>
                <c:pt idx="365">
                  <c:v>-0.42936752073563567</c:v>
                </c:pt>
                <c:pt idx="366">
                  <c:v>-0.42685924230575034</c:v>
                </c:pt>
                <c:pt idx="367">
                  <c:v>-0.42435364657615721</c:v>
                </c:pt>
                <c:pt idx="368">
                  <c:v>-0.42185071211778724</c:v>
                </c:pt>
                <c:pt idx="369">
                  <c:v>-0.41935041763643394</c:v>
                </c:pt>
                <c:pt idx="370">
                  <c:v>-0.41685274197118244</c:v>
                </c:pt>
                <c:pt idx="371">
                  <c:v>-0.41435766409285596</c:v>
                </c:pt>
                <c:pt idx="372">
                  <c:v>-0.41186516310248267</c:v>
                </c:pt>
                <c:pt idx="373">
                  <c:v>-0.40937521822978162</c:v>
                </c:pt>
                <c:pt idx="374">
                  <c:v>-0.40688780883166559</c:v>
                </c:pt>
                <c:pt idx="375">
                  <c:v>-0.40440291439076514</c:v>
                </c:pt>
                <c:pt idx="376">
                  <c:v>-0.40192051451396754</c:v>
                </c:pt>
                <c:pt idx="377">
                  <c:v>-0.39944058893097562</c:v>
                </c:pt>
                <c:pt idx="378">
                  <c:v>-0.39696311749288316</c:v>
                </c:pt>
                <c:pt idx="379">
                  <c:v>-0.39448808017076759</c:v>
                </c:pt>
                <c:pt idx="380">
                  <c:v>-0.39201545705429858</c:v>
                </c:pt>
                <c:pt idx="381">
                  <c:v>-0.38954522835036592</c:v>
                </c:pt>
                <c:pt idx="382">
                  <c:v>-0.38707737438172013</c:v>
                </c:pt>
                <c:pt idx="383">
                  <c:v>-0.38461187558563187</c:v>
                </c:pt>
                <c:pt idx="384">
                  <c:v>-0.38214871251256677</c:v>
                </c:pt>
                <c:pt idx="385">
                  <c:v>-0.37968786582487396</c:v>
                </c:pt>
                <c:pt idx="386">
                  <c:v>-0.37722931629549256</c:v>
                </c:pt>
                <c:pt idx="387">
                  <c:v>-0.37477304480667123</c:v>
                </c:pt>
                <c:pt idx="388">
                  <c:v>-0.37231903234870356</c:v>
                </c:pt>
                <c:pt idx="389">
                  <c:v>-0.36986726001867787</c:v>
                </c:pt>
                <c:pt idx="390">
                  <c:v>-0.3674177090192412</c:v>
                </c:pt>
                <c:pt idx="391">
                  <c:v>-0.36497036065737742</c:v>
                </c:pt>
                <c:pt idx="392">
                  <c:v>-0.36252519634320024</c:v>
                </c:pt>
                <c:pt idx="393">
                  <c:v>-0.36008219758875804</c:v>
                </c:pt>
                <c:pt idx="394">
                  <c:v>-0.35764134600685371</c:v>
                </c:pt>
                <c:pt idx="395">
                  <c:v>-0.35520262330987795</c:v>
                </c:pt>
                <c:pt idx="396">
                  <c:v>-0.35276601130865382</c:v>
                </c:pt>
                <c:pt idx="397">
                  <c:v>-0.35033149191129637</c:v>
                </c:pt>
                <c:pt idx="398">
                  <c:v>-0.34789904712208408</c:v>
                </c:pt>
                <c:pt idx="399">
                  <c:v>-0.34546865904034152</c:v>
                </c:pt>
                <c:pt idx="400">
                  <c:v>-0.34304030985933642</c:v>
                </c:pt>
                <c:pt idx="401">
                  <c:v>-0.34061398186518793</c:v>
                </c:pt>
                <c:pt idx="402">
                  <c:v>-0.33818965743578577</c:v>
                </c:pt>
                <c:pt idx="403">
                  <c:v>-0.33576731903972301</c:v>
                </c:pt>
                <c:pt idx="404">
                  <c:v>-0.33334694923523889</c:v>
                </c:pt>
                <c:pt idx="405">
                  <c:v>-0.33092853066917327</c:v>
                </c:pt>
                <c:pt idx="406">
                  <c:v>-0.32851204607593332</c:v>
                </c:pt>
                <c:pt idx="407">
                  <c:v>-0.32609747827646995</c:v>
                </c:pt>
                <c:pt idx="408">
                  <c:v>-0.32368481017726503</c:v>
                </c:pt>
                <c:pt idx="409">
                  <c:v>-0.32127402476933098</c:v>
                </c:pt>
                <c:pt idx="410">
                  <c:v>-0.31886510512721861</c:v>
                </c:pt>
                <c:pt idx="411">
                  <c:v>-0.31645803440803666</c:v>
                </c:pt>
                <c:pt idx="412">
                  <c:v>-0.31405279585048196</c:v>
                </c:pt>
                <c:pt idx="413">
                  <c:v>-0.31164937277387811</c:v>
                </c:pt>
                <c:pt idx="414">
                  <c:v>-0.30924774857722459</c:v>
                </c:pt>
                <c:pt idx="415">
                  <c:v>-0.3068479067382574</c:v>
                </c:pt>
                <c:pt idx="416">
                  <c:v>-0.30444983081251598</c:v>
                </c:pt>
                <c:pt idx="417">
                  <c:v>-0.30205350443242213</c:v>
                </c:pt>
                <c:pt idx="418">
                  <c:v>-0.29965891130636757</c:v>
                </c:pt>
                <c:pt idx="419">
                  <c:v>-0.29726603521780992</c:v>
                </c:pt>
                <c:pt idx="420">
                  <c:v>-0.29487486002437913</c:v>
                </c:pt>
                <c:pt idx="421">
                  <c:v>-0.29248536965699062</c:v>
                </c:pt>
                <c:pt idx="422">
                  <c:v>-0.29009754811896926</c:v>
                </c:pt>
                <c:pt idx="423">
                  <c:v>-0.28771137948518144</c:v>
                </c:pt>
                <c:pt idx="424">
                  <c:v>-0.28532684790117424</c:v>
                </c:pt>
                <c:pt idx="425">
                  <c:v>-0.28294393758232439</c:v>
                </c:pt>
                <c:pt idx="426">
                  <c:v>-0.2805626328129957</c:v>
                </c:pt>
                <c:pt idx="427">
                  <c:v>-0.2781829179457026</c:v>
                </c:pt>
                <c:pt idx="428">
                  <c:v>-0.27580477740028381</c:v>
                </c:pt>
                <c:pt idx="429">
                  <c:v>-0.27342819566308285</c:v>
                </c:pt>
                <c:pt idx="430">
                  <c:v>-0.27105315728613588</c:v>
                </c:pt>
                <c:pt idx="431">
                  <c:v>-0.26867964688636786</c:v>
                </c:pt>
                <c:pt idx="432">
                  <c:v>-0.26630764914479649</c:v>
                </c:pt>
                <c:pt idx="433">
                  <c:v>-0.26393714880574176</c:v>
                </c:pt>
                <c:pt idx="434">
                  <c:v>-0.26156813067604512</c:v>
                </c:pt>
                <c:pt idx="435">
                  <c:v>-0.25920057962429366</c:v>
                </c:pt>
                <c:pt idx="436">
                  <c:v>-0.25683448058005293</c:v>
                </c:pt>
                <c:pt idx="437">
                  <c:v>-0.25446981853310585</c:v>
                </c:pt>
                <c:pt idx="438">
                  <c:v>-0.25210657853269824</c:v>
                </c:pt>
                <c:pt idx="439">
                  <c:v>-0.2497447456867917</c:v>
                </c:pt>
                <c:pt idx="440">
                  <c:v>-0.24738430516132301</c:v>
                </c:pt>
                <c:pt idx="441">
                  <c:v>-0.24502524217946917</c:v>
                </c:pt>
                <c:pt idx="442">
                  <c:v>-0.24266754202092003</c:v>
                </c:pt>
                <c:pt idx="443">
                  <c:v>-0.24031119002115658</c:v>
                </c:pt>
                <c:pt idx="444">
                  <c:v>-0.23795617157073518</c:v>
                </c:pt>
                <c:pt idx="445">
                  <c:v>-0.23560247211457849</c:v>
                </c:pt>
                <c:pt idx="446">
                  <c:v>-0.23325007715127247</c:v>
                </c:pt>
                <c:pt idx="447">
                  <c:v>-0.23089897223236808</c:v>
                </c:pt>
                <c:pt idx="448">
                  <c:v>-0.22854914296169035</c:v>
                </c:pt>
                <c:pt idx="449">
                  <c:v>-0.22620057499465285</c:v>
                </c:pt>
                <c:pt idx="450">
                  <c:v>-0.22385325403757617</c:v>
                </c:pt>
                <c:pt idx="451">
                  <c:v>-0.2215071658470148</c:v>
                </c:pt>
                <c:pt idx="452">
                  <c:v>-0.21916229622908656</c:v>
                </c:pt>
                <c:pt idx="453">
                  <c:v>-0.21681863103880944</c:v>
                </c:pt>
                <c:pt idx="454">
                  <c:v>-0.2144761561794431</c:v>
                </c:pt>
                <c:pt idx="455">
                  <c:v>-0.21213485760183509</c:v>
                </c:pt>
                <c:pt idx="456">
                  <c:v>-0.20979472130377261</c:v>
                </c:pt>
                <c:pt idx="457">
                  <c:v>-0.20745573332933984</c:v>
                </c:pt>
                <c:pt idx="458">
                  <c:v>-0.20511787976827894</c:v>
                </c:pt>
                <c:pt idx="459">
                  <c:v>-0.2027811467553568</c:v>
                </c:pt>
                <c:pt idx="460">
                  <c:v>-0.20044552046973721</c:v>
                </c:pt>
                <c:pt idx="461">
                  <c:v>-0.19811098713435576</c:v>
                </c:pt>
                <c:pt idx="462">
                  <c:v>-0.19577753301530113</c:v>
                </c:pt>
                <c:pt idx="463">
                  <c:v>-0.19344514442120092</c:v>
                </c:pt>
                <c:pt idx="464">
                  <c:v>-0.19111380770261016</c:v>
                </c:pt>
                <c:pt idx="465">
                  <c:v>-0.18878350925140702</c:v>
                </c:pt>
                <c:pt idx="466">
                  <c:v>-0.18645423550018989</c:v>
                </c:pt>
                <c:pt idx="467">
                  <c:v>-0.1841259729216809</c:v>
                </c:pt>
                <c:pt idx="468">
                  <c:v>-0.18179870802813328</c:v>
                </c:pt>
                <c:pt idx="469">
                  <c:v>-0.1794724273707414</c:v>
                </c:pt>
                <c:pt idx="470">
                  <c:v>-0.17714711753905651</c:v>
                </c:pt>
                <c:pt idx="471">
                  <c:v>-0.17482276516040632</c:v>
                </c:pt>
                <c:pt idx="472">
                  <c:v>-0.172499356899317</c:v>
                </c:pt>
                <c:pt idx="473">
                  <c:v>-0.17017687945694049</c:v>
                </c:pt>
                <c:pt idx="474">
                  <c:v>-0.16785531957048577</c:v>
                </c:pt>
                <c:pt idx="475">
                  <c:v>-0.16553466401265221</c:v>
                </c:pt>
                <c:pt idx="476">
                  <c:v>-0.1632148995910678</c:v>
                </c:pt>
                <c:pt idx="477">
                  <c:v>-0.16089601314773164</c:v>
                </c:pt>
                <c:pt idx="478">
                  <c:v>-0.15857799155845756</c:v>
                </c:pt>
                <c:pt idx="479">
                  <c:v>-0.15626082173232358</c:v>
                </c:pt>
                <c:pt idx="480">
                  <c:v>-0.153944490611124</c:v>
                </c:pt>
                <c:pt idx="481">
                  <c:v>-0.15162898516882367</c:v>
                </c:pt>
                <c:pt idx="482">
                  <c:v>-0.14931429241101765</c:v>
                </c:pt>
                <c:pt idx="483">
                  <c:v>-0.14700039937439199</c:v>
                </c:pt>
                <c:pt idx="484">
                  <c:v>-0.14468729312618889</c:v>
                </c:pt>
                <c:pt idx="485">
                  <c:v>-0.14237496076367512</c:v>
                </c:pt>
                <c:pt idx="486">
                  <c:v>-0.14006338941361213</c:v>
                </c:pt>
                <c:pt idx="487">
                  <c:v>-0.13775256623173032</c:v>
                </c:pt>
                <c:pt idx="488">
                  <c:v>-0.13544247840220633</c:v>
                </c:pt>
                <c:pt idx="489">
                  <c:v>-0.13313311313714193</c:v>
                </c:pt>
                <c:pt idx="490">
                  <c:v>-0.13082445767604683</c:v>
                </c:pt>
                <c:pt idx="491">
                  <c:v>-0.12851649928532419</c:v>
                </c:pt>
                <c:pt idx="492">
                  <c:v>-0.12620922525775788</c:v>
                </c:pt>
                <c:pt idx="493">
                  <c:v>-0.12390262291200331</c:v>
                </c:pt>
                <c:pt idx="494">
                  <c:v>-0.12159667959208081</c:v>
                </c:pt>
                <c:pt idx="495">
                  <c:v>-0.11929138266687045</c:v>
                </c:pt>
                <c:pt idx="496">
                  <c:v>-0.11698671952961102</c:v>
                </c:pt>
                <c:pt idx="497">
                  <c:v>-0.11468267759739958</c:v>
                </c:pt>
                <c:pt idx="498">
                  <c:v>-0.11237924431069472</c:v>
                </c:pt>
                <c:pt idx="499">
                  <c:v>-0.11007640713282209</c:v>
                </c:pt>
                <c:pt idx="500">
                  <c:v>-0.10777415354948083</c:v>
                </c:pt>
                <c:pt idx="501">
                  <c:v>-0.10547247106825375</c:v>
                </c:pt>
                <c:pt idx="502">
                  <c:v>-0.1031713472181192</c:v>
                </c:pt>
                <c:pt idx="503">
                  <c:v>-0.10087076954896435</c:v>
                </c:pt>
                <c:pt idx="504">
                  <c:v>-9.8570725631101211E-2</c:v>
                </c:pt>
                <c:pt idx="505">
                  <c:v>-9.6271203054785065E-2</c:v>
                </c:pt>
                <c:pt idx="506">
                  <c:v>-9.397218942973333E-2</c:v>
                </c:pt>
                <c:pt idx="507">
                  <c:v>-9.1673672384647756E-2</c:v>
                </c:pt>
                <c:pt idx="508">
                  <c:v>-8.9375639566738441E-2</c:v>
                </c:pt>
                <c:pt idx="509">
                  <c:v>-8.7078078641248058E-2</c:v>
                </c:pt>
                <c:pt idx="510">
                  <c:v>-8.4780977290980206E-2</c:v>
                </c:pt>
                <c:pt idx="511">
                  <c:v>-8.2484323215827202E-2</c:v>
                </c:pt>
                <c:pt idx="512">
                  <c:v>-8.0188104132301E-2</c:v>
                </c:pt>
                <c:pt idx="513">
                  <c:v>-7.7892307773065578E-2</c:v>
                </c:pt>
                <c:pt idx="514">
                  <c:v>-7.5596921886469964E-2</c:v>
                </c:pt>
                <c:pt idx="515">
                  <c:v>-7.3301934236083569E-2</c:v>
                </c:pt>
                <c:pt idx="516">
                  <c:v>-7.1007332600233453E-2</c:v>
                </c:pt>
                <c:pt idx="517">
                  <c:v>-6.8713104771541328E-2</c:v>
                </c:pt>
                <c:pt idx="518">
                  <c:v>-6.6419238556463617E-2</c:v>
                </c:pt>
                <c:pt idx="519">
                  <c:v>-6.4125721774832542E-2</c:v>
                </c:pt>
                <c:pt idx="520">
                  <c:v>-6.1832542259397293E-2</c:v>
                </c:pt>
                <c:pt idx="521">
                  <c:v>-5.9539687855367861E-2</c:v>
                </c:pt>
                <c:pt idx="522">
                  <c:v>-5.7247146419959816E-2</c:v>
                </c:pt>
                <c:pt idx="523">
                  <c:v>-5.4954905821939244E-2</c:v>
                </c:pt>
                <c:pt idx="524">
                  <c:v>-5.2662953941169863E-2</c:v>
                </c:pt>
                <c:pt idx="525">
                  <c:v>-5.0371278668161205E-2</c:v>
                </c:pt>
                <c:pt idx="526">
                  <c:v>-4.807986790361661E-2</c:v>
                </c:pt>
                <c:pt idx="527">
                  <c:v>-4.5788709557984024E-2</c:v>
                </c:pt>
                <c:pt idx="528">
                  <c:v>-4.3497791551005846E-2</c:v>
                </c:pt>
                <c:pt idx="529">
                  <c:v>-4.1207101811270956E-2</c:v>
                </c:pt>
                <c:pt idx="530">
                  <c:v>-3.8916628275767647E-2</c:v>
                </c:pt>
                <c:pt idx="531">
                  <c:v>-3.6626358889436016E-2</c:v>
                </c:pt>
                <c:pt idx="532">
                  <c:v>-3.433628160472247E-2</c:v>
                </c:pt>
                <c:pt idx="533">
                  <c:v>-3.2046384381134906E-2</c:v>
                </c:pt>
                <c:pt idx="534">
                  <c:v>-2.9756655184797257E-2</c:v>
                </c:pt>
                <c:pt idx="535">
                  <c:v>-2.7467081988006035E-2</c:v>
                </c:pt>
                <c:pt idx="536">
                  <c:v>-2.5177652768787372E-2</c:v>
                </c:pt>
                <c:pt idx="537">
                  <c:v>-2.288835551045337E-2</c:v>
                </c:pt>
                <c:pt idx="538">
                  <c:v>-2.0599178201160258E-2</c:v>
                </c:pt>
                <c:pt idx="539">
                  <c:v>-1.8310108833466923E-2</c:v>
                </c:pt>
                <c:pt idx="540">
                  <c:v>-1.6021135403892557E-2</c:v>
                </c:pt>
                <c:pt idx="541">
                  <c:v>-1.3732245912476708E-2</c:v>
                </c:pt>
                <c:pt idx="542">
                  <c:v>-1.1443428362337603E-2</c:v>
                </c:pt>
                <c:pt idx="543">
                  <c:v>-9.1546707592321565E-3</c:v>
                </c:pt>
                <c:pt idx="544">
                  <c:v>-6.8659611111162129E-3</c:v>
                </c:pt>
                <c:pt idx="545">
                  <c:v>-4.5772874277037693E-3</c:v>
                </c:pt>
                <c:pt idx="546">
                  <c:v>-2.2886377200275971E-3</c:v>
                </c:pt>
                <c:pt idx="547">
                  <c:v>0</c:v>
                </c:pt>
                <c:pt idx="548">
                  <c:v>2.2886377200275971E-3</c:v>
                </c:pt>
                <c:pt idx="549">
                  <c:v>4.5772874277036297E-3</c:v>
                </c:pt>
                <c:pt idx="550">
                  <c:v>6.8659611111163516E-3</c:v>
                </c:pt>
                <c:pt idx="551">
                  <c:v>9.1546707592322953E-3</c:v>
                </c:pt>
                <c:pt idx="552">
                  <c:v>1.1443428362337603E-2</c:v>
                </c:pt>
                <c:pt idx="553">
                  <c:v>1.3732245912476708E-2</c:v>
                </c:pt>
                <c:pt idx="554">
                  <c:v>1.6021135403892557E-2</c:v>
                </c:pt>
                <c:pt idx="555">
                  <c:v>1.8310108833466787E-2</c:v>
                </c:pt>
                <c:pt idx="556">
                  <c:v>2.0599178201160397E-2</c:v>
                </c:pt>
                <c:pt idx="557">
                  <c:v>2.288835551045337E-2</c:v>
                </c:pt>
                <c:pt idx="558">
                  <c:v>2.5177652768787372E-2</c:v>
                </c:pt>
                <c:pt idx="559">
                  <c:v>2.7467081988006035E-2</c:v>
                </c:pt>
                <c:pt idx="560">
                  <c:v>2.9756655184797118E-2</c:v>
                </c:pt>
                <c:pt idx="561">
                  <c:v>3.2046384381134767E-2</c:v>
                </c:pt>
                <c:pt idx="562">
                  <c:v>3.4336281604722622E-2</c:v>
                </c:pt>
                <c:pt idx="563">
                  <c:v>3.6626358889436016E-2</c:v>
                </c:pt>
                <c:pt idx="564">
                  <c:v>3.8916628275767647E-2</c:v>
                </c:pt>
                <c:pt idx="565">
                  <c:v>4.1207101811270956E-2</c:v>
                </c:pt>
                <c:pt idx="566">
                  <c:v>4.34977915510057E-2</c:v>
                </c:pt>
                <c:pt idx="567">
                  <c:v>4.5788709557984156E-2</c:v>
                </c:pt>
                <c:pt idx="568">
                  <c:v>4.8079867903616749E-2</c:v>
                </c:pt>
                <c:pt idx="569">
                  <c:v>5.0371278668161205E-2</c:v>
                </c:pt>
                <c:pt idx="570">
                  <c:v>5.2662953941169863E-2</c:v>
                </c:pt>
                <c:pt idx="571">
                  <c:v>5.4954905821939105E-2</c:v>
                </c:pt>
                <c:pt idx="572">
                  <c:v>5.7247146419959677E-2</c:v>
                </c:pt>
                <c:pt idx="573">
                  <c:v>5.9539687855367993E-2</c:v>
                </c:pt>
                <c:pt idx="574">
                  <c:v>6.1832542259397293E-2</c:v>
                </c:pt>
                <c:pt idx="575">
                  <c:v>6.4125721774832542E-2</c:v>
                </c:pt>
                <c:pt idx="576">
                  <c:v>6.6419238556463617E-2</c:v>
                </c:pt>
                <c:pt idx="577">
                  <c:v>6.8713104771541189E-2</c:v>
                </c:pt>
                <c:pt idx="578">
                  <c:v>7.1007332600233591E-2</c:v>
                </c:pt>
                <c:pt idx="579">
                  <c:v>7.3301934236083735E-2</c:v>
                </c:pt>
                <c:pt idx="580">
                  <c:v>7.5596921886469964E-2</c:v>
                </c:pt>
                <c:pt idx="581">
                  <c:v>7.7892307773065578E-2</c:v>
                </c:pt>
                <c:pt idx="582">
                  <c:v>8.0188104132301E-2</c:v>
                </c:pt>
                <c:pt idx="583">
                  <c:v>8.2484323215827063E-2</c:v>
                </c:pt>
                <c:pt idx="584">
                  <c:v>8.4780977290980358E-2</c:v>
                </c:pt>
                <c:pt idx="585">
                  <c:v>8.7078078641248197E-2</c:v>
                </c:pt>
                <c:pt idx="586">
                  <c:v>8.9375639566738441E-2</c:v>
                </c:pt>
                <c:pt idx="587">
                  <c:v>9.1673672384647756E-2</c:v>
                </c:pt>
                <c:pt idx="588">
                  <c:v>9.3972189429733177E-2</c:v>
                </c:pt>
                <c:pt idx="589">
                  <c:v>9.6271203054784898E-2</c:v>
                </c:pt>
                <c:pt idx="590">
                  <c:v>9.8570725631101364E-2</c:v>
                </c:pt>
                <c:pt idx="591">
                  <c:v>0.10087076954896435</c:v>
                </c:pt>
                <c:pt idx="592">
                  <c:v>0.1031713472181192</c:v>
                </c:pt>
                <c:pt idx="593">
                  <c:v>0.10547247106825375</c:v>
                </c:pt>
                <c:pt idx="594">
                  <c:v>0.10777415354948071</c:v>
                </c:pt>
                <c:pt idx="595">
                  <c:v>0.11007640713282225</c:v>
                </c:pt>
                <c:pt idx="596">
                  <c:v>0.11237924431069489</c:v>
                </c:pt>
                <c:pt idx="597">
                  <c:v>0.11468267759739958</c:v>
                </c:pt>
                <c:pt idx="598">
                  <c:v>0.11698671952961102</c:v>
                </c:pt>
                <c:pt idx="599">
                  <c:v>0.11929138266687045</c:v>
                </c:pt>
                <c:pt idx="600">
                  <c:v>0.12159667959208068</c:v>
                </c:pt>
                <c:pt idx="601">
                  <c:v>0.12390262291200345</c:v>
                </c:pt>
                <c:pt idx="602">
                  <c:v>0.12620922525775788</c:v>
                </c:pt>
                <c:pt idx="603">
                  <c:v>0.12851649928532419</c:v>
                </c:pt>
                <c:pt idx="604">
                  <c:v>0.13082445767604683</c:v>
                </c:pt>
                <c:pt idx="605">
                  <c:v>0.1331331131371418</c:v>
                </c:pt>
                <c:pt idx="606">
                  <c:v>0.13544247840220619</c:v>
                </c:pt>
                <c:pt idx="607">
                  <c:v>0.13775256623173043</c:v>
                </c:pt>
                <c:pt idx="608">
                  <c:v>0.14006338941361213</c:v>
                </c:pt>
                <c:pt idx="609">
                  <c:v>0.14237496076367512</c:v>
                </c:pt>
                <c:pt idx="610">
                  <c:v>0.14468729312618889</c:v>
                </c:pt>
                <c:pt idx="611">
                  <c:v>0.14700039937439185</c:v>
                </c:pt>
                <c:pt idx="612">
                  <c:v>0.14931429241101779</c:v>
                </c:pt>
                <c:pt idx="613">
                  <c:v>0.15162898516882381</c:v>
                </c:pt>
                <c:pt idx="614">
                  <c:v>0.153944490611124</c:v>
                </c:pt>
                <c:pt idx="615">
                  <c:v>0.15626082173232358</c:v>
                </c:pt>
                <c:pt idx="616">
                  <c:v>0.15857799155845742</c:v>
                </c:pt>
                <c:pt idx="617">
                  <c:v>0.1608960131477315</c:v>
                </c:pt>
                <c:pt idx="618">
                  <c:v>0.16321489959106797</c:v>
                </c:pt>
                <c:pt idx="619">
                  <c:v>0.16553466401265221</c:v>
                </c:pt>
                <c:pt idx="620">
                  <c:v>0.16785531957048577</c:v>
                </c:pt>
                <c:pt idx="621">
                  <c:v>0.17017687945694049</c:v>
                </c:pt>
                <c:pt idx="622">
                  <c:v>0.17249935689931686</c:v>
                </c:pt>
                <c:pt idx="623">
                  <c:v>0.17482276516040618</c:v>
                </c:pt>
                <c:pt idx="624">
                  <c:v>0.17714711753905665</c:v>
                </c:pt>
                <c:pt idx="625">
                  <c:v>0.1794724273707414</c:v>
                </c:pt>
                <c:pt idx="626">
                  <c:v>0.18179870802813328</c:v>
                </c:pt>
                <c:pt idx="627">
                  <c:v>0.1841259729216809</c:v>
                </c:pt>
                <c:pt idx="628">
                  <c:v>0.18645423550018975</c:v>
                </c:pt>
                <c:pt idx="629">
                  <c:v>0.18878350925140713</c:v>
                </c:pt>
                <c:pt idx="630">
                  <c:v>0.1911138077026103</c:v>
                </c:pt>
                <c:pt idx="631">
                  <c:v>0.19344514442120092</c:v>
                </c:pt>
                <c:pt idx="632">
                  <c:v>0.19577753301530113</c:v>
                </c:pt>
                <c:pt idx="633">
                  <c:v>0.19811098713435563</c:v>
                </c:pt>
                <c:pt idx="634">
                  <c:v>0.2004455204697371</c:v>
                </c:pt>
                <c:pt idx="635">
                  <c:v>0.20278114675535694</c:v>
                </c:pt>
                <c:pt idx="636">
                  <c:v>0.20511787976827894</c:v>
                </c:pt>
                <c:pt idx="637">
                  <c:v>0.20745573332933984</c:v>
                </c:pt>
                <c:pt idx="638">
                  <c:v>0.20979472130377261</c:v>
                </c:pt>
                <c:pt idx="639">
                  <c:v>0.21213485760183495</c:v>
                </c:pt>
                <c:pt idx="640">
                  <c:v>0.21447615617944324</c:v>
                </c:pt>
                <c:pt idx="641">
                  <c:v>0.21681863103880955</c:v>
                </c:pt>
                <c:pt idx="642">
                  <c:v>0.21916229622908656</c:v>
                </c:pt>
                <c:pt idx="643">
                  <c:v>0.2215071658470148</c:v>
                </c:pt>
                <c:pt idx="644">
                  <c:v>0.22385325403757617</c:v>
                </c:pt>
                <c:pt idx="645">
                  <c:v>0.22620057499465268</c:v>
                </c:pt>
                <c:pt idx="646">
                  <c:v>0.22854914296169054</c:v>
                </c:pt>
                <c:pt idx="647">
                  <c:v>0.23089897223236808</c:v>
                </c:pt>
                <c:pt idx="648">
                  <c:v>0.23325007715127247</c:v>
                </c:pt>
                <c:pt idx="649">
                  <c:v>0.23560247211457849</c:v>
                </c:pt>
                <c:pt idx="650">
                  <c:v>0.23795617157073504</c:v>
                </c:pt>
                <c:pt idx="651">
                  <c:v>0.24031119002115642</c:v>
                </c:pt>
                <c:pt idx="652">
                  <c:v>0.24266754202092014</c:v>
                </c:pt>
                <c:pt idx="653">
                  <c:v>0.24502524217946917</c:v>
                </c:pt>
                <c:pt idx="654">
                  <c:v>0.24738430516132301</c:v>
                </c:pt>
                <c:pt idx="655">
                  <c:v>0.2497447456867917</c:v>
                </c:pt>
                <c:pt idx="656">
                  <c:v>0.25210657853269808</c:v>
                </c:pt>
                <c:pt idx="657">
                  <c:v>0.25446981853310602</c:v>
                </c:pt>
                <c:pt idx="658">
                  <c:v>0.25683448058005309</c:v>
                </c:pt>
                <c:pt idx="659">
                  <c:v>0.25920057962429366</c:v>
                </c:pt>
                <c:pt idx="660">
                  <c:v>0.26156813067604512</c:v>
                </c:pt>
                <c:pt idx="661">
                  <c:v>0.26393714880574176</c:v>
                </c:pt>
                <c:pt idx="662">
                  <c:v>0.26630764914479638</c:v>
                </c:pt>
                <c:pt idx="663">
                  <c:v>0.26867964688636808</c:v>
                </c:pt>
                <c:pt idx="664">
                  <c:v>0.27105315728613588</c:v>
                </c:pt>
                <c:pt idx="665">
                  <c:v>0.27342819566308285</c:v>
                </c:pt>
                <c:pt idx="666">
                  <c:v>0.27580477740028381</c:v>
                </c:pt>
                <c:pt idx="667">
                  <c:v>0.27818291794570243</c:v>
                </c:pt>
                <c:pt idx="668">
                  <c:v>0.28056263281299554</c:v>
                </c:pt>
                <c:pt idx="669">
                  <c:v>0.2829439375823245</c:v>
                </c:pt>
                <c:pt idx="670">
                  <c:v>0.28532684790117424</c:v>
                </c:pt>
                <c:pt idx="671">
                  <c:v>0.28771137948518144</c:v>
                </c:pt>
                <c:pt idx="672">
                  <c:v>0.29009754811896926</c:v>
                </c:pt>
                <c:pt idx="673">
                  <c:v>0.29248536965699046</c:v>
                </c:pt>
                <c:pt idx="674">
                  <c:v>0.29487486002437924</c:v>
                </c:pt>
                <c:pt idx="675">
                  <c:v>0.29726603521781009</c:v>
                </c:pt>
                <c:pt idx="676">
                  <c:v>0.29965891130636757</c:v>
                </c:pt>
                <c:pt idx="677">
                  <c:v>0.30205350443242213</c:v>
                </c:pt>
                <c:pt idx="678">
                  <c:v>0.30444983081251586</c:v>
                </c:pt>
                <c:pt idx="679">
                  <c:v>0.30684790673825735</c:v>
                </c:pt>
                <c:pt idx="680">
                  <c:v>0.30924774857722481</c:v>
                </c:pt>
                <c:pt idx="681">
                  <c:v>0.31164937277387811</c:v>
                </c:pt>
                <c:pt idx="682">
                  <c:v>0.31405279585048196</c:v>
                </c:pt>
                <c:pt idx="683">
                  <c:v>0.31645803440803666</c:v>
                </c:pt>
                <c:pt idx="684">
                  <c:v>0.31886510512721838</c:v>
                </c:pt>
                <c:pt idx="685">
                  <c:v>0.32127402476933115</c:v>
                </c:pt>
                <c:pt idx="686">
                  <c:v>0.32368481017726519</c:v>
                </c:pt>
                <c:pt idx="687">
                  <c:v>0.32609747827646995</c:v>
                </c:pt>
                <c:pt idx="688">
                  <c:v>0.32851204607593332</c:v>
                </c:pt>
                <c:pt idx="689">
                  <c:v>0.33092853066917327</c:v>
                </c:pt>
                <c:pt idx="690">
                  <c:v>0.33334694923523872</c:v>
                </c:pt>
                <c:pt idx="691">
                  <c:v>0.33576731903972323</c:v>
                </c:pt>
                <c:pt idx="692">
                  <c:v>0.33818965743578588</c:v>
                </c:pt>
                <c:pt idx="693">
                  <c:v>0.34061398186518793</c:v>
                </c:pt>
                <c:pt idx="694">
                  <c:v>0.34304030985933642</c:v>
                </c:pt>
                <c:pt idx="695">
                  <c:v>0.34546865904034135</c:v>
                </c:pt>
                <c:pt idx="696">
                  <c:v>0.34789904712208392</c:v>
                </c:pt>
                <c:pt idx="697">
                  <c:v>0.35033149191129653</c:v>
                </c:pt>
                <c:pt idx="698">
                  <c:v>0.35276601130865382</c:v>
                </c:pt>
                <c:pt idx="699">
                  <c:v>0.35520262330987795</c:v>
                </c:pt>
                <c:pt idx="700">
                  <c:v>0.35764134600685371</c:v>
                </c:pt>
                <c:pt idx="701">
                  <c:v>0.36008219758875798</c:v>
                </c:pt>
                <c:pt idx="702">
                  <c:v>0.36252519634320046</c:v>
                </c:pt>
                <c:pt idx="703">
                  <c:v>0.36497036065737759</c:v>
                </c:pt>
                <c:pt idx="704">
                  <c:v>0.3674177090192412</c:v>
                </c:pt>
                <c:pt idx="705">
                  <c:v>0.36986726001867787</c:v>
                </c:pt>
                <c:pt idx="706">
                  <c:v>0.37231903234870356</c:v>
                </c:pt>
                <c:pt idx="707">
                  <c:v>0.37477304480667112</c:v>
                </c:pt>
                <c:pt idx="708">
                  <c:v>0.37722931629549272</c:v>
                </c:pt>
                <c:pt idx="709">
                  <c:v>0.37968786582487396</c:v>
                </c:pt>
                <c:pt idx="710">
                  <c:v>0.38214871251256677</c:v>
                </c:pt>
                <c:pt idx="711">
                  <c:v>0.38461187558563187</c:v>
                </c:pt>
                <c:pt idx="712">
                  <c:v>0.38707737438171996</c:v>
                </c:pt>
                <c:pt idx="713">
                  <c:v>0.3895452283503657</c:v>
                </c:pt>
                <c:pt idx="714">
                  <c:v>0.39201545705429874</c:v>
                </c:pt>
                <c:pt idx="715">
                  <c:v>0.39448808017076759</c:v>
                </c:pt>
                <c:pt idx="716">
                  <c:v>0.39696311749288316</c:v>
                </c:pt>
                <c:pt idx="717">
                  <c:v>0.39944058893097562</c:v>
                </c:pt>
                <c:pt idx="718">
                  <c:v>0.40192051451396743</c:v>
                </c:pt>
                <c:pt idx="719">
                  <c:v>0.40440291439076526</c:v>
                </c:pt>
                <c:pt idx="720">
                  <c:v>0.40688780883166559</c:v>
                </c:pt>
                <c:pt idx="721">
                  <c:v>0.40937521822978162</c:v>
                </c:pt>
                <c:pt idx="722">
                  <c:v>0.41186516310248267</c:v>
                </c:pt>
                <c:pt idx="723">
                  <c:v>0.4143576640928559</c:v>
                </c:pt>
                <c:pt idx="724">
                  <c:v>0.41685274197118227</c:v>
                </c:pt>
                <c:pt idx="725">
                  <c:v>0.41935041763643399</c:v>
                </c:pt>
                <c:pt idx="726">
                  <c:v>0.42185071211778724</c:v>
                </c:pt>
                <c:pt idx="727">
                  <c:v>0.42435364657615721</c:v>
                </c:pt>
                <c:pt idx="728">
                  <c:v>0.42685924230575034</c:v>
                </c:pt>
                <c:pt idx="729">
                  <c:v>0.42936752073563561</c:v>
                </c:pt>
                <c:pt idx="730">
                  <c:v>0.43187850343133732</c:v>
                </c:pt>
                <c:pt idx="731">
                  <c:v>0.43439221209644746</c:v>
                </c:pt>
                <c:pt idx="732">
                  <c:v>0.43690866857425681</c:v>
                </c:pt>
                <c:pt idx="733">
                  <c:v>0.43942789484941058</c:v>
                </c:pt>
                <c:pt idx="734">
                  <c:v>0.44194991304958187</c:v>
                </c:pt>
                <c:pt idx="735">
                  <c:v>0.44447474544716792</c:v>
                </c:pt>
                <c:pt idx="736">
                  <c:v>0.44700241446100897</c:v>
                </c:pt>
                <c:pt idx="737">
                  <c:v>0.44953294265812765</c:v>
                </c:pt>
                <c:pt idx="738">
                  <c:v>0.45206635275549323</c:v>
                </c:pt>
                <c:pt idx="739">
                  <c:v>0.45460266762180701</c:v>
                </c:pt>
                <c:pt idx="740">
                  <c:v>0.45714191027931261</c:v>
                </c:pt>
                <c:pt idx="741">
                  <c:v>0.45968410390562836</c:v>
                </c:pt>
                <c:pt idx="742">
                  <c:v>0.46222927183560597</c:v>
                </c:pt>
                <c:pt idx="743">
                  <c:v>0.46477743756321155</c:v>
                </c:pt>
                <c:pt idx="744">
                  <c:v>0.46732862474343467</c:v>
                </c:pt>
                <c:pt idx="745">
                  <c:v>0.46988285719421952</c:v>
                </c:pt>
                <c:pt idx="746">
                  <c:v>0.47244015889842517</c:v>
                </c:pt>
                <c:pt idx="747">
                  <c:v>0.47500055400580921</c:v>
                </c:pt>
                <c:pt idx="748">
                  <c:v>0.47756406683503999</c:v>
                </c:pt>
                <c:pt idx="749">
                  <c:v>0.48013072187573708</c:v>
                </c:pt>
                <c:pt idx="750">
                  <c:v>0.48270054379053717</c:v>
                </c:pt>
                <c:pt idx="751">
                  <c:v>0.48527355741718964</c:v>
                </c:pt>
                <c:pt idx="752">
                  <c:v>0.48784978777067978</c:v>
                </c:pt>
                <c:pt idx="753">
                  <c:v>0.49042926004538356</c:v>
                </c:pt>
                <c:pt idx="754">
                  <c:v>0.49301199961724873</c:v>
                </c:pt>
                <c:pt idx="755">
                  <c:v>0.49559803204600983</c:v>
                </c:pt>
                <c:pt idx="756">
                  <c:v>0.49818738307743038</c:v>
                </c:pt>
                <c:pt idx="757">
                  <c:v>0.50078007864558005</c:v>
                </c:pt>
                <c:pt idx="758">
                  <c:v>0.50337614487514015</c:v>
                </c:pt>
                <c:pt idx="759">
                  <c:v>0.50597560808374531</c:v>
                </c:pt>
                <c:pt idx="760">
                  <c:v>0.50857849478435324</c:v>
                </c:pt>
                <c:pt idx="761">
                  <c:v>0.51118483168765427</c:v>
                </c:pt>
                <c:pt idx="762">
                  <c:v>0.5137946457045105</c:v>
                </c:pt>
                <c:pt idx="763">
                  <c:v>0.51640796394843058</c:v>
                </c:pt>
                <c:pt idx="764">
                  <c:v>0.51902481373808196</c:v>
                </c:pt>
                <c:pt idx="765">
                  <c:v>0.52164522259983581</c:v>
                </c:pt>
                <c:pt idx="766">
                  <c:v>0.52426921827035344</c:v>
                </c:pt>
                <c:pt idx="767">
                  <c:v>0.52689682869920496</c:v>
                </c:pt>
                <c:pt idx="768">
                  <c:v>0.52952808205153001</c:v>
                </c:pt>
                <c:pt idx="769">
                  <c:v>0.5321630067107348</c:v>
                </c:pt>
                <c:pt idx="770">
                  <c:v>0.53480163128123048</c:v>
                </c:pt>
                <c:pt idx="771">
                  <c:v>0.53744398459120957</c:v>
                </c:pt>
                <c:pt idx="772">
                  <c:v>0.54009009569546595</c:v>
                </c:pt>
                <c:pt idx="773">
                  <c:v>0.54273999387825422</c:v>
                </c:pt>
                <c:pt idx="774">
                  <c:v>0.54539370865619308</c:v>
                </c:pt>
                <c:pt idx="775">
                  <c:v>0.54805126978121133</c:v>
                </c:pt>
                <c:pt idx="776">
                  <c:v>0.5507127072435376</c:v>
                </c:pt>
                <c:pt idx="777">
                  <c:v>0.55337805127473527</c:v>
                </c:pt>
                <c:pt idx="778">
                  <c:v>0.55604733235078396</c:v>
                </c:pt>
                <c:pt idx="779">
                  <c:v>0.5587205811952064</c:v>
                </c:pt>
                <c:pt idx="780">
                  <c:v>0.5613978287822432</c:v>
                </c:pt>
                <c:pt idx="781">
                  <c:v>0.56407910634007596</c:v>
                </c:pt>
                <c:pt idx="782">
                  <c:v>0.56676444535409887</c:v>
                </c:pt>
                <c:pt idx="783">
                  <c:v>0.56945387757024302</c:v>
                </c:pt>
                <c:pt idx="784">
                  <c:v>0.57214743499834841</c:v>
                </c:pt>
                <c:pt idx="785">
                  <c:v>0.57484514991559021</c:v>
                </c:pt>
                <c:pt idx="786">
                  <c:v>0.57754705486995872</c:v>
                </c:pt>
                <c:pt idx="787">
                  <c:v>0.58025318268379122</c:v>
                </c:pt>
                <c:pt idx="788">
                  <c:v>0.58296356645735936</c:v>
                </c:pt>
                <c:pt idx="789">
                  <c:v>0.5856782395725163</c:v>
                </c:pt>
                <c:pt idx="790">
                  <c:v>0.5883972356963959</c:v>
                </c:pt>
                <c:pt idx="791">
                  <c:v>0.59112058878517526</c:v>
                </c:pt>
                <c:pt idx="792">
                  <c:v>0.59384833308789231</c:v>
                </c:pt>
                <c:pt idx="793">
                  <c:v>0.59658050315032762</c:v>
                </c:pt>
                <c:pt idx="794">
                  <c:v>0.59931713381894658</c:v>
                </c:pt>
                <c:pt idx="795">
                  <c:v>0.60205826024490583</c:v>
                </c:pt>
                <c:pt idx="796">
                  <c:v>0.60480391788812149</c:v>
                </c:pt>
                <c:pt idx="797">
                  <c:v>0.60755414252140683</c:v>
                </c:pt>
                <c:pt idx="798">
                  <c:v>0.61030897023467456</c:v>
                </c:pt>
                <c:pt idx="799">
                  <c:v>0.61306843743920569</c:v>
                </c:pt>
                <c:pt idx="800">
                  <c:v>0.61583258087199355</c:v>
                </c:pt>
                <c:pt idx="801">
                  <c:v>0.61860143760015418</c:v>
                </c:pt>
                <c:pt idx="802">
                  <c:v>0.62137504502540963</c:v>
                </c:pt>
                <c:pt idx="803">
                  <c:v>0.62415344088864677</c:v>
                </c:pt>
                <c:pt idx="804">
                  <c:v>0.62693666327455222</c:v>
                </c:pt>
                <c:pt idx="805">
                  <c:v>0.62972475061632127</c:v>
                </c:pt>
                <c:pt idx="806">
                  <c:v>0.63251774170044817</c:v>
                </c:pt>
                <c:pt idx="807">
                  <c:v>0.63531567567159564</c:v>
                </c:pt>
                <c:pt idx="808">
                  <c:v>0.63811859203754617</c:v>
                </c:pt>
                <c:pt idx="809">
                  <c:v>0.64092653067423688</c:v>
                </c:pt>
                <c:pt idx="810">
                  <c:v>0.64373953183087795</c:v>
                </c:pt>
                <c:pt idx="811">
                  <c:v>0.64655763613516182</c:v>
                </c:pt>
                <c:pt idx="812">
                  <c:v>0.64938088459855903</c:v>
                </c:pt>
                <c:pt idx="813">
                  <c:v>0.65220931862170284</c:v>
                </c:pt>
                <c:pt idx="814">
                  <c:v>0.65504297999986993</c:v>
                </c:pt>
                <c:pt idx="815">
                  <c:v>0.65788191092855497</c:v>
                </c:pt>
                <c:pt idx="816">
                  <c:v>0.66072615400913659</c:v>
                </c:pt>
                <c:pt idx="817">
                  <c:v>0.66357575225465049</c:v>
                </c:pt>
                <c:pt idx="818">
                  <c:v>0.66643074909565791</c:v>
                </c:pt>
                <c:pt idx="819">
                  <c:v>0.66929118838621582</c:v>
                </c:pt>
                <c:pt idx="820">
                  <c:v>0.67215711440995618</c:v>
                </c:pt>
                <c:pt idx="821">
                  <c:v>0.6750285718862683</c:v>
                </c:pt>
                <c:pt idx="822">
                  <c:v>0.67790560597659599</c:v>
                </c:pt>
                <c:pt idx="823">
                  <c:v>0.68078826229083877</c:v>
                </c:pt>
                <c:pt idx="824">
                  <c:v>0.68367658689387689</c:v>
                </c:pt>
                <c:pt idx="825">
                  <c:v>0.68657062631220689</c:v>
                </c:pt>
                <c:pt idx="826">
                  <c:v>0.68947042754069499</c:v>
                </c:pt>
                <c:pt idx="827">
                  <c:v>0.6923760380494608</c:v>
                </c:pt>
                <c:pt idx="828">
                  <c:v>0.69528750579087739</c:v>
                </c:pt>
                <c:pt idx="829">
                  <c:v>0.69820487920670304</c:v>
                </c:pt>
                <c:pt idx="830">
                  <c:v>0.70112820723534175</c:v>
                </c:pt>
                <c:pt idx="831">
                  <c:v>0.70405753931923942</c:v>
                </c:pt>
                <c:pt idx="832">
                  <c:v>0.7069929254124121</c:v>
                </c:pt>
                <c:pt idx="833">
                  <c:v>0.7099344159881158</c:v>
                </c:pt>
                <c:pt idx="834">
                  <c:v>0.71288206204666171</c:v>
                </c:pt>
                <c:pt idx="835">
                  <c:v>0.71583591512337164</c:v>
                </c:pt>
                <c:pt idx="836">
                  <c:v>0.71879602729668368</c:v>
                </c:pt>
                <c:pt idx="837">
                  <c:v>0.72176245119641402</c:v>
                </c:pt>
                <c:pt idx="838">
                  <c:v>0.72473524001217204</c:v>
                </c:pt>
                <c:pt idx="839">
                  <c:v>0.72771444750192915</c:v>
                </c:pt>
                <c:pt idx="840">
                  <c:v>0.73070012800076389</c:v>
                </c:pt>
                <c:pt idx="841">
                  <c:v>0.73369233642976062</c:v>
                </c:pt>
                <c:pt idx="842">
                  <c:v>0.7366911283050861</c:v>
                </c:pt>
                <c:pt idx="843">
                  <c:v>0.73969655974724102</c:v>
                </c:pt>
                <c:pt idx="844">
                  <c:v>0.7427086874904838</c:v>
                </c:pt>
                <c:pt idx="845">
                  <c:v>0.74572756889244707</c:v>
                </c:pt>
                <c:pt idx="846">
                  <c:v>0.74875326194393255</c:v>
                </c:pt>
                <c:pt idx="847">
                  <c:v>0.75178582527890503</c:v>
                </c:pt>
                <c:pt idx="848">
                  <c:v>0.75482531818467347</c:v>
                </c:pt>
                <c:pt idx="849">
                  <c:v>0.75787180061228798</c:v>
                </c:pt>
                <c:pt idx="850">
                  <c:v>0.76092533318712285</c:v>
                </c:pt>
                <c:pt idx="851">
                  <c:v>0.76398597721969042</c:v>
                </c:pt>
                <c:pt idx="852">
                  <c:v>0.76705379471665391</c:v>
                </c:pt>
                <c:pt idx="853">
                  <c:v>0.77012884839207518</c:v>
                </c:pt>
                <c:pt idx="854">
                  <c:v>0.77321120167887936</c:v>
                </c:pt>
                <c:pt idx="855">
                  <c:v>0.77630091874055496</c:v>
                </c:pt>
                <c:pt idx="856">
                  <c:v>0.77939806448309112</c:v>
                </c:pt>
                <c:pt idx="857">
                  <c:v>0.78250270456716553</c:v>
                </c:pt>
                <c:pt idx="858">
                  <c:v>0.78561490542056767</c:v>
                </c:pt>
                <c:pt idx="859">
                  <c:v>0.78873473425088914</c:v>
                </c:pt>
                <c:pt idx="860">
                  <c:v>0.79186225905847507</c:v>
                </c:pt>
                <c:pt idx="861">
                  <c:v>0.79499754864964067</c:v>
                </c:pt>
                <c:pt idx="862">
                  <c:v>0.79814067265016719</c:v>
                </c:pt>
                <c:pt idx="863">
                  <c:v>0.8012917015190768</c:v>
                </c:pt>
                <c:pt idx="864">
                  <c:v>0.80445070656270279</c:v>
                </c:pt>
                <c:pt idx="865">
                  <c:v>0.80761775994904839</c:v>
                </c:pt>
                <c:pt idx="866">
                  <c:v>0.81079293472246394</c:v>
                </c:pt>
                <c:pt idx="867">
                  <c:v>0.81397630481862171</c:v>
                </c:pt>
                <c:pt idx="868">
                  <c:v>0.81716794507981871</c:v>
                </c:pt>
                <c:pt idx="869">
                  <c:v>0.82036793127061713</c:v>
                </c:pt>
                <c:pt idx="870">
                  <c:v>0.82357634009380554</c:v>
                </c:pt>
                <c:pt idx="871">
                  <c:v>0.82679324920672059</c:v>
                </c:pt>
                <c:pt idx="872">
                  <c:v>0.83001873723791519</c:v>
                </c:pt>
                <c:pt idx="873">
                  <c:v>0.83325288380420037</c:v>
                </c:pt>
                <c:pt idx="874">
                  <c:v>0.83649576952805871</c:v>
                </c:pt>
                <c:pt idx="875">
                  <c:v>0.83974747605543754</c:v>
                </c:pt>
                <c:pt idx="876">
                  <c:v>0.84300808607394617</c:v>
                </c:pt>
                <c:pt idx="877">
                  <c:v>0.84627768333145359</c:v>
                </c:pt>
                <c:pt idx="878">
                  <c:v>0.84955635265510565</c:v>
                </c:pt>
                <c:pt idx="879">
                  <c:v>0.852844179970767</c:v>
                </c:pt>
                <c:pt idx="880">
                  <c:v>0.8561412523229105</c:v>
                </c:pt>
                <c:pt idx="881">
                  <c:v>0.85944765789494859</c:v>
                </c:pt>
                <c:pt idx="882">
                  <c:v>0.86276348603003949</c:v>
                </c:pt>
                <c:pt idx="883">
                  <c:v>0.86608882725236125</c:v>
                </c:pt>
                <c:pt idx="884">
                  <c:v>0.86942377328888587</c:v>
                </c:pt>
                <c:pt idx="885">
                  <c:v>0.87276841709165087</c:v>
                </c:pt>
                <c:pt idx="886">
                  <c:v>0.87612285286055736</c:v>
                </c:pt>
                <c:pt idx="887">
                  <c:v>0.8794871760666827</c:v>
                </c:pt>
                <c:pt idx="888">
                  <c:v>0.88286148347617743</c:v>
                </c:pt>
                <c:pt idx="889">
                  <c:v>0.8862458731746814</c:v>
                </c:pt>
                <c:pt idx="890">
                  <c:v>0.88964044459235891</c:v>
                </c:pt>
                <c:pt idx="891">
                  <c:v>0.89304529852951076</c:v>
                </c:pt>
                <c:pt idx="892">
                  <c:v>0.89646053718280105</c:v>
                </c:pt>
                <c:pt idx="893">
                  <c:v>0.8998862641721298</c:v>
                </c:pt>
                <c:pt idx="894">
                  <c:v>0.90332258456813663</c:v>
                </c:pt>
                <c:pt idx="895">
                  <c:v>0.90676960492038816</c:v>
                </c:pt>
                <c:pt idx="896">
                  <c:v>0.91022743328625577</c:v>
                </c:pt>
                <c:pt idx="897">
                  <c:v>0.91369617926049385</c:v>
                </c:pt>
                <c:pt idx="898">
                  <c:v>0.91717595400556184</c:v>
                </c:pt>
                <c:pt idx="899">
                  <c:v>0.92066687028267757</c:v>
                </c:pt>
                <c:pt idx="900">
                  <c:v>0.92416904248367771</c:v>
                </c:pt>
                <c:pt idx="901">
                  <c:v>0.9276825866636581</c:v>
                </c:pt>
                <c:pt idx="902">
                  <c:v>0.93120762057442952</c:v>
                </c:pt>
                <c:pt idx="903">
                  <c:v>0.93474426369884966</c:v>
                </c:pt>
                <c:pt idx="904">
                  <c:v>0.93829263728600076</c:v>
                </c:pt>
                <c:pt idx="905">
                  <c:v>0.94185286438729587</c:v>
                </c:pt>
                <c:pt idx="906">
                  <c:v>0.94542506989350061</c:v>
                </c:pt>
                <c:pt idx="907">
                  <c:v>0.94900938057269935</c:v>
                </c:pt>
                <c:pt idx="908">
                  <c:v>0.95260592510929487</c:v>
                </c:pt>
                <c:pt idx="909">
                  <c:v>0.95621483414398933</c:v>
                </c:pt>
                <c:pt idx="910">
                  <c:v>0.95983624031482673</c:v>
                </c:pt>
                <c:pt idx="911">
                  <c:v>0.96347027829933518</c:v>
                </c:pt>
                <c:pt idx="912">
                  <c:v>0.9671170848577777</c:v>
                </c:pt>
                <c:pt idx="913">
                  <c:v>0.97077679887756918</c:v>
                </c:pt>
                <c:pt idx="914">
                  <c:v>0.97444956141888273</c:v>
                </c:pt>
                <c:pt idx="915">
                  <c:v>0.97813551576150104</c:v>
                </c:pt>
                <c:pt idx="916">
                  <c:v>0.98183480745292928</c:v>
                </c:pt>
                <c:pt idx="917">
                  <c:v>0.98554758435782708</c:v>
                </c:pt>
                <c:pt idx="918">
                  <c:v>0.9892739967088201</c:v>
                </c:pt>
                <c:pt idx="919">
                  <c:v>0.99301419715870032</c:v>
                </c:pt>
                <c:pt idx="920">
                  <c:v>0.99676834083407073</c:v>
                </c:pt>
                <c:pt idx="921">
                  <c:v>1.0005365853905304</c:v>
                </c:pt>
                <c:pt idx="922">
                  <c:v>1.0043190910693678</c:v>
                </c:pt>
                <c:pt idx="923">
                  <c:v>1.0081160207558939</c:v>
                </c:pt>
                <c:pt idx="924">
                  <c:v>1.0119275400394356</c:v>
                </c:pt>
                <c:pt idx="925">
                  <c:v>1.0157538172750225</c:v>
                </c:pt>
                <c:pt idx="926">
                  <c:v>1.0195950236468747</c:v>
                </c:pt>
                <c:pt idx="927">
                  <c:v>1.0234513332337529</c:v>
                </c:pt>
                <c:pt idx="928">
                  <c:v>1.027322923076158</c:v>
                </c:pt>
                <c:pt idx="929">
                  <c:v>1.0312099732455633</c:v>
                </c:pt>
                <c:pt idx="930">
                  <c:v>1.0351126669156452</c:v>
                </c:pt>
                <c:pt idx="931">
                  <c:v>1.039031190435695</c:v>
                </c:pt>
                <c:pt idx="932">
                  <c:v>1.0429657334061251</c:v>
                </c:pt>
                <c:pt idx="933">
                  <c:v>1.0469164887563567</c:v>
                </c:pt>
                <c:pt idx="934">
                  <c:v>1.050883652824995</c:v>
                </c:pt>
                <c:pt idx="935">
                  <c:v>1.0548674254424752</c:v>
                </c:pt>
                <c:pt idx="936">
                  <c:v>1.0588680100162267</c:v>
                </c:pt>
                <c:pt idx="937">
                  <c:v>1.0628856136184899</c:v>
                </c:pt>
                <c:pt idx="938">
                  <c:v>1.0669204470768361</c:v>
                </c:pt>
                <c:pt idx="939">
                  <c:v>1.0709727250675294</c:v>
                </c:pt>
                <c:pt idx="940">
                  <c:v>1.0750426662118209</c:v>
                </c:pt>
                <c:pt idx="941">
                  <c:v>1.0791304931752961</c:v>
                </c:pt>
                <c:pt idx="942">
                  <c:v>1.0832364327703849</c:v>
                </c:pt>
                <c:pt idx="943">
                  <c:v>1.0873607160621619</c:v>
                </c:pt>
                <c:pt idx="944">
                  <c:v>1.0915035784775633</c:v>
                </c:pt>
                <c:pt idx="945">
                  <c:v>1.0956652599181531</c:v>
                </c:pt>
                <c:pt idx="946">
                  <c:v>1.099846004876583</c:v>
                </c:pt>
                <c:pt idx="947">
                  <c:v>1.10404606255689</c:v>
                </c:pt>
                <c:pt idx="948">
                  <c:v>1.1082656869987801</c:v>
                </c:pt>
                <c:pt idx="949">
                  <c:v>1.1125051372060693</c:v>
                </c:pt>
                <c:pt idx="950">
                  <c:v>1.1167646772794428</c:v>
                </c:pt>
                <c:pt idx="951">
                  <c:v>1.1210445765537096</c:v>
                </c:pt>
                <c:pt idx="952">
                  <c:v>1.1253451097397396</c:v>
                </c:pt>
                <c:pt idx="953">
                  <c:v>1.1296665570712783</c:v>
                </c:pt>
                <c:pt idx="954">
                  <c:v>1.134009204456836</c:v>
                </c:pt>
                <c:pt idx="955">
                  <c:v>1.1383733436368713</c:v>
                </c:pt>
                <c:pt idx="956">
                  <c:v>1.1427592723464921</c:v>
                </c:pt>
                <c:pt idx="957">
                  <c:v>1.1471672944839038</c:v>
                </c:pt>
                <c:pt idx="958">
                  <c:v>1.1515977202848582</c:v>
                </c:pt>
                <c:pt idx="959">
                  <c:v>1.1560508665033606</c:v>
                </c:pt>
                <c:pt idx="960">
                  <c:v>1.160527056598903</c:v>
                </c:pt>
                <c:pt idx="961">
                  <c:v>1.1650266209305189</c:v>
                </c:pt>
                <c:pt idx="962">
                  <c:v>1.169549896957947</c:v>
                </c:pt>
                <c:pt idx="963">
                  <c:v>1.1740972294502432</c:v>
                </c:pt>
                <c:pt idx="964">
                  <c:v>1.1786689707021494</c:v>
                </c:pt>
                <c:pt idx="965">
                  <c:v>1.1832654807585907</c:v>
                </c:pt>
                <c:pt idx="966">
                  <c:v>1.187887127647655</c:v>
                </c:pt>
                <c:pt idx="967">
                  <c:v>1.1925342876224627</c:v>
                </c:pt>
                <c:pt idx="968">
                  <c:v>1.1972073454123215</c:v>
                </c:pt>
                <c:pt idx="969">
                  <c:v>1.2019066944836088</c:v>
                </c:pt>
                <c:pt idx="970">
                  <c:v>1.206632737310841</c:v>
                </c:pt>
                <c:pt idx="971">
                  <c:v>1.2113858856583986</c:v>
                </c:pt>
                <c:pt idx="972">
                  <c:v>1.2161665608734422</c:v>
                </c:pt>
                <c:pt idx="973">
                  <c:v>1.2209751941905391</c:v>
                </c:pt>
                <c:pt idx="974">
                  <c:v>1.2258122270485581</c:v>
                </c:pt>
                <c:pt idx="975">
                  <c:v>1.2306781114204814</c:v>
                </c:pt>
                <c:pt idx="976">
                  <c:v>1.2355733101567172</c:v>
                </c:pt>
                <c:pt idx="977">
                  <c:v>1.2404982973426175</c:v>
                </c:pt>
                <c:pt idx="978">
                  <c:v>1.2454535586709128</c:v>
                </c:pt>
                <c:pt idx="979">
                  <c:v>1.2504395918298035</c:v>
                </c:pt>
                <c:pt idx="980">
                  <c:v>1.2554569069075341</c:v>
                </c:pt>
                <c:pt idx="981">
                  <c:v>1.2605060268142787</c:v>
                </c:pt>
                <c:pt idx="982">
                  <c:v>1.2655874877222519</c:v>
                </c:pt>
                <c:pt idx="983">
                  <c:v>1.2707018395249918</c:v>
                </c:pt>
                <c:pt idx="984">
                  <c:v>1.2758496463168443</c:v>
                </c:pt>
                <c:pt idx="985">
                  <c:v>1.2810314868937216</c:v>
                </c:pt>
                <c:pt idx="986">
                  <c:v>1.2862479552762756</c:v>
                </c:pt>
                <c:pt idx="987">
                  <c:v>1.2914996612567295</c:v>
                </c:pt>
                <c:pt idx="988">
                  <c:v>1.2967872309706376</c:v>
                </c:pt>
                <c:pt idx="989">
                  <c:v>1.3021113074949893</c:v>
                </c:pt>
                <c:pt idx="990">
                  <c:v>1.3074725514741043</c:v>
                </c:pt>
                <c:pt idx="991">
                  <c:v>1.3128716417749156</c:v>
                </c:pt>
                <c:pt idx="992">
                  <c:v>1.3183092761732922</c:v>
                </c:pt>
                <c:pt idx="993">
                  <c:v>1.3237861720732309</c:v>
                </c:pt>
                <c:pt idx="994">
                  <c:v>1.3293030672607835</c:v>
                </c:pt>
                <c:pt idx="995">
                  <c:v>1.3348607206948042</c:v>
                </c:pt>
                <c:pt idx="996">
                  <c:v>1.3404599133366835</c:v>
                </c:pt>
                <c:pt idx="997">
                  <c:v>1.3461014490214134</c:v>
                </c:pt>
                <c:pt idx="998">
                  <c:v>1.351786155372495</c:v>
                </c:pt>
                <c:pt idx="999">
                  <c:v>1.3575148847633742</c:v>
                </c:pt>
                <c:pt idx="1000">
                  <c:v>1.3632885153282814</c:v>
                </c:pt>
                <c:pt idx="1001">
                  <c:v>1.3691079520255762</c:v>
                </c:pt>
                <c:pt idx="1002">
                  <c:v>1.3749741277569136</c:v>
                </c:pt>
                <c:pt idx="1003">
                  <c:v>1.3808880045457976</c:v>
                </c:pt>
                <c:pt idx="1004">
                  <c:v>1.3868505747793889</c:v>
                </c:pt>
                <c:pt idx="1005">
                  <c:v>1.3928628625176485</c:v>
                </c:pt>
                <c:pt idx="1006">
                  <c:v>1.398925924874328</c:v>
                </c:pt>
                <c:pt idx="1007">
                  <c:v>1.4050408534745755</c:v>
                </c:pt>
                <c:pt idx="1008">
                  <c:v>1.4112087759943472</c:v>
                </c:pt>
                <c:pt idx="1009">
                  <c:v>1.417430857787223</c:v>
                </c:pt>
                <c:pt idx="1010">
                  <c:v>1.4237083036046805</c:v>
                </c:pt>
                <c:pt idx="1011">
                  <c:v>1.4300423594163696</c:v>
                </c:pt>
                <c:pt idx="1012">
                  <c:v>1.4364343143374712</c:v>
                </c:pt>
                <c:pt idx="1013">
                  <c:v>1.4428855026708436</c:v>
                </c:pt>
                <c:pt idx="1014">
                  <c:v>1.4493973060722836</c:v>
                </c:pt>
                <c:pt idx="1015">
                  <c:v>1.4559711558479513</c:v>
                </c:pt>
                <c:pt idx="1016">
                  <c:v>1.4626085353938156</c:v>
                </c:pt>
                <c:pt idx="1017">
                  <c:v>1.4693109827878368</c:v>
                </c:pt>
                <c:pt idx="1018">
                  <c:v>1.4760800935465475</c:v>
                </c:pt>
                <c:pt idx="1019">
                  <c:v>1.4829175235587675</c:v>
                </c:pt>
                <c:pt idx="1020">
                  <c:v>1.4898249922103608</c:v>
                </c:pt>
                <c:pt idx="1021">
                  <c:v>1.4968042857152082</c:v>
                </c:pt>
                <c:pt idx="1022">
                  <c:v>1.5038572606690388</c:v>
                </c:pt>
                <c:pt idx="1023">
                  <c:v>1.5109858478443248</c:v>
                </c:pt>
                <c:pt idx="1024">
                  <c:v>1.5181920562462199</c:v>
                </c:pt>
                <c:pt idx="1025">
                  <c:v>1.525477977451503</c:v>
                </c:pt>
                <c:pt idx="1026">
                  <c:v>1.5328457902546422</c:v>
                </c:pt>
                <c:pt idx="1027">
                  <c:v>1.540297765647578</c:v>
                </c:pt>
                <c:pt idx="1028">
                  <c:v>1.5478362721625321</c:v>
                </c:pt>
                <c:pt idx="1029">
                  <c:v>1.5554637816102079</c:v>
                </c:pt>
                <c:pt idx="1030">
                  <c:v>1.5631828752491892</c:v>
                </c:pt>
                <c:pt idx="1031">
                  <c:v>1.5709962504261921</c:v>
                </c:pt>
                <c:pt idx="1032">
                  <c:v>1.578906727731139</c:v>
                </c:pt>
                <c:pt idx="1033">
                  <c:v>1.5869172587159384</c:v>
                </c:pt>
                <c:pt idx="1034">
                  <c:v>1.5950309342313549</c:v>
                </c:pt>
                <c:pt idx="1035">
                  <c:v>1.6032509934425865</c:v>
                </c:pt>
                <c:pt idx="1036">
                  <c:v>1.6115808335912545</c:v>
                </c:pt>
                <c:pt idx="1037">
                  <c:v>1.6200240205795584</c:v>
                </c:pt>
                <c:pt idx="1038">
                  <c:v>1.6285843004614535</c:v>
                </c:pt>
                <c:pt idx="1039">
                  <c:v>1.6372656119361984</c:v>
                </c:pt>
                <c:pt idx="1040">
                  <c:v>1.6460720999515204</c:v>
                </c:pt>
                <c:pt idx="1041">
                  <c:v>1.6550081305373163</c:v>
                </c:pt>
                <c:pt idx="1042">
                  <c:v>1.6640783070065557</c:v>
                </c:pt>
                <c:pt idx="1043">
                  <c:v>1.673287487678085</c:v>
                </c:pt>
                <c:pt idx="1044">
                  <c:v>1.6826408052969635</c:v>
                </c:pt>
                <c:pt idx="1045">
                  <c:v>1.6921436883521317</c:v>
                </c:pt>
                <c:pt idx="1046">
                  <c:v>1.7018018845192695</c:v>
                </c:pt>
                <c:pt idx="1047">
                  <c:v>1.7116214864893875</c:v>
                </c:pt>
                <c:pt idx="1048">
                  <c:v>1.7216089604818829</c:v>
                </c:pt>
                <c:pt idx="1049">
                  <c:v>1.7317711777854425</c:v>
                </c:pt>
                <c:pt idx="1050">
                  <c:v>1.7421154497227456</c:v>
                </c:pt>
                <c:pt idx="1051">
                  <c:v>1.7526495664968524</c:v>
                </c:pt>
                <c:pt idx="1052">
                  <c:v>1.7633818404504535</c:v>
                </c:pt>
                <c:pt idx="1053">
                  <c:v>1.7743211543562096</c:v>
                </c:pt>
                <c:pt idx="1054">
                  <c:v>1.7854770154601927</c:v>
                </c:pt>
                <c:pt idx="1055">
                  <c:v>1.7968596161246748</c:v>
                </c:pt>
                <c:pt idx="1056">
                  <c:v>1.8084799020658446</c:v>
                </c:pt>
                <c:pt idx="1057">
                  <c:v>1.8203496493623363</c:v>
                </c:pt>
                <c:pt idx="1058">
                  <c:v>1.8324815516291464</c:v>
                </c:pt>
                <c:pt idx="1059">
                  <c:v>1.8448893190181312</c:v>
                </c:pt>
                <c:pt idx="1060">
                  <c:v>1.8575877910327725</c:v>
                </c:pt>
                <c:pt idx="1061">
                  <c:v>1.8705930655472569</c:v>
                </c:pt>
                <c:pt idx="1062">
                  <c:v>1.8839226469181212</c:v>
                </c:pt>
                <c:pt idx="1063">
                  <c:v>1.8975956166977166</c:v>
                </c:pt>
                <c:pt idx="1064">
                  <c:v>1.9116328312374351</c:v>
                </c:pt>
                <c:pt idx="1065">
                  <c:v>1.9260571514518665</c:v>
                </c:pt>
                <c:pt idx="1066">
                  <c:v>1.9408937112651674</c:v>
                </c:pt>
                <c:pt idx="1067">
                  <c:v>1.9561702328627697</c:v>
                </c:pt>
                <c:pt idx="1068">
                  <c:v>1.9719173989404102</c:v>
                </c:pt>
                <c:pt idx="1069">
                  <c:v>1.988169294837884</c:v>
                </c:pt>
                <c:pt idx="1070">
                  <c:v>2.0049639369890691</c:v>
                </c:pt>
                <c:pt idx="1071">
                  <c:v>2.0223439088262225</c:v>
                </c:pt>
                <c:pt idx="1072">
                  <c:v>2.0403571315935416</c:v>
                </c:pt>
                <c:pt idx="1073">
                  <c:v>2.0590578061013325</c:v>
                </c:pt>
                <c:pt idx="1074">
                  <c:v>2.0785075732416147</c:v>
                </c:pt>
                <c:pt idx="1075">
                  <c:v>2.098776957512404</c:v>
                </c:pt>
                <c:pt idx="1076">
                  <c:v>2.1199471810237087</c:v>
                </c:pt>
                <c:pt idx="1077">
                  <c:v>2.1421124688298177</c:v>
                </c:pt>
                <c:pt idx="1078">
                  <c:v>2.1653830152357774</c:v>
                </c:pt>
                <c:pt idx="1079">
                  <c:v>2.1898888535012557</c:v>
                </c:pt>
                <c:pt idx="1080">
                  <c:v>2.2157849822597262</c:v>
                </c:pt>
                <c:pt idx="1081">
                  <c:v>2.2432582750816099</c:v>
                </c:pt>
                <c:pt idx="1082">
                  <c:v>2.272536977277436</c:v>
                </c:pt>
                <c:pt idx="1083">
                  <c:v>2.3039040533191768</c:v>
                </c:pt>
                <c:pt idx="1084">
                  <c:v>2.3377164351184252</c:v>
                </c:pt>
                <c:pt idx="1085">
                  <c:v>2.374433625322792</c:v>
                </c:pt>
                <c:pt idx="1086">
                  <c:v>2.4146617364120342</c:v>
                </c:pt>
                <c:pt idx="1087">
                  <c:v>2.4592242451679396</c:v>
                </c:pt>
                <c:pt idx="1088">
                  <c:v>2.5092817561653877</c:v>
                </c:pt>
                <c:pt idx="1089">
                  <c:v>2.566548448956298</c:v>
                </c:pt>
                <c:pt idx="1090">
                  <c:v>2.6337179847649166</c:v>
                </c:pt>
                <c:pt idx="1091">
                  <c:v>2.7154041604753067</c:v>
                </c:pt>
                <c:pt idx="1092">
                  <c:v>2.8205977869400711</c:v>
                </c:pt>
                <c:pt idx="1093">
                  <c:v>2.9710992103050899</c:v>
                </c:pt>
                <c:pt idx="1094">
                  <c:v>3.2531600507928462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92-4C2F-99A0-E2F10BDA0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87840"/>
        <c:axId val="632737648"/>
      </c:scatterChart>
      <c:valAx>
        <c:axId val="4136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/>
                  <a:t>정규점수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2737648"/>
        <c:crosses val="autoZero"/>
        <c:crossBetween val="midCat"/>
      </c:valAx>
      <c:valAx>
        <c:axId val="632737648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/>
                  <a:t>표준화된값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6878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31750</xdr:rowOff>
    </xdr:from>
    <xdr:to>
      <xdr:col>2</xdr:col>
      <xdr:colOff>454025</xdr:colOff>
      <xdr:row>5</xdr:row>
      <xdr:rowOff>63500</xdr:rowOff>
    </xdr:to>
    <xdr:sp macro="" textlink="">
      <xdr:nvSpPr>
        <xdr:cNvPr id="2" name="직사각형 1"/>
        <xdr:cNvSpPr/>
      </xdr:nvSpPr>
      <xdr:spPr bwMode="auto">
        <a:xfrm>
          <a:off x="47625" y="317500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" dist="107763" dir="13500003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  <a:alpha val="50000"/>
            </a:srgbClr>
          </a:prstShdw>
        </a:effec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4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기술통계분석결과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2</xdr:col>
      <xdr:colOff>231775</xdr:colOff>
      <xdr:row>10</xdr:row>
      <xdr:rowOff>136525</xdr:rowOff>
    </xdr:to>
    <xdr:sp macro="" textlink="">
      <xdr:nvSpPr>
        <xdr:cNvPr id="3" name="직사각형 2"/>
        <xdr:cNvSpPr/>
      </xdr:nvSpPr>
      <xdr:spPr bwMode="auto">
        <a:xfrm>
          <a:off x="685800" y="1143000"/>
          <a:ext cx="1270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  <a:alpha val="50000"/>
            </a:srgbClr>
          </a:prstShdw>
        </a:effec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200">
              <a:solidFill>
                <a:srgbClr val="000000"/>
              </a:solidFill>
            </a:rPr>
            <a:t>기초 통계량</a:t>
          </a: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231775</xdr:colOff>
      <xdr:row>10</xdr:row>
      <xdr:rowOff>136525</xdr:rowOff>
    </xdr:to>
    <xdr:sp macro="" textlink="">
      <xdr:nvSpPr>
        <xdr:cNvPr id="4" name="직사각형 3"/>
        <xdr:cNvSpPr/>
      </xdr:nvSpPr>
      <xdr:spPr bwMode="auto">
        <a:xfrm>
          <a:off x="3095625" y="1143000"/>
          <a:ext cx="1270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  <a:alpha val="50000"/>
            </a:srgbClr>
          </a:prstShdw>
        </a:effec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200">
              <a:solidFill>
                <a:srgbClr val="000000"/>
              </a:solidFill>
            </a:rPr>
            <a:t>추가 통계량</a:t>
          </a:r>
        </a:p>
      </xdr:txBody>
    </xdr:sp>
    <xdr:clientData/>
  </xdr:twoCellAnchor>
  <xdr:twoCellAnchor>
    <xdr:from>
      <xdr:col>0</xdr:col>
      <xdr:colOff>301625</xdr:colOff>
      <xdr:row>6</xdr:row>
      <xdr:rowOff>25400</xdr:rowOff>
    </xdr:from>
    <xdr:to>
      <xdr:col>2</xdr:col>
      <xdr:colOff>482600</xdr:colOff>
      <xdr:row>8</xdr:row>
      <xdr:rowOff>19050</xdr:rowOff>
    </xdr:to>
    <xdr:sp macro="" textlink="">
      <xdr:nvSpPr>
        <xdr:cNvPr id="5" name="직사각형 4"/>
        <xdr:cNvSpPr/>
      </xdr:nvSpPr>
      <xdr:spPr bwMode="auto">
        <a:xfrm>
          <a:off x="301625" y="739775"/>
          <a:ext cx="1905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" dist="107763" dir="13500003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  <a:alpha val="50000"/>
            </a:srgbClr>
          </a:prstShdw>
        </a:effec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altLang="ko-KR" sz="130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</a:rPr>
            <a:t>total</a:t>
          </a:r>
          <a:endParaRPr lang="ko-KR" altLang="en-US" sz="1300">
            <a:solidFill>
              <a:srgbClr xmlns:mc="http://schemas.openxmlformats.org/markup-compatibility/2006" xmlns:a14="http://schemas.microsoft.com/office/drawing/2010/main" val="3366FF" mc:Ignorable="a14" a14:legacySpreadsheetColorIndex="48"/>
            </a:solidFill>
          </a:endParaRPr>
        </a:p>
      </xdr:txBody>
    </xdr:sp>
    <xdr:clientData/>
  </xdr:twoCellAnchor>
  <xdr:twoCellAnchor>
    <xdr:from>
      <xdr:col>1</xdr:col>
      <xdr:colOff>0</xdr:colOff>
      <xdr:row>20</xdr:row>
      <xdr:rowOff>0</xdr:rowOff>
    </xdr:from>
    <xdr:to>
      <xdr:col>4</xdr:col>
      <xdr:colOff>130175</xdr:colOff>
      <xdr:row>37</xdr:row>
      <xdr:rowOff>111125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20</xdr:row>
      <xdr:rowOff>0</xdr:rowOff>
    </xdr:from>
    <xdr:to>
      <xdr:col>7</xdr:col>
      <xdr:colOff>387350</xdr:colOff>
      <xdr:row>37</xdr:row>
      <xdr:rowOff>111125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95250</xdr:rowOff>
    </xdr:from>
    <xdr:to>
      <xdr:col>4</xdr:col>
      <xdr:colOff>130175</xdr:colOff>
      <xdr:row>56</xdr:row>
      <xdr:rowOff>63500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257175</xdr:colOff>
      <xdr:row>38</xdr:row>
      <xdr:rowOff>95250</xdr:rowOff>
    </xdr:from>
    <xdr:to>
      <xdr:col>21</xdr:col>
      <xdr:colOff>203269</xdr:colOff>
      <xdr:row>61</xdr:row>
      <xdr:rowOff>101821</xdr:rowOff>
    </xdr:to>
    <xdr:sp macro="" textlink="">
      <xdr:nvSpPr>
        <xdr:cNvPr id="9" name="TextBox 8"/>
        <xdr:cNvSpPr txBox="1"/>
      </xdr:nvSpPr>
      <xdr:spPr>
        <a:xfrm>
          <a:off x="3352800" y="5400675"/>
          <a:ext cx="11957119" cy="3292696"/>
        </a:xfrm>
        <a:prstGeom prst="rect">
          <a:avLst/>
        </a:prstGeom>
        <a:solidFill>
          <a:schemeClr val="lt1"/>
        </a:solidFill>
        <a:ln w="9525" cmpd="sng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r>
            <a:rPr lang="ko-KR" altLang="en-US" sz="900">
              <a:latin typeface="굴림체" panose="020B0609000101010101" pitchFamily="49" charset="-127"/>
            </a:rPr>
            <a:t>줄기</a:t>
          </a:r>
          <a:r>
            <a:rPr lang="en-US" altLang="ko-KR" sz="900">
              <a:latin typeface="굴림체" panose="020B0609000101010101" pitchFamily="49" charset="-127"/>
            </a:rPr>
            <a:t>-</a:t>
          </a:r>
          <a:r>
            <a:rPr lang="ko-KR" altLang="en-US" sz="900">
              <a:latin typeface="굴림체" panose="020B0609000101010101" pitchFamily="49" charset="-127"/>
            </a:rPr>
            <a:t>잎 그림</a:t>
          </a:r>
          <a:r>
            <a:rPr lang="en-US" altLang="ko-KR" sz="900">
              <a:latin typeface="굴림체" panose="020B0609000101010101" pitchFamily="49" charset="-127"/>
            </a:rPr>
            <a:t>(Stem-and-Leaf Plot)
Stem Unit: 100  Leaf Unit: 10
       1       7   9
      27       8   11222334444666778888888999
     100       9   0011122222223333334444444444455555555566666666667777777888888888889999999
     248      10   0000000011111111111112222222222222233333333333333333444444444444444444555555555555556666666666677777777777777777788888888888888899999999999999999999
     433      11   00000000011111111111111222222222222222222222222333333333333333444444444444444455555555555555555555566666666666666666666667777777777777777778888888888888888888888888888899999999999999999
   ( 183)     12   000000000000000000000001111111111111111112222222222233333333333333333333333444444444445555555555555555555566666666666666666667777777777777777777777888888888888888889999999999999999999
     479      13   0000000000011111111111111222222222233333333333333333333334444444444444444555555555555555555555566666666666677777777777888888888888888899999999999
     334      14   0000000000000000000000011111111222222222222333333333344444444444444555555555555566666666677777777778888888889999999999
     216      15   000000000011111111111112222222222222223333333334444444444445555555555566666777777788888999999999999
     117      16   00000111112222223333344444444555555666777788888888999999
      61      17   00000111111122222223334445555566689
      26      18   00001133355668899
       9      19   128
       6      20   22449
       1      21   
       1      22   4
</a:t>
          </a:r>
          <a:endParaRPr lang="ko-KR" altLang="en-US" sz="900">
            <a:latin typeface="굴림체" panose="020B0609000101010101" pitchFamily="49" charset="-127"/>
          </a:endParaRP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2</xdr:col>
      <xdr:colOff>231775</xdr:colOff>
      <xdr:row>65</xdr:row>
      <xdr:rowOff>136525</xdr:rowOff>
    </xdr:to>
    <xdr:sp macro="" textlink="">
      <xdr:nvSpPr>
        <xdr:cNvPr id="10" name="직사각형 9"/>
        <xdr:cNvSpPr/>
      </xdr:nvSpPr>
      <xdr:spPr bwMode="auto">
        <a:xfrm>
          <a:off x="685800" y="9020175"/>
          <a:ext cx="1270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  <a:alpha val="50000"/>
            </a:srgbClr>
          </a:prstShdw>
        </a:effec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200">
              <a:solidFill>
                <a:srgbClr val="000000"/>
              </a:solidFill>
            </a:rPr>
            <a:t>기초 통계량</a:t>
          </a:r>
        </a:p>
      </xdr:txBody>
    </xdr:sp>
    <xdr:clientData/>
  </xdr:twoCellAnchor>
  <xdr:twoCellAnchor>
    <xdr:from>
      <xdr:col>4</xdr:col>
      <xdr:colOff>0</xdr:colOff>
      <xdr:row>64</xdr:row>
      <xdr:rowOff>0</xdr:rowOff>
    </xdr:from>
    <xdr:to>
      <xdr:col>5</xdr:col>
      <xdr:colOff>231775</xdr:colOff>
      <xdr:row>65</xdr:row>
      <xdr:rowOff>136525</xdr:rowOff>
    </xdr:to>
    <xdr:sp macro="" textlink="">
      <xdr:nvSpPr>
        <xdr:cNvPr id="11" name="직사각형 10"/>
        <xdr:cNvSpPr/>
      </xdr:nvSpPr>
      <xdr:spPr bwMode="auto">
        <a:xfrm>
          <a:off x="3095625" y="9020175"/>
          <a:ext cx="1270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  <a:alpha val="50000"/>
            </a:srgbClr>
          </a:prstShdw>
        </a:effec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200">
              <a:solidFill>
                <a:srgbClr val="000000"/>
              </a:solidFill>
            </a:rPr>
            <a:t>추가 통계량</a:t>
          </a:r>
        </a:p>
      </xdr:txBody>
    </xdr:sp>
    <xdr:clientData/>
  </xdr:twoCellAnchor>
  <xdr:twoCellAnchor>
    <xdr:from>
      <xdr:col>0</xdr:col>
      <xdr:colOff>301625</xdr:colOff>
      <xdr:row>61</xdr:row>
      <xdr:rowOff>25400</xdr:rowOff>
    </xdr:from>
    <xdr:to>
      <xdr:col>2</xdr:col>
      <xdr:colOff>482600</xdr:colOff>
      <xdr:row>63</xdr:row>
      <xdr:rowOff>19050</xdr:rowOff>
    </xdr:to>
    <xdr:sp macro="" textlink="">
      <xdr:nvSpPr>
        <xdr:cNvPr id="12" name="직사각형 11"/>
        <xdr:cNvSpPr/>
      </xdr:nvSpPr>
      <xdr:spPr bwMode="auto">
        <a:xfrm>
          <a:off x="301625" y="8616950"/>
          <a:ext cx="1905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" dist="107763" dir="13500003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  <a:alpha val="50000"/>
            </a:srgbClr>
          </a:prstShdw>
        </a:effec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altLang="ko-KR" sz="130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</a:rPr>
            <a:t>beverage</a:t>
          </a:r>
          <a:endParaRPr lang="ko-KR" altLang="en-US" sz="1300">
            <a:solidFill>
              <a:srgbClr xmlns:mc="http://schemas.openxmlformats.org/markup-compatibility/2006" xmlns:a14="http://schemas.microsoft.com/office/drawing/2010/main" val="3366FF" mc:Ignorable="a14" a14:legacySpreadsheetColorIndex="48"/>
            </a:solidFill>
          </a:endParaRPr>
        </a:p>
      </xdr:txBody>
    </xdr:sp>
    <xdr:clientData/>
  </xdr:twoCellAnchor>
  <xdr:twoCellAnchor>
    <xdr:from>
      <xdr:col>1</xdr:col>
      <xdr:colOff>0</xdr:colOff>
      <xdr:row>75</xdr:row>
      <xdr:rowOff>0</xdr:rowOff>
    </xdr:from>
    <xdr:to>
      <xdr:col>4</xdr:col>
      <xdr:colOff>130175</xdr:colOff>
      <xdr:row>92</xdr:row>
      <xdr:rowOff>111125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257175</xdr:colOff>
      <xdr:row>75</xdr:row>
      <xdr:rowOff>0</xdr:rowOff>
    </xdr:from>
    <xdr:to>
      <xdr:col>7</xdr:col>
      <xdr:colOff>387350</xdr:colOff>
      <xdr:row>92</xdr:row>
      <xdr:rowOff>111125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93</xdr:row>
      <xdr:rowOff>95250</xdr:rowOff>
    </xdr:from>
    <xdr:to>
      <xdr:col>4</xdr:col>
      <xdr:colOff>130175</xdr:colOff>
      <xdr:row>111</xdr:row>
      <xdr:rowOff>63500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257175</xdr:colOff>
      <xdr:row>93</xdr:row>
      <xdr:rowOff>95250</xdr:rowOff>
    </xdr:from>
    <xdr:to>
      <xdr:col>31</xdr:col>
      <xdr:colOff>558783</xdr:colOff>
      <xdr:row>111</xdr:row>
      <xdr:rowOff>65991</xdr:rowOff>
    </xdr:to>
    <xdr:sp macro="" textlink="">
      <xdr:nvSpPr>
        <xdr:cNvPr id="16" name="TextBox 15"/>
        <xdr:cNvSpPr txBox="1"/>
      </xdr:nvSpPr>
      <xdr:spPr>
        <a:xfrm>
          <a:off x="3352800" y="13277850"/>
          <a:ext cx="19170633" cy="2542491"/>
        </a:xfrm>
        <a:prstGeom prst="rect">
          <a:avLst/>
        </a:prstGeom>
        <a:solidFill>
          <a:schemeClr val="lt1"/>
        </a:solidFill>
        <a:ln w="9525" cmpd="sng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r>
            <a:rPr lang="ko-KR" altLang="en-US" sz="900">
              <a:latin typeface="굴림체" panose="020B0609000101010101" pitchFamily="49" charset="-127"/>
            </a:rPr>
            <a:t>줄기</a:t>
          </a:r>
          <a:r>
            <a:rPr lang="en-US" altLang="ko-KR" sz="900">
              <a:latin typeface="굴림체" panose="020B0609000101010101" pitchFamily="49" charset="-127"/>
            </a:rPr>
            <a:t>-</a:t>
          </a:r>
          <a:r>
            <a:rPr lang="ko-KR" altLang="en-US" sz="900">
              <a:latin typeface="굴림체" panose="020B0609000101010101" pitchFamily="49" charset="-127"/>
            </a:rPr>
            <a:t>잎 그림</a:t>
          </a:r>
          <a:r>
            <a:rPr lang="en-US" altLang="ko-KR" sz="900">
              <a:latin typeface="굴림체" panose="020B0609000101010101" pitchFamily="49" charset="-127"/>
            </a:rPr>
            <a:t>(Stem-and-Leaf Plot)
Stem Unit: 100  Leaf Unit: 10
       2       2   79
      55       3   01233334455556666677777777777778888888888889999999999
     246       4   00000001111111112222222222222222233333333344444444444444444444444455555555555555555555555555666666666666666666666667777777777777777777777777778888888888888888888899999999999999999999999999999
   ( 310)      5   0000000000000000000000000001111111111111111111111111222222222222222222222222233333333333333333333333333444444444444444444444444444444444444455555555555555555555555555555556666666666666666666666666666677777777777777777777777777777777777788888888888888888888888888888888888889999999999999999999999999999999999999
     539       6   0000000000000000000000000011111111111111111111111111111111111222222222222222222222222222222333333333333333333333333333334444444444444444444444444444444445555555555555555555555555666666666666666666667777777777777777777777777778888888888888888888888999999999999999999
     274       7   0000000000000000000000011111111111111111111122222222222222222222222223333333333333333444444444444444444555555555555555666666666666666666667777777777788888888888899999999999999999
      96       8   000000000000111111122222222223444444555555555666666677777789999999
      30       9   00000111244455567788899
       7      10   3349
       3      11   12
       1      12   6
</a:t>
          </a:r>
          <a:endParaRPr lang="ko-KR" altLang="en-US" sz="900">
            <a:latin typeface="굴림체" panose="020B0609000101010101" pitchFamily="49" charset="-127"/>
          </a:endParaRPr>
        </a:p>
      </xdr:txBody>
    </xdr:sp>
    <xdr:clientData/>
  </xdr:twoCellAnchor>
  <xdr:twoCellAnchor>
    <xdr:from>
      <xdr:col>1</xdr:col>
      <xdr:colOff>0</xdr:colOff>
      <xdr:row>119</xdr:row>
      <xdr:rowOff>0</xdr:rowOff>
    </xdr:from>
    <xdr:to>
      <xdr:col>2</xdr:col>
      <xdr:colOff>231775</xdr:colOff>
      <xdr:row>120</xdr:row>
      <xdr:rowOff>136525</xdr:rowOff>
    </xdr:to>
    <xdr:sp macro="" textlink="">
      <xdr:nvSpPr>
        <xdr:cNvPr id="17" name="직사각형 16"/>
        <xdr:cNvSpPr/>
      </xdr:nvSpPr>
      <xdr:spPr bwMode="auto">
        <a:xfrm>
          <a:off x="685800" y="16897350"/>
          <a:ext cx="1270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  <a:alpha val="50000"/>
            </a:srgbClr>
          </a:prstShdw>
        </a:effec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200">
              <a:solidFill>
                <a:srgbClr val="000000"/>
              </a:solidFill>
            </a:rPr>
            <a:t>기초 통계량</a:t>
          </a:r>
        </a:p>
      </xdr:txBody>
    </xdr:sp>
    <xdr:clientData/>
  </xdr:twoCellAnchor>
  <xdr:twoCellAnchor>
    <xdr:from>
      <xdr:col>4</xdr:col>
      <xdr:colOff>0</xdr:colOff>
      <xdr:row>119</xdr:row>
      <xdr:rowOff>0</xdr:rowOff>
    </xdr:from>
    <xdr:to>
      <xdr:col>5</xdr:col>
      <xdr:colOff>231775</xdr:colOff>
      <xdr:row>120</xdr:row>
      <xdr:rowOff>136525</xdr:rowOff>
    </xdr:to>
    <xdr:sp macro="" textlink="">
      <xdr:nvSpPr>
        <xdr:cNvPr id="18" name="직사각형 17"/>
        <xdr:cNvSpPr/>
      </xdr:nvSpPr>
      <xdr:spPr bwMode="auto">
        <a:xfrm>
          <a:off x="3095625" y="16897350"/>
          <a:ext cx="1270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  <a:alpha val="50000"/>
            </a:srgbClr>
          </a:prstShdw>
        </a:effec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200">
              <a:solidFill>
                <a:srgbClr val="000000"/>
              </a:solidFill>
            </a:rPr>
            <a:t>추가 통계량</a:t>
          </a:r>
        </a:p>
      </xdr:txBody>
    </xdr:sp>
    <xdr:clientData/>
  </xdr:twoCellAnchor>
  <xdr:twoCellAnchor>
    <xdr:from>
      <xdr:col>0</xdr:col>
      <xdr:colOff>301625</xdr:colOff>
      <xdr:row>116</xdr:row>
      <xdr:rowOff>25400</xdr:rowOff>
    </xdr:from>
    <xdr:to>
      <xdr:col>2</xdr:col>
      <xdr:colOff>482600</xdr:colOff>
      <xdr:row>118</xdr:row>
      <xdr:rowOff>19050</xdr:rowOff>
    </xdr:to>
    <xdr:sp macro="" textlink="">
      <xdr:nvSpPr>
        <xdr:cNvPr id="19" name="직사각형 18"/>
        <xdr:cNvSpPr/>
      </xdr:nvSpPr>
      <xdr:spPr bwMode="auto">
        <a:xfrm>
          <a:off x="301625" y="16494125"/>
          <a:ext cx="1905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" dist="107763" dir="13500003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  <a:alpha val="50000"/>
            </a:srgbClr>
          </a:prstShdw>
        </a:effec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altLang="ko-KR" sz="130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</a:rPr>
            <a:t>snack</a:t>
          </a:r>
          <a:endParaRPr lang="ko-KR" altLang="en-US" sz="1300">
            <a:solidFill>
              <a:srgbClr xmlns:mc="http://schemas.openxmlformats.org/markup-compatibility/2006" xmlns:a14="http://schemas.microsoft.com/office/drawing/2010/main" val="3366FF" mc:Ignorable="a14" a14:legacySpreadsheetColorIndex="48"/>
            </a:solidFill>
          </a:endParaRPr>
        </a:p>
      </xdr:txBody>
    </xdr:sp>
    <xdr:clientData/>
  </xdr:twoCellAnchor>
  <xdr:twoCellAnchor>
    <xdr:from>
      <xdr:col>1</xdr:col>
      <xdr:colOff>0</xdr:colOff>
      <xdr:row>130</xdr:row>
      <xdr:rowOff>0</xdr:rowOff>
    </xdr:from>
    <xdr:to>
      <xdr:col>4</xdr:col>
      <xdr:colOff>130175</xdr:colOff>
      <xdr:row>147</xdr:row>
      <xdr:rowOff>111125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257175</xdr:colOff>
      <xdr:row>130</xdr:row>
      <xdr:rowOff>0</xdr:rowOff>
    </xdr:from>
    <xdr:to>
      <xdr:col>7</xdr:col>
      <xdr:colOff>387350</xdr:colOff>
      <xdr:row>147</xdr:row>
      <xdr:rowOff>111125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148</xdr:row>
      <xdr:rowOff>95250</xdr:rowOff>
    </xdr:from>
    <xdr:to>
      <xdr:col>4</xdr:col>
      <xdr:colOff>130175</xdr:colOff>
      <xdr:row>166</xdr:row>
      <xdr:rowOff>63500</xdr:rowOff>
    </xdr:to>
    <xdr:graphicFrame macro="">
      <xdr:nvGraphicFramePr>
        <xdr:cNvPr id="22" name="차트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257175</xdr:colOff>
      <xdr:row>148</xdr:row>
      <xdr:rowOff>95250</xdr:rowOff>
    </xdr:from>
    <xdr:to>
      <xdr:col>30</xdr:col>
      <xdr:colOff>321253</xdr:colOff>
      <xdr:row>166</xdr:row>
      <xdr:rowOff>65991</xdr:rowOff>
    </xdr:to>
    <xdr:sp macro="" textlink="">
      <xdr:nvSpPr>
        <xdr:cNvPr id="23" name="TextBox 22"/>
        <xdr:cNvSpPr txBox="1"/>
      </xdr:nvSpPr>
      <xdr:spPr>
        <a:xfrm>
          <a:off x="3352800" y="21155025"/>
          <a:ext cx="18247303" cy="2542491"/>
        </a:xfrm>
        <a:prstGeom prst="rect">
          <a:avLst/>
        </a:prstGeom>
        <a:solidFill>
          <a:schemeClr val="lt1"/>
        </a:solidFill>
        <a:ln w="9525" cmpd="sng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r>
            <a:rPr lang="ko-KR" altLang="en-US" sz="900">
              <a:latin typeface="굴림체" panose="020B0609000101010101" pitchFamily="49" charset="-127"/>
            </a:rPr>
            <a:t>줄기</a:t>
          </a:r>
          <a:r>
            <a:rPr lang="en-US" altLang="ko-KR" sz="900">
              <a:latin typeface="굴림체" panose="020B0609000101010101" pitchFamily="49" charset="-127"/>
            </a:rPr>
            <a:t>-</a:t>
          </a:r>
          <a:r>
            <a:rPr lang="ko-KR" altLang="en-US" sz="900">
              <a:latin typeface="굴림체" panose="020B0609000101010101" pitchFamily="49" charset="-127"/>
            </a:rPr>
            <a:t>잎 그림</a:t>
          </a:r>
          <a:r>
            <a:rPr lang="en-US" altLang="ko-KR" sz="900">
              <a:latin typeface="굴림체" panose="020B0609000101010101" pitchFamily="49" charset="-127"/>
            </a:rPr>
            <a:t>(Stem-and-Leaf Plot)
Stem Unit: 100  Leaf Unit: 10
       7       3   2888889
     115       4   011111111111122223333344444444455555555666666666777777777777777777888888888888888888999999999999999999999999
     347       5   0000000000111111111111111111122222222222222222222223333333333333333333333333333333333344444444444444444444444444455555555555555555566666666666666666666777777777777777777777777777778888888888888888888899999999999999999999999999999999
   ( 294)      6   000000000000000000000001111111111111111111111222222222222222222222222222222233333333333333333333333333333333333444444444444444444444444444444455555555555555555555555556666666666666666666666666666666666677777777777777777777777777777777777888888888888888888888888888888999999999999999999999999999
     454       7   000000000000000000000000000000111111111111111111111111222222222222222222222222222222333333333333333333333334444444444444444555555555555555555555555555566666666666666666666777777777777777777788888888888888888889999999999999999999999
     223       8   000000000000000011111111111111112222222222222222222333333333333344444444555555555555555555566666666666666677777777777778888888888899999999
      85       9   000000000111111111222223333334444455555555566666666777788999
      25      10   0011113334444555689
       6      11   34455
       1      12   
       1      13   2
</a:t>
          </a:r>
          <a:endParaRPr lang="ko-KR" altLang="en-US" sz="900">
            <a:latin typeface="굴림체" panose="020B0609000101010101" pitchFamily="49" charset="-127"/>
          </a:endParaRPr>
        </a:p>
      </xdr:txBody>
    </xdr:sp>
    <xdr:clientData/>
  </xdr:twoCellAnchor>
  <xdr:twoCellAnchor editAs="oneCell">
    <xdr:from>
      <xdr:col>7</xdr:col>
      <xdr:colOff>644555</xdr:colOff>
      <xdr:row>9</xdr:row>
      <xdr:rowOff>106081</xdr:rowOff>
    </xdr:from>
    <xdr:to>
      <xdr:col>9</xdr:col>
      <xdr:colOff>619128</xdr:colOff>
      <xdr:row>37</xdr:row>
      <xdr:rowOff>115058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16200000">
          <a:off x="4830259" y="2587877"/>
          <a:ext cx="4033290" cy="1355698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172</xdr:row>
      <xdr:rowOff>48079</xdr:rowOff>
    </xdr:from>
    <xdr:to>
      <xdr:col>2</xdr:col>
      <xdr:colOff>97518</xdr:colOff>
      <xdr:row>174</xdr:row>
      <xdr:rowOff>79829</xdr:rowOff>
    </xdr:to>
    <xdr:sp macro="" textlink="">
      <xdr:nvSpPr>
        <xdr:cNvPr id="29" name="직사각형 28"/>
        <xdr:cNvSpPr/>
      </xdr:nvSpPr>
      <xdr:spPr bwMode="auto">
        <a:xfrm>
          <a:off x="47625" y="24520525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" dist="107763" dir="13500003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  <a:alpha val="50000"/>
            </a:srgbClr>
          </a:prstShdw>
        </a:effec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4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그래프출력</a:t>
          </a:r>
        </a:p>
      </xdr:txBody>
    </xdr:sp>
    <xdr:clientData/>
  </xdr:twoCellAnchor>
  <xdr:twoCellAnchor>
    <xdr:from>
      <xdr:col>0</xdr:col>
      <xdr:colOff>434577</xdr:colOff>
      <xdr:row>175</xdr:row>
      <xdr:rowOff>50403</xdr:rowOff>
    </xdr:from>
    <xdr:to>
      <xdr:col>4</xdr:col>
      <xdr:colOff>785813</xdr:colOff>
      <xdr:row>197</xdr:row>
      <xdr:rowOff>136921</xdr:rowOff>
    </xdr:to>
    <xdr:graphicFrame macro="">
      <xdr:nvGraphicFramePr>
        <xdr:cNvPr id="30" name="차트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47625</xdr:colOff>
      <xdr:row>202</xdr:row>
      <xdr:rowOff>38100</xdr:rowOff>
    </xdr:from>
    <xdr:to>
      <xdr:col>2</xdr:col>
      <xdr:colOff>103187</xdr:colOff>
      <xdr:row>204</xdr:row>
      <xdr:rowOff>69850</xdr:rowOff>
    </xdr:to>
    <xdr:sp macro="" textlink="">
      <xdr:nvSpPr>
        <xdr:cNvPr id="26" name="직사각형 25"/>
        <xdr:cNvSpPr/>
      </xdr:nvSpPr>
      <xdr:spPr bwMode="auto">
        <a:xfrm>
          <a:off x="47625" y="32804100"/>
          <a:ext cx="1778000" cy="317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" dist="107763" dir="13500003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  <a:alpha val="50000"/>
            </a:srgbClr>
          </a:prstShdw>
        </a:effec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400" b="0" i="0">
              <a:solidFill>
                <a:srgbClr xmlns:mc="http://schemas.openxmlformats.org/markup-compatibility/2006" xmlns:a14="http://schemas.microsoft.com/office/drawing/2010/main" val="3366FF" mc:Ignorable="a14" a14:legacySpreadsheetColorIndex="48"/>
              </a:solidFill>
              <a:latin typeface="굴림" panose="020B0600000101010101" pitchFamily="50" charset="-127"/>
            </a:rPr>
            <a:t>상관분석결과</a:t>
          </a:r>
        </a:p>
      </xdr:txBody>
    </xdr:sp>
    <xdr:clientData/>
  </xdr:twoCellAnchor>
  <xdr:twoCellAnchor>
    <xdr:from>
      <xdr:col>1</xdr:col>
      <xdr:colOff>88900</xdr:colOff>
      <xdr:row>206</xdr:row>
      <xdr:rowOff>9525</xdr:rowOff>
    </xdr:from>
    <xdr:to>
      <xdr:col>2</xdr:col>
      <xdr:colOff>573087</xdr:colOff>
      <xdr:row>208</xdr:row>
      <xdr:rowOff>3175</xdr:rowOff>
    </xdr:to>
    <xdr:sp macro="" textlink="">
      <xdr:nvSpPr>
        <xdr:cNvPr id="27" name="직사각형 26"/>
        <xdr:cNvSpPr/>
      </xdr:nvSpPr>
      <xdr:spPr bwMode="auto">
        <a:xfrm>
          <a:off x="771525" y="33347025"/>
          <a:ext cx="1524000" cy="279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69997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  <a:alpha val="50000"/>
            </a:srgbClr>
          </a:prstShdw>
        </a:effec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100" b="0" i="0">
              <a:solidFill>
                <a:srgbClr val="000000"/>
              </a:solidFill>
              <a:latin typeface="굴림" panose="020B0600000101010101" pitchFamily="50" charset="-127"/>
            </a:rPr>
            <a:t>상관분석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17751</xdr:colOff>
      <xdr:row>5</xdr:row>
      <xdr:rowOff>24246</xdr:rowOff>
    </xdr:from>
    <xdr:to>
      <xdr:col>15</xdr:col>
      <xdr:colOff>346364</xdr:colOff>
      <xdr:row>23</xdr:row>
      <xdr:rowOff>174914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T" refreshedDate="43318.594241666666" createdVersion="1" refreshedVersion="6" recordCount="1095" upgradeOnRefresh="1">
  <cacheSource type="worksheet">
    <worksheetSource ref="A1:U1096" sheet="example_bakery2"/>
  </cacheSource>
  <cacheFields count="21">
    <cacheField name="date" numFmtId="14">
      <sharedItems containsSemiMixedTypes="0" containsNonDate="0" containsDate="1" containsString="0" minDate="2013-01-01T00:00:00" maxDate="2016-01-01T00:00:00"/>
    </cacheField>
    <cacheField name="temp" numFmtId="0">
      <sharedItems containsSemiMixedTypes="0" containsString="0" containsNumber="1" minValue="-14.5" maxValue="29.9" count="354">
        <n v="-6.7"/>
        <n v="-10.1"/>
        <n v="-12.9"/>
        <n v="-14.5"/>
        <n v="-12"/>
        <n v="-9.3000000000000007"/>
        <n v="-7.7"/>
        <n v="-6.2"/>
        <n v="-9.1999999999999993"/>
        <n v="-10.5"/>
        <n v="-2.8"/>
        <n v="-3.8"/>
        <n v="-4.2"/>
        <n v="-5"/>
        <n v="-2.9"/>
        <n v="-4.5"/>
        <n v="-7.2"/>
        <n v="-2.7"/>
        <n v="-1.1000000000000001"/>
        <n v="1.5"/>
        <n v="2.8"/>
        <n v="1.3"/>
        <n v="-0.6"/>
        <n v="-8"/>
        <n v="-9.1"/>
        <n v="-8.5"/>
        <n v="-5.5"/>
        <n v="0.6"/>
        <n v="3.2"/>
        <n v="4.3"/>
        <n v="6.4"/>
        <n v="-3.1"/>
        <n v="0"/>
        <n v="-2.1"/>
        <n v="-0.1"/>
        <n v="-11.8"/>
        <n v="-9.5"/>
        <n v="-3.5"/>
        <n v="-0.5"/>
        <n v="-3.7"/>
        <n v="2.6"/>
        <n v="-1.3"/>
        <n v="-1.7"/>
        <n v="-0.2"/>
        <n v="-1"/>
        <n v="1"/>
        <n v="2.9"/>
        <n v="5.4"/>
        <n v="4.7"/>
        <n v="2.2999999999999998"/>
        <n v="0.3"/>
        <n v="2"/>
        <n v="4.5"/>
        <n v="5.5"/>
        <n v="8.1"/>
        <n v="12.2"/>
        <n v="3.7"/>
        <n v="3"/>
        <n v="7.1"/>
        <n v="5.2"/>
        <n v="6.2"/>
        <n v="7.3"/>
        <n v="9"/>
        <n v="9.6"/>
        <n v="1.9"/>
        <n v="2.5"/>
        <n v="6.1"/>
        <n v="4.0999999999999996"/>
        <n v="4.2"/>
        <n v="7.4"/>
        <n v="6.8"/>
        <n v="5.3"/>
        <n v="6.5"/>
        <n v="8.6"/>
        <n v="11.1"/>
        <n v="14.2"/>
        <n v="5.7"/>
        <n v="7"/>
        <n v="4.8"/>
        <n v="5.9"/>
        <n v="11"/>
        <n v="9.6999999999999993"/>
        <n v="13.8"/>
        <n v="13.1"/>
        <n v="12.8"/>
        <n v="10.8"/>
        <n v="11.3"/>
        <n v="10.4"/>
        <n v="13.9"/>
        <n v="10.9"/>
        <n v="14.5"/>
        <n v="14.3"/>
        <n v="13.2"/>
        <n v="13.5"/>
        <n v="11.5"/>
        <n v="12.5"/>
        <n v="13.4"/>
        <n v="14.7"/>
        <n v="15.3"/>
        <n v="18.2"/>
        <n v="18.8"/>
        <n v="16.8"/>
        <n v="15.2"/>
        <n v="17.2"/>
        <n v="19.5"/>
        <n v="21.3"/>
        <n v="19.2"/>
        <n v="20.9"/>
        <n v="21"/>
        <n v="18.100000000000001"/>
        <n v="17.8"/>
        <n v="17"/>
        <n v="15.8"/>
        <n v="16.399999999999999"/>
        <n v="21.6"/>
        <n v="21.5"/>
        <n v="23.4"/>
        <n v="23.8"/>
        <n v="19.7"/>
        <n v="18.5"/>
        <n v="19.899999999999999"/>
        <n v="20.8"/>
        <n v="21.8"/>
        <n v="21.7"/>
        <n v="23.9"/>
        <n v="24.5"/>
        <n v="24.3"/>
        <n v="24.8"/>
        <n v="22.5"/>
        <n v="20.6"/>
        <n v="23.5"/>
        <n v="24.9"/>
        <n v="25.1"/>
        <n v="24.1"/>
        <n v="22.9"/>
        <n v="23.7"/>
        <n v="25.4"/>
        <n v="25.2"/>
        <n v="24.4"/>
        <n v="23.3"/>
        <n v="23.6"/>
        <n v="24.6"/>
        <n v="26.3"/>
        <n v="26"/>
        <n v="24.7"/>
        <n v="25.3"/>
        <n v="26.1"/>
        <n v="25.7"/>
        <n v="24"/>
        <n v="27.1"/>
        <n v="26.9"/>
        <n v="26.8"/>
        <n v="25.9"/>
        <n v="26.6"/>
        <n v="25.8"/>
        <n v="27.3"/>
        <n v="26.4"/>
        <n v="27.4"/>
        <n v="28.4"/>
        <n v="28.8"/>
        <n v="26.7"/>
        <n v="28.3"/>
        <n v="28.1"/>
        <n v="27.5"/>
        <n v="27.7"/>
        <n v="27.9"/>
        <n v="27.2"/>
        <n v="28.7"/>
        <n v="25.6"/>
        <n v="25.5"/>
        <n v="20.7"/>
        <n v="19.3"/>
        <n v="19.600000000000001"/>
        <n v="20.399999999999999"/>
        <n v="21.4"/>
        <n v="20"/>
        <n v="22.4"/>
        <n v="22.1"/>
        <n v="22.6"/>
        <n v="20.5"/>
        <n v="21.2"/>
        <n v="22.2"/>
        <n v="16.100000000000001"/>
        <n v="15.5"/>
        <n v="15.4"/>
        <n v="16.5"/>
        <n v="20.2"/>
        <n v="19"/>
        <n v="15.1"/>
        <n v="14.8"/>
        <n v="17.5"/>
        <n v="20.100000000000001"/>
        <n v="14.6"/>
        <n v="15.6"/>
        <n v="9.5"/>
        <n v="12.6"/>
        <n v="15"/>
        <n v="14"/>
        <n v="7.9"/>
        <n v="8.3000000000000007"/>
        <n v="10.3"/>
        <n v="12.3"/>
        <n v="11.4"/>
        <n v="8.8000000000000007"/>
        <n v="9.1"/>
        <n v="11.9"/>
        <n v="6.6"/>
        <n v="10.199999999999999"/>
        <n v="3.5"/>
        <n v="2.7"/>
        <n v="4"/>
        <n v="6"/>
        <n v="2.1"/>
        <n v="1.6"/>
        <n v="0.9"/>
        <n v="0.7"/>
        <n v="2.2000000000000002"/>
        <n v="3.1"/>
        <n v="1.4"/>
        <n v="-1.6"/>
        <n v="0.1"/>
        <n v="3.4"/>
        <n v="-1.2"/>
        <n v="-6.6"/>
        <n v="-6.3"/>
        <n v="-5.3"/>
        <n v="1.8"/>
        <n v="-2.2999999999999998"/>
        <n v="-4.4000000000000004"/>
        <n v="-4.0999999999999996"/>
        <n v="-0.8"/>
        <n v="-0.4"/>
        <n v="-4.5999999999999996"/>
        <n v="-6.9"/>
        <n v="-4.7"/>
        <n v="2.4"/>
        <n v="3.6"/>
        <n v="0.8"/>
        <n v="-0.3"/>
        <n v="-0.7"/>
        <n v="-1.5"/>
        <n v="1.1000000000000001"/>
        <n v="-2.5"/>
        <n v="-3"/>
        <n v="-5.7"/>
        <n v="-1.9"/>
        <n v="-4"/>
        <n v="-4.8"/>
        <n v="4.4000000000000004"/>
        <n v="-6.5"/>
        <n v="-2.4"/>
        <n v="0.2"/>
        <n v="0.4"/>
        <n v="5"/>
        <n v="7.5"/>
        <n v="3.8"/>
        <n v="4.9000000000000004"/>
        <n v="10"/>
        <n v="11.7"/>
        <n v="8.1999999999999993"/>
        <n v="5.0999999999999996"/>
        <n v="6.7"/>
        <n v="9.9"/>
        <n v="13.3"/>
        <n v="15.7"/>
        <n v="14.1"/>
        <n v="9.4"/>
        <n v="7.6"/>
        <n v="9.8000000000000007"/>
        <n v="12"/>
        <n v="11.8"/>
        <n v="13.6"/>
        <n v="14.9"/>
        <n v="16"/>
        <n v="16.2"/>
        <n v="16.3"/>
        <n v="11.2"/>
        <n v="17.899999999999999"/>
        <n v="17.399999999999999"/>
        <n v="18.899999999999999"/>
        <n v="19.100000000000001"/>
        <n v="19.399999999999999"/>
        <n v="20.3"/>
        <n v="22"/>
        <n v="24.2"/>
        <n v="23"/>
        <n v="22.7"/>
        <n v="21.1"/>
        <n v="23.1"/>
        <n v="22.8"/>
        <n v="23.2"/>
        <n v="26.2"/>
        <n v="27"/>
        <n v="28"/>
        <n v="25"/>
        <n v="28.2"/>
        <n v="29.9"/>
        <n v="22.3"/>
        <n v="19.8"/>
        <n v="17.600000000000001"/>
        <n v="18"/>
        <n v="18.3"/>
        <n v="13.7"/>
        <n v="11.6"/>
        <n v="8.6999999999999993"/>
        <n v="12.1"/>
        <n v="7.8"/>
        <n v="8.5"/>
        <n v="8.9"/>
        <n v="7.2"/>
        <n v="6.9"/>
        <n v="7.7"/>
        <n v="-4.9000000000000004"/>
        <n v="-3.2"/>
        <n v="-3.9"/>
        <n v="-8.1999999999999993"/>
        <n v="-2"/>
        <n v="-7.8"/>
        <n v="-8.3000000000000007"/>
        <n v="-5.0999999999999996"/>
        <n v="-5.2"/>
        <n v="-0.9"/>
        <n v="-1.8"/>
        <n v="-6.1"/>
        <n v="-5.8"/>
        <n v="-3.3"/>
        <n v="-3.4"/>
        <n v="-2.2000000000000002"/>
        <n v="1.2"/>
        <n v="3.9"/>
        <n v="-3.6"/>
        <n v="-2.6"/>
        <n v="-1.4"/>
        <n v="4.5999999999999996"/>
        <n v="1.7"/>
        <n v="3.3"/>
        <n v="9.1999999999999993"/>
        <n v="12.4"/>
        <n v="5.6"/>
        <n v="16.899999999999999"/>
        <n v="18.399999999999999"/>
        <n v="17.100000000000001"/>
        <n v="17.3"/>
        <n v="29"/>
        <n v="26.5"/>
        <n v="27.8"/>
        <n v="27.6"/>
        <n v="28.5"/>
        <n v="29.3"/>
        <n v="29.1"/>
        <n v="18.7"/>
        <n v="12.7"/>
        <n v="10.5"/>
        <n v="5.8"/>
      </sharedItems>
    </cacheField>
    <cacheField name="rain" numFmtId="0">
      <sharedItems containsSemiMixedTypes="0" containsString="0" containsNumber="1" minValue="0" maxValue="174.5"/>
    </cacheField>
    <cacheField name="year" numFmtId="0">
      <sharedItems containsSemiMixedTypes="0" containsString="0" containsNumber="1" containsInteger="1" minValue="2013" maxValue="2015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y" numFmtId="0">
      <sharedItems containsSemiMixedTypes="0" containsString="0" containsNumber="1" containsInteger="1" minValue="1" maxValue="31"/>
    </cacheField>
    <cacheField name="mdindex" numFmtId="0">
      <sharedItems containsSemiMixedTypes="0" containsString="0" containsNumber="1" containsInteger="1" minValue="11" maxValue="1231"/>
    </cacheField>
    <cacheField name="holiday" numFmtId="0">
      <sharedItems count="2">
        <s v="공휴일"/>
        <s v=""/>
      </sharedItems>
    </cacheField>
    <cacheField name="season" numFmtId="14">
      <sharedItems count="4">
        <s v="겨울"/>
        <s v="봄"/>
        <s v="여름"/>
        <s v="가을"/>
      </sharedItems>
    </cacheField>
    <cacheField name="weekday" numFmtId="0">
      <sharedItems/>
    </cacheField>
    <cacheField name="weekend" numFmtId="14">
      <sharedItems count="2">
        <s v="평일"/>
        <s v="주말"/>
      </sharedItems>
    </cacheField>
    <cacheField name="cake" numFmtId="0">
      <sharedItems containsSemiMixedTypes="0" containsString="0" containsNumber="1" containsInteger="1" minValue="32" maxValue="165"/>
    </cacheField>
    <cacheField name="pie" numFmtId="0">
      <sharedItems containsSemiMixedTypes="0" containsString="0" containsNumber="1" containsInteger="1" minValue="16" maxValue="98"/>
    </cacheField>
    <cacheField name="cookie" numFmtId="0">
      <sharedItems containsSemiMixedTypes="0" containsString="0" containsNumber="1" containsInteger="1" minValue="222" maxValue="1152"/>
    </cacheField>
    <cacheField name="snack" numFmtId="0">
      <sharedItems containsSemiMixedTypes="0" containsString="0" containsNumber="1" containsInteger="1" minValue="329" maxValue="1328"/>
    </cacheField>
    <cacheField name="smoothie" numFmtId="0">
      <sharedItems containsSemiMixedTypes="0" containsString="0" containsNumber="1" containsInteger="1" minValue="50" maxValue="551"/>
    </cacheField>
    <cacheField name="coffee" numFmtId="0">
      <sharedItems containsSemiMixedTypes="0" containsString="0" containsNumber="1" containsInteger="1" minValue="111" maxValue="771"/>
    </cacheField>
    <cacheField name="beverage" numFmtId="0">
      <sharedItems containsSemiMixedTypes="0" containsString="0" containsNumber="1" containsInteger="1" minValue="278" maxValue="1262"/>
    </cacheField>
    <cacheField name="promotion" numFmtId="0">
      <sharedItems/>
    </cacheField>
    <cacheField name="beverageBS" numFmtId="0">
      <sharedItems/>
    </cacheField>
    <cacheField name="total" numFmtId="0">
      <sharedItems containsSemiMixedTypes="0" containsString="0" containsNumber="1" containsInteger="1" minValue="795" maxValue="22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5">
  <r>
    <d v="2013-01-01T00:00:00"/>
    <x v="0"/>
    <n v="1.5"/>
    <n v="2013"/>
    <x v="0"/>
    <n v="1"/>
    <n v="11"/>
    <x v="0"/>
    <x v="0"/>
    <s v="화"/>
    <x v="0"/>
    <n v="79"/>
    <n v="46"/>
    <n v="518"/>
    <n v="643"/>
    <n v="60"/>
    <n v="233"/>
    <n v="293"/>
    <s v="없음"/>
    <s v="small"/>
    <n v="936"/>
  </r>
  <r>
    <d v="2013-01-02T00:00:00"/>
    <x v="1"/>
    <n v="0"/>
    <n v="2013"/>
    <x v="0"/>
    <n v="2"/>
    <n v="12"/>
    <x v="1"/>
    <x v="0"/>
    <s v="수"/>
    <x v="0"/>
    <n v="91"/>
    <n v="50"/>
    <n v="539"/>
    <n v="680"/>
    <n v="161"/>
    <n v="427"/>
    <n v="588"/>
    <s v="없음"/>
    <s v="small"/>
    <n v="1268"/>
  </r>
  <r>
    <d v="2013-01-03T00:00:00"/>
    <x v="2"/>
    <n v="0"/>
    <n v="2013"/>
    <x v="0"/>
    <n v="3"/>
    <n v="13"/>
    <x v="1"/>
    <x v="0"/>
    <s v="목"/>
    <x v="0"/>
    <n v="47"/>
    <n v="60"/>
    <n v="222"/>
    <n v="329"/>
    <n v="166"/>
    <n v="347"/>
    <n v="513"/>
    <s v="없음"/>
    <s v="small"/>
    <n v="842"/>
  </r>
  <r>
    <d v="2013-01-04T00:00:00"/>
    <x v="3"/>
    <n v="0"/>
    <n v="2013"/>
    <x v="0"/>
    <n v="4"/>
    <n v="14"/>
    <x v="1"/>
    <x v="0"/>
    <s v="금"/>
    <x v="0"/>
    <n v="89"/>
    <n v="64"/>
    <n v="734"/>
    <n v="887"/>
    <n v="153"/>
    <n v="358"/>
    <n v="511"/>
    <s v="없음"/>
    <s v="small"/>
    <n v="1398"/>
  </r>
  <r>
    <d v="2013-01-05T00:00:00"/>
    <x v="4"/>
    <n v="0"/>
    <n v="2013"/>
    <x v="0"/>
    <n v="5"/>
    <n v="15"/>
    <x v="1"/>
    <x v="0"/>
    <s v="토"/>
    <x v="1"/>
    <n v="112"/>
    <n v="73"/>
    <n v="764"/>
    <n v="949"/>
    <n v="240"/>
    <n v="392"/>
    <n v="632"/>
    <s v="없음"/>
    <s v="big"/>
    <n v="1581"/>
  </r>
  <r>
    <d v="2013-01-06T00:00:00"/>
    <x v="5"/>
    <n v="0"/>
    <n v="2013"/>
    <x v="0"/>
    <n v="6"/>
    <n v="16"/>
    <x v="1"/>
    <x v="0"/>
    <s v="일"/>
    <x v="1"/>
    <n v="89"/>
    <n v="57"/>
    <n v="922"/>
    <n v="1068"/>
    <n v="259"/>
    <n v="510"/>
    <n v="769"/>
    <s v="없음"/>
    <s v="big"/>
    <n v="1837"/>
  </r>
  <r>
    <d v="2013-01-07T00:00:00"/>
    <x v="6"/>
    <n v="0"/>
    <n v="2013"/>
    <x v="0"/>
    <n v="7"/>
    <n v="17"/>
    <x v="1"/>
    <x v="0"/>
    <s v="월"/>
    <x v="0"/>
    <n v="70"/>
    <n v="50"/>
    <n v="476"/>
    <n v="596"/>
    <n v="120"/>
    <n v="334"/>
    <n v="454"/>
    <s v="없음"/>
    <s v="small"/>
    <n v="1050"/>
  </r>
  <r>
    <d v="2013-01-08T00:00:00"/>
    <x v="7"/>
    <n v="0"/>
    <n v="2013"/>
    <x v="0"/>
    <n v="8"/>
    <n v="18"/>
    <x v="1"/>
    <x v="0"/>
    <s v="화"/>
    <x v="0"/>
    <n v="70"/>
    <n v="48"/>
    <n v="496"/>
    <n v="614"/>
    <n v="222"/>
    <n v="316"/>
    <n v="538"/>
    <s v="없음"/>
    <s v="small"/>
    <n v="1152"/>
  </r>
  <r>
    <d v="2013-01-09T00:00:00"/>
    <x v="8"/>
    <n v="0"/>
    <n v="2013"/>
    <x v="0"/>
    <n v="9"/>
    <n v="19"/>
    <x v="1"/>
    <x v="0"/>
    <s v="수"/>
    <x v="0"/>
    <n v="59"/>
    <n v="37"/>
    <n v="587"/>
    <n v="683"/>
    <n v="181"/>
    <n v="156"/>
    <n v="337"/>
    <s v="없음"/>
    <s v="small"/>
    <n v="1020"/>
  </r>
  <r>
    <d v="2013-01-10T00:00:00"/>
    <x v="9"/>
    <n v="0"/>
    <n v="2013"/>
    <x v="0"/>
    <n v="10"/>
    <n v="110"/>
    <x v="1"/>
    <x v="0"/>
    <s v="목"/>
    <x v="0"/>
    <n v="71"/>
    <n v="36"/>
    <n v="488"/>
    <n v="595"/>
    <n v="178"/>
    <n v="298"/>
    <n v="476"/>
    <s v="없음"/>
    <s v="small"/>
    <n v="1071"/>
  </r>
  <r>
    <d v="2013-01-11T00:00:00"/>
    <x v="7"/>
    <n v="0"/>
    <n v="2013"/>
    <x v="0"/>
    <n v="11"/>
    <n v="111"/>
    <x v="1"/>
    <x v="0"/>
    <s v="금"/>
    <x v="0"/>
    <n v="74"/>
    <n v="50"/>
    <n v="645"/>
    <n v="769"/>
    <n v="100"/>
    <n v="490"/>
    <n v="590"/>
    <s v="없음"/>
    <s v="small"/>
    <n v="1359"/>
  </r>
  <r>
    <d v="2013-01-12T00:00:00"/>
    <x v="10"/>
    <n v="0"/>
    <n v="2013"/>
    <x v="0"/>
    <n v="12"/>
    <n v="112"/>
    <x v="1"/>
    <x v="0"/>
    <s v="토"/>
    <x v="1"/>
    <n v="119"/>
    <n v="71"/>
    <n v="438"/>
    <n v="628"/>
    <n v="162"/>
    <n v="416"/>
    <n v="578"/>
    <s v="없음"/>
    <s v="small"/>
    <n v="1206"/>
  </r>
  <r>
    <d v="2013-01-13T00:00:00"/>
    <x v="11"/>
    <n v="0"/>
    <n v="2013"/>
    <x v="0"/>
    <n v="13"/>
    <n v="113"/>
    <x v="1"/>
    <x v="0"/>
    <s v="일"/>
    <x v="1"/>
    <n v="90"/>
    <n v="51"/>
    <n v="568"/>
    <n v="709"/>
    <n v="137"/>
    <n v="434"/>
    <n v="571"/>
    <s v="없음"/>
    <s v="small"/>
    <n v="1280"/>
  </r>
  <r>
    <d v="2013-01-14T00:00:00"/>
    <x v="12"/>
    <n v="0"/>
    <n v="2013"/>
    <x v="0"/>
    <n v="14"/>
    <n v="114"/>
    <x v="1"/>
    <x v="0"/>
    <s v="월"/>
    <x v="0"/>
    <n v="96"/>
    <n v="48"/>
    <n v="585"/>
    <n v="729"/>
    <n v="194"/>
    <n v="573"/>
    <n v="767"/>
    <s v="프로모션"/>
    <s v="big"/>
    <n v="1496"/>
  </r>
  <r>
    <d v="2013-01-15T00:00:00"/>
    <x v="13"/>
    <n v="0"/>
    <n v="2013"/>
    <x v="0"/>
    <n v="15"/>
    <n v="115"/>
    <x v="1"/>
    <x v="0"/>
    <s v="화"/>
    <x v="0"/>
    <n v="62"/>
    <n v="56"/>
    <n v="536"/>
    <n v="654"/>
    <n v="112"/>
    <n v="287"/>
    <n v="399"/>
    <s v="없음"/>
    <s v="small"/>
    <n v="1053"/>
  </r>
  <r>
    <d v="2013-01-16T00:00:00"/>
    <x v="14"/>
    <n v="0"/>
    <n v="2013"/>
    <x v="0"/>
    <n v="16"/>
    <n v="116"/>
    <x v="1"/>
    <x v="0"/>
    <s v="수"/>
    <x v="0"/>
    <n v="48"/>
    <n v="33"/>
    <n v="336"/>
    <n v="417"/>
    <n v="151"/>
    <n v="420"/>
    <n v="571"/>
    <s v="없음"/>
    <s v="small"/>
    <n v="988"/>
  </r>
  <r>
    <d v="2013-01-17T00:00:00"/>
    <x v="15"/>
    <n v="0"/>
    <n v="2013"/>
    <x v="0"/>
    <n v="17"/>
    <n v="117"/>
    <x v="1"/>
    <x v="0"/>
    <s v="목"/>
    <x v="0"/>
    <n v="58"/>
    <n v="67"/>
    <n v="404"/>
    <n v="529"/>
    <n v="166"/>
    <n v="376"/>
    <n v="542"/>
    <s v="없음"/>
    <s v="small"/>
    <n v="1071"/>
  </r>
  <r>
    <d v="2013-01-18T00:00:00"/>
    <x v="16"/>
    <n v="0"/>
    <n v="2013"/>
    <x v="0"/>
    <n v="18"/>
    <n v="118"/>
    <x v="1"/>
    <x v="0"/>
    <s v="금"/>
    <x v="0"/>
    <n v="74"/>
    <n v="74"/>
    <n v="533"/>
    <n v="681"/>
    <n v="181"/>
    <n v="456"/>
    <n v="637"/>
    <s v="없음"/>
    <s v="big"/>
    <n v="1318"/>
  </r>
  <r>
    <d v="2013-01-19T00:00:00"/>
    <x v="17"/>
    <n v="0"/>
    <n v="2013"/>
    <x v="0"/>
    <n v="19"/>
    <n v="119"/>
    <x v="1"/>
    <x v="0"/>
    <s v="토"/>
    <x v="1"/>
    <n v="94"/>
    <n v="45"/>
    <n v="470"/>
    <n v="609"/>
    <n v="208"/>
    <n v="584"/>
    <n v="792"/>
    <s v="없음"/>
    <s v="big"/>
    <n v="1401"/>
  </r>
  <r>
    <d v="2013-01-20T00:00:00"/>
    <x v="18"/>
    <n v="0"/>
    <n v="2013"/>
    <x v="0"/>
    <n v="20"/>
    <n v="120"/>
    <x v="1"/>
    <x v="0"/>
    <s v="일"/>
    <x v="1"/>
    <n v="97"/>
    <n v="54"/>
    <n v="395"/>
    <n v="546"/>
    <n v="231"/>
    <n v="411"/>
    <n v="642"/>
    <s v="없음"/>
    <s v="big"/>
    <n v="1188"/>
  </r>
  <r>
    <d v="2013-01-21T00:00:00"/>
    <x v="19"/>
    <n v="23.5"/>
    <n v="2013"/>
    <x v="0"/>
    <n v="21"/>
    <n v="121"/>
    <x v="1"/>
    <x v="0"/>
    <s v="월"/>
    <x v="0"/>
    <n v="79"/>
    <n v="36"/>
    <n v="431"/>
    <n v="546"/>
    <n v="159"/>
    <n v="308"/>
    <n v="467"/>
    <s v="없음"/>
    <s v="small"/>
    <n v="1013"/>
  </r>
  <r>
    <d v="2013-01-22T00:00:00"/>
    <x v="20"/>
    <n v="0.5"/>
    <n v="2013"/>
    <x v="0"/>
    <n v="22"/>
    <n v="122"/>
    <x v="1"/>
    <x v="0"/>
    <s v="화"/>
    <x v="0"/>
    <n v="67"/>
    <n v="39"/>
    <n v="276"/>
    <n v="382"/>
    <n v="204"/>
    <n v="382"/>
    <n v="586"/>
    <s v="없음"/>
    <s v="small"/>
    <n v="968"/>
  </r>
  <r>
    <d v="2013-01-23T00:00:00"/>
    <x v="21"/>
    <n v="1.5"/>
    <n v="2013"/>
    <x v="0"/>
    <n v="23"/>
    <n v="123"/>
    <x v="1"/>
    <x v="0"/>
    <s v="수"/>
    <x v="0"/>
    <n v="81"/>
    <n v="43"/>
    <n v="387"/>
    <n v="511"/>
    <n v="184"/>
    <n v="295"/>
    <n v="479"/>
    <s v="없음"/>
    <s v="small"/>
    <n v="990"/>
  </r>
  <r>
    <d v="2013-01-24T00:00:00"/>
    <x v="22"/>
    <n v="0.5"/>
    <n v="2013"/>
    <x v="0"/>
    <n v="24"/>
    <n v="124"/>
    <x v="1"/>
    <x v="0"/>
    <s v="목"/>
    <x v="0"/>
    <n v="71"/>
    <n v="42"/>
    <n v="456"/>
    <n v="569"/>
    <n v="114"/>
    <n v="365"/>
    <n v="479"/>
    <s v="없음"/>
    <s v="small"/>
    <n v="1048"/>
  </r>
  <r>
    <d v="2013-01-25T00:00:00"/>
    <x v="23"/>
    <n v="0"/>
    <n v="2013"/>
    <x v="0"/>
    <n v="25"/>
    <n v="125"/>
    <x v="1"/>
    <x v="0"/>
    <s v="금"/>
    <x v="0"/>
    <n v="95"/>
    <n v="58"/>
    <n v="647"/>
    <n v="800"/>
    <n v="113"/>
    <n v="362"/>
    <n v="475"/>
    <s v="없음"/>
    <s v="small"/>
    <n v="1275"/>
  </r>
  <r>
    <d v="2013-01-26T00:00:00"/>
    <x v="24"/>
    <n v="0"/>
    <n v="2013"/>
    <x v="0"/>
    <n v="26"/>
    <n v="126"/>
    <x v="1"/>
    <x v="0"/>
    <s v="토"/>
    <x v="1"/>
    <n v="95"/>
    <n v="16"/>
    <n v="597"/>
    <n v="708"/>
    <n v="178"/>
    <n v="425"/>
    <n v="603"/>
    <s v="없음"/>
    <s v="small"/>
    <n v="1311"/>
  </r>
  <r>
    <d v="2013-01-27T00:00:00"/>
    <x v="25"/>
    <n v="0"/>
    <n v="2013"/>
    <x v="0"/>
    <n v="27"/>
    <n v="127"/>
    <x v="1"/>
    <x v="0"/>
    <s v="일"/>
    <x v="1"/>
    <n v="93"/>
    <n v="66"/>
    <n v="470"/>
    <n v="629"/>
    <n v="192"/>
    <n v="355"/>
    <n v="547"/>
    <s v="없음"/>
    <s v="small"/>
    <n v="1176"/>
  </r>
  <r>
    <d v="2013-01-28T00:00:00"/>
    <x v="26"/>
    <n v="0"/>
    <n v="2013"/>
    <x v="0"/>
    <n v="28"/>
    <n v="128"/>
    <x v="1"/>
    <x v="0"/>
    <s v="월"/>
    <x v="0"/>
    <n v="60"/>
    <n v="46"/>
    <n v="590"/>
    <n v="696"/>
    <n v="203"/>
    <n v="255"/>
    <n v="458"/>
    <s v="없음"/>
    <s v="small"/>
    <n v="1154"/>
  </r>
  <r>
    <d v="2013-01-29T00:00:00"/>
    <x v="27"/>
    <n v="0"/>
    <n v="2013"/>
    <x v="0"/>
    <n v="29"/>
    <n v="129"/>
    <x v="1"/>
    <x v="0"/>
    <s v="화"/>
    <x v="0"/>
    <n v="79"/>
    <n v="38"/>
    <n v="535"/>
    <n v="652"/>
    <n v="141"/>
    <n v="287"/>
    <n v="428"/>
    <s v="없음"/>
    <s v="small"/>
    <n v="1080"/>
  </r>
  <r>
    <d v="2013-01-30T00:00:00"/>
    <x v="28"/>
    <n v="0"/>
    <n v="2013"/>
    <x v="0"/>
    <n v="30"/>
    <n v="130"/>
    <x v="1"/>
    <x v="0"/>
    <s v="수"/>
    <x v="0"/>
    <n v="80"/>
    <n v="40"/>
    <n v="397"/>
    <n v="517"/>
    <n v="204"/>
    <n v="382"/>
    <n v="586"/>
    <s v="없음"/>
    <s v="small"/>
    <n v="1103"/>
  </r>
  <r>
    <d v="2013-01-31T00:00:00"/>
    <x v="29"/>
    <n v="0"/>
    <n v="2013"/>
    <x v="0"/>
    <n v="31"/>
    <n v="131"/>
    <x v="1"/>
    <x v="0"/>
    <s v="목"/>
    <x v="0"/>
    <n v="77"/>
    <n v="45"/>
    <n v="508"/>
    <n v="630"/>
    <n v="181"/>
    <n v="503"/>
    <n v="684"/>
    <s v="없음"/>
    <s v="big"/>
    <n v="1314"/>
  </r>
  <r>
    <d v="2013-02-01T00:00:00"/>
    <x v="30"/>
    <n v="42.5"/>
    <n v="2013"/>
    <x v="1"/>
    <n v="1"/>
    <n v="21"/>
    <x v="1"/>
    <x v="0"/>
    <s v="금"/>
    <x v="0"/>
    <n v="71"/>
    <n v="59"/>
    <n v="731"/>
    <n v="861"/>
    <n v="236"/>
    <n v="419"/>
    <n v="655"/>
    <s v="없음"/>
    <s v="big"/>
    <n v="1516"/>
  </r>
  <r>
    <d v="2013-02-02T00:00:00"/>
    <x v="21"/>
    <n v="0"/>
    <n v="2013"/>
    <x v="1"/>
    <n v="2"/>
    <n v="22"/>
    <x v="1"/>
    <x v="0"/>
    <s v="토"/>
    <x v="1"/>
    <n v="89"/>
    <n v="62"/>
    <n v="602"/>
    <n v="753"/>
    <n v="213"/>
    <n v="329"/>
    <n v="542"/>
    <s v="없음"/>
    <s v="small"/>
    <n v="1295"/>
  </r>
  <r>
    <d v="2013-02-03T00:00:00"/>
    <x v="31"/>
    <n v="6.5"/>
    <n v="2013"/>
    <x v="1"/>
    <n v="3"/>
    <n v="23"/>
    <x v="1"/>
    <x v="0"/>
    <s v="일"/>
    <x v="1"/>
    <n v="90"/>
    <n v="59"/>
    <n v="536"/>
    <n v="685"/>
    <n v="224"/>
    <n v="627"/>
    <n v="851"/>
    <s v="없음"/>
    <s v="big"/>
    <n v="1536"/>
  </r>
  <r>
    <d v="2013-02-04T00:00:00"/>
    <x v="32"/>
    <n v="6"/>
    <n v="2013"/>
    <x v="1"/>
    <n v="4"/>
    <n v="24"/>
    <x v="1"/>
    <x v="0"/>
    <s v="월"/>
    <x v="0"/>
    <n v="81"/>
    <n v="49"/>
    <n v="518"/>
    <n v="648"/>
    <n v="127"/>
    <n v="429"/>
    <n v="556"/>
    <s v="없음"/>
    <s v="small"/>
    <n v="1204"/>
  </r>
  <r>
    <d v="2013-02-05T00:00:00"/>
    <x v="33"/>
    <n v="4.5"/>
    <n v="2013"/>
    <x v="1"/>
    <n v="5"/>
    <n v="25"/>
    <x v="1"/>
    <x v="0"/>
    <s v="화"/>
    <x v="0"/>
    <n v="93"/>
    <n v="54"/>
    <n v="331"/>
    <n v="478"/>
    <n v="171"/>
    <n v="328"/>
    <n v="499"/>
    <s v="없음"/>
    <s v="small"/>
    <n v="977"/>
  </r>
  <r>
    <d v="2013-02-06T00:00:00"/>
    <x v="34"/>
    <n v="4"/>
    <n v="2013"/>
    <x v="1"/>
    <n v="6"/>
    <n v="26"/>
    <x v="1"/>
    <x v="0"/>
    <s v="수"/>
    <x v="0"/>
    <n v="65"/>
    <n v="34"/>
    <n v="406"/>
    <n v="505"/>
    <n v="146"/>
    <n v="435"/>
    <n v="581"/>
    <s v="없음"/>
    <s v="small"/>
    <n v="1086"/>
  </r>
  <r>
    <d v="2013-02-07T00:00:00"/>
    <x v="8"/>
    <n v="0"/>
    <n v="2013"/>
    <x v="1"/>
    <n v="7"/>
    <n v="27"/>
    <x v="1"/>
    <x v="0"/>
    <s v="목"/>
    <x v="0"/>
    <n v="61"/>
    <n v="50"/>
    <n v="430"/>
    <n v="541"/>
    <n v="160"/>
    <n v="376"/>
    <n v="536"/>
    <s v="없음"/>
    <s v="small"/>
    <n v="1077"/>
  </r>
  <r>
    <d v="2013-02-08T00:00:00"/>
    <x v="35"/>
    <n v="0"/>
    <n v="2013"/>
    <x v="1"/>
    <n v="8"/>
    <n v="28"/>
    <x v="1"/>
    <x v="0"/>
    <s v="금"/>
    <x v="0"/>
    <n v="112"/>
    <n v="70"/>
    <n v="601"/>
    <n v="783"/>
    <n v="267"/>
    <n v="581"/>
    <n v="848"/>
    <s v="없음"/>
    <s v="big"/>
    <n v="1631"/>
  </r>
  <r>
    <d v="2013-02-09T00:00:00"/>
    <x v="36"/>
    <n v="0"/>
    <n v="2013"/>
    <x v="1"/>
    <n v="9"/>
    <n v="29"/>
    <x v="1"/>
    <x v="0"/>
    <s v="토"/>
    <x v="1"/>
    <n v="103"/>
    <n v="58"/>
    <n v="411"/>
    <n v="572"/>
    <n v="141"/>
    <n v="488"/>
    <n v="629"/>
    <s v="없음"/>
    <s v="big"/>
    <n v="1201"/>
  </r>
  <r>
    <d v="2013-02-10T00:00:00"/>
    <x v="15"/>
    <n v="0"/>
    <n v="2013"/>
    <x v="1"/>
    <n v="10"/>
    <n v="210"/>
    <x v="1"/>
    <x v="0"/>
    <s v="일"/>
    <x v="1"/>
    <n v="113"/>
    <n v="60"/>
    <n v="440"/>
    <n v="613"/>
    <n v="187"/>
    <n v="387"/>
    <n v="574"/>
    <s v="없음"/>
    <s v="small"/>
    <n v="1187"/>
  </r>
  <r>
    <d v="2013-02-11T00:00:00"/>
    <x v="7"/>
    <n v="0"/>
    <n v="2013"/>
    <x v="1"/>
    <n v="11"/>
    <n v="211"/>
    <x v="1"/>
    <x v="0"/>
    <s v="월"/>
    <x v="0"/>
    <n v="63"/>
    <n v="43"/>
    <n v="334"/>
    <n v="440"/>
    <n v="209"/>
    <n v="236"/>
    <n v="445"/>
    <s v="없음"/>
    <s v="small"/>
    <n v="885"/>
  </r>
  <r>
    <d v="2013-02-12T00:00:00"/>
    <x v="11"/>
    <n v="0"/>
    <n v="2013"/>
    <x v="1"/>
    <n v="12"/>
    <n v="212"/>
    <x v="1"/>
    <x v="0"/>
    <s v="화"/>
    <x v="0"/>
    <n v="72"/>
    <n v="49"/>
    <n v="424"/>
    <n v="545"/>
    <n v="184"/>
    <n v="460"/>
    <n v="644"/>
    <s v="없음"/>
    <s v="big"/>
    <n v="1189"/>
  </r>
  <r>
    <d v="2013-02-13T00:00:00"/>
    <x v="37"/>
    <n v="0"/>
    <n v="2013"/>
    <x v="1"/>
    <n v="13"/>
    <n v="213"/>
    <x v="1"/>
    <x v="0"/>
    <s v="수"/>
    <x v="0"/>
    <n v="93"/>
    <n v="61"/>
    <n v="599"/>
    <n v="753"/>
    <n v="218"/>
    <n v="388"/>
    <n v="606"/>
    <s v="프로모션"/>
    <s v="small"/>
    <n v="1359"/>
  </r>
  <r>
    <d v="2013-02-14T00:00:00"/>
    <x v="38"/>
    <n v="0"/>
    <n v="2013"/>
    <x v="1"/>
    <n v="14"/>
    <n v="214"/>
    <x v="1"/>
    <x v="0"/>
    <s v="목"/>
    <x v="0"/>
    <n v="63"/>
    <n v="53"/>
    <n v="371"/>
    <n v="487"/>
    <n v="118"/>
    <n v="226"/>
    <n v="344"/>
    <s v="없음"/>
    <s v="small"/>
    <n v="831"/>
  </r>
  <r>
    <d v="2013-02-15T00:00:00"/>
    <x v="38"/>
    <n v="0"/>
    <n v="2013"/>
    <x v="1"/>
    <n v="15"/>
    <n v="215"/>
    <x v="1"/>
    <x v="0"/>
    <s v="금"/>
    <x v="0"/>
    <n v="67"/>
    <n v="50"/>
    <n v="730"/>
    <n v="847"/>
    <n v="195"/>
    <n v="523"/>
    <n v="718"/>
    <s v="프로모션"/>
    <s v="big"/>
    <n v="1565"/>
  </r>
  <r>
    <d v="2013-02-16T00:00:00"/>
    <x v="39"/>
    <n v="0"/>
    <n v="2013"/>
    <x v="1"/>
    <n v="16"/>
    <n v="216"/>
    <x v="1"/>
    <x v="0"/>
    <s v="토"/>
    <x v="1"/>
    <n v="66"/>
    <n v="71"/>
    <n v="820"/>
    <n v="957"/>
    <n v="225"/>
    <n v="568"/>
    <n v="793"/>
    <s v="없음"/>
    <s v="big"/>
    <n v="1750"/>
  </r>
  <r>
    <d v="2013-02-17T00:00:00"/>
    <x v="19"/>
    <n v="0"/>
    <n v="2013"/>
    <x v="1"/>
    <n v="17"/>
    <n v="217"/>
    <x v="1"/>
    <x v="0"/>
    <s v="일"/>
    <x v="1"/>
    <n v="83"/>
    <n v="69"/>
    <n v="611"/>
    <n v="763"/>
    <n v="125"/>
    <n v="535"/>
    <n v="660"/>
    <s v="없음"/>
    <s v="big"/>
    <n v="1423"/>
  </r>
  <r>
    <d v="2013-02-18T00:00:00"/>
    <x v="40"/>
    <n v="0"/>
    <n v="2013"/>
    <x v="1"/>
    <n v="18"/>
    <n v="218"/>
    <x v="1"/>
    <x v="0"/>
    <s v="월"/>
    <x v="0"/>
    <n v="84"/>
    <n v="56"/>
    <n v="549"/>
    <n v="689"/>
    <n v="179"/>
    <n v="320"/>
    <n v="499"/>
    <s v="프로모션"/>
    <s v="small"/>
    <n v="1188"/>
  </r>
  <r>
    <d v="2013-02-19T00:00:00"/>
    <x v="41"/>
    <n v="0"/>
    <n v="2013"/>
    <x v="1"/>
    <n v="19"/>
    <n v="219"/>
    <x v="1"/>
    <x v="0"/>
    <s v="화"/>
    <x v="0"/>
    <n v="77"/>
    <n v="43"/>
    <n v="405"/>
    <n v="525"/>
    <n v="206"/>
    <n v="310"/>
    <n v="516"/>
    <s v="없음"/>
    <s v="small"/>
    <n v="1041"/>
  </r>
  <r>
    <d v="2013-02-20T00:00:00"/>
    <x v="39"/>
    <n v="0"/>
    <n v="2013"/>
    <x v="1"/>
    <n v="20"/>
    <n v="220"/>
    <x v="1"/>
    <x v="0"/>
    <s v="수"/>
    <x v="0"/>
    <n v="69"/>
    <n v="59"/>
    <n v="431"/>
    <n v="559"/>
    <n v="202"/>
    <n v="509"/>
    <n v="711"/>
    <s v="없음"/>
    <s v="big"/>
    <n v="1270"/>
  </r>
  <r>
    <d v="2013-02-21T00:00:00"/>
    <x v="42"/>
    <n v="0"/>
    <n v="2013"/>
    <x v="1"/>
    <n v="21"/>
    <n v="221"/>
    <x v="1"/>
    <x v="0"/>
    <s v="목"/>
    <x v="0"/>
    <n v="94"/>
    <n v="45"/>
    <n v="632"/>
    <n v="771"/>
    <n v="260"/>
    <n v="200"/>
    <n v="460"/>
    <s v="프로모션"/>
    <s v="small"/>
    <n v="1231"/>
  </r>
  <r>
    <d v="2013-02-22T00:00:00"/>
    <x v="43"/>
    <n v="2.5"/>
    <n v="2013"/>
    <x v="1"/>
    <n v="22"/>
    <n v="222"/>
    <x v="1"/>
    <x v="0"/>
    <s v="금"/>
    <x v="0"/>
    <n v="93"/>
    <n v="44"/>
    <n v="689"/>
    <n v="826"/>
    <n v="159"/>
    <n v="420"/>
    <n v="579"/>
    <s v="없음"/>
    <s v="small"/>
    <n v="1405"/>
  </r>
  <r>
    <d v="2013-02-23T00:00:00"/>
    <x v="44"/>
    <n v="0"/>
    <n v="2013"/>
    <x v="1"/>
    <n v="23"/>
    <n v="223"/>
    <x v="1"/>
    <x v="0"/>
    <s v="토"/>
    <x v="1"/>
    <n v="70"/>
    <n v="70"/>
    <n v="612"/>
    <n v="752"/>
    <n v="244"/>
    <n v="258"/>
    <n v="502"/>
    <s v="없음"/>
    <s v="small"/>
    <n v="1254"/>
  </r>
  <r>
    <d v="2013-02-24T00:00:00"/>
    <x v="32"/>
    <n v="0"/>
    <n v="2013"/>
    <x v="1"/>
    <n v="24"/>
    <n v="224"/>
    <x v="1"/>
    <x v="0"/>
    <s v="일"/>
    <x v="1"/>
    <n v="58"/>
    <n v="51"/>
    <n v="599"/>
    <n v="708"/>
    <n v="203"/>
    <n v="331"/>
    <n v="534"/>
    <s v="없음"/>
    <s v="small"/>
    <n v="1242"/>
  </r>
  <r>
    <d v="2013-02-25T00:00:00"/>
    <x v="45"/>
    <n v="0"/>
    <n v="2013"/>
    <x v="1"/>
    <n v="25"/>
    <n v="225"/>
    <x v="1"/>
    <x v="0"/>
    <s v="월"/>
    <x v="0"/>
    <n v="63"/>
    <n v="57"/>
    <n v="502"/>
    <n v="622"/>
    <n v="143"/>
    <n v="330"/>
    <n v="473"/>
    <s v="없음"/>
    <s v="small"/>
    <n v="1095"/>
  </r>
  <r>
    <d v="2013-02-26T00:00:00"/>
    <x v="46"/>
    <n v="0"/>
    <n v="2013"/>
    <x v="1"/>
    <n v="26"/>
    <n v="226"/>
    <x v="1"/>
    <x v="0"/>
    <s v="화"/>
    <x v="0"/>
    <n v="68"/>
    <n v="34"/>
    <n v="411"/>
    <n v="513"/>
    <n v="99"/>
    <n v="282"/>
    <n v="381"/>
    <s v="없음"/>
    <s v="small"/>
    <n v="894"/>
  </r>
  <r>
    <d v="2013-02-27T00:00:00"/>
    <x v="47"/>
    <n v="0"/>
    <n v="2013"/>
    <x v="1"/>
    <n v="27"/>
    <n v="227"/>
    <x v="1"/>
    <x v="0"/>
    <s v="수"/>
    <x v="0"/>
    <n v="66"/>
    <n v="56"/>
    <n v="551"/>
    <n v="673"/>
    <n v="159"/>
    <n v="445"/>
    <n v="604"/>
    <s v="없음"/>
    <s v="small"/>
    <n v="1277"/>
  </r>
  <r>
    <d v="2013-02-28T00:00:00"/>
    <x v="48"/>
    <n v="0"/>
    <n v="2013"/>
    <x v="1"/>
    <n v="28"/>
    <n v="228"/>
    <x v="1"/>
    <x v="0"/>
    <s v="목"/>
    <x v="0"/>
    <n v="48"/>
    <n v="50"/>
    <n v="470"/>
    <n v="568"/>
    <n v="165"/>
    <n v="248"/>
    <n v="413"/>
    <s v="없음"/>
    <s v="small"/>
    <n v="981"/>
  </r>
  <r>
    <d v="2013-03-01T00:00:00"/>
    <x v="49"/>
    <n v="6.5"/>
    <n v="2013"/>
    <x v="2"/>
    <n v="1"/>
    <n v="31"/>
    <x v="0"/>
    <x v="1"/>
    <s v="금"/>
    <x v="0"/>
    <n v="73"/>
    <n v="56"/>
    <n v="622"/>
    <n v="751"/>
    <n v="119"/>
    <n v="355"/>
    <n v="474"/>
    <s v="없음"/>
    <s v="small"/>
    <n v="1225"/>
  </r>
  <r>
    <d v="2013-03-02T00:00:00"/>
    <x v="50"/>
    <n v="0"/>
    <n v="2013"/>
    <x v="2"/>
    <n v="2"/>
    <n v="32"/>
    <x v="1"/>
    <x v="1"/>
    <s v="토"/>
    <x v="1"/>
    <n v="120"/>
    <n v="84"/>
    <n v="597"/>
    <n v="801"/>
    <n v="247"/>
    <n v="506"/>
    <n v="753"/>
    <s v="프로모션"/>
    <s v="big"/>
    <n v="1554"/>
  </r>
  <r>
    <d v="2013-03-03T00:00:00"/>
    <x v="50"/>
    <n v="0"/>
    <n v="2013"/>
    <x v="2"/>
    <n v="3"/>
    <n v="33"/>
    <x v="1"/>
    <x v="1"/>
    <s v="일"/>
    <x v="1"/>
    <n v="122"/>
    <n v="52"/>
    <n v="679"/>
    <n v="853"/>
    <n v="139"/>
    <n v="506"/>
    <n v="645"/>
    <s v="프로모션"/>
    <s v="big"/>
    <n v="1498"/>
  </r>
  <r>
    <d v="2013-03-04T00:00:00"/>
    <x v="51"/>
    <n v="0"/>
    <n v="2013"/>
    <x v="2"/>
    <n v="4"/>
    <n v="34"/>
    <x v="1"/>
    <x v="1"/>
    <s v="월"/>
    <x v="0"/>
    <n v="55"/>
    <n v="42"/>
    <n v="352"/>
    <n v="449"/>
    <n v="156"/>
    <n v="297"/>
    <n v="453"/>
    <s v="없음"/>
    <s v="small"/>
    <n v="902"/>
  </r>
  <r>
    <d v="2013-03-05T00:00:00"/>
    <x v="40"/>
    <n v="0"/>
    <n v="2013"/>
    <x v="2"/>
    <n v="5"/>
    <n v="35"/>
    <x v="1"/>
    <x v="1"/>
    <s v="화"/>
    <x v="0"/>
    <n v="84"/>
    <n v="46"/>
    <n v="513"/>
    <n v="643"/>
    <n v="161"/>
    <n v="251"/>
    <n v="412"/>
    <s v="없음"/>
    <s v="small"/>
    <n v="1055"/>
  </r>
  <r>
    <d v="2013-03-06T00:00:00"/>
    <x v="52"/>
    <n v="0"/>
    <n v="2013"/>
    <x v="2"/>
    <n v="6"/>
    <n v="36"/>
    <x v="1"/>
    <x v="1"/>
    <s v="수"/>
    <x v="0"/>
    <n v="75"/>
    <n v="52"/>
    <n v="365"/>
    <n v="492"/>
    <n v="100"/>
    <n v="357"/>
    <n v="457"/>
    <s v="없음"/>
    <s v="small"/>
    <n v="949"/>
  </r>
  <r>
    <d v="2013-03-07T00:00:00"/>
    <x v="53"/>
    <n v="1"/>
    <n v="2013"/>
    <x v="2"/>
    <n v="7"/>
    <n v="37"/>
    <x v="1"/>
    <x v="1"/>
    <s v="목"/>
    <x v="0"/>
    <n v="44"/>
    <n v="45"/>
    <n v="392"/>
    <n v="481"/>
    <n v="126"/>
    <n v="317"/>
    <n v="443"/>
    <s v="없음"/>
    <s v="small"/>
    <n v="924"/>
  </r>
  <r>
    <d v="2013-03-08T00:00:00"/>
    <x v="54"/>
    <n v="0"/>
    <n v="2013"/>
    <x v="2"/>
    <n v="8"/>
    <n v="38"/>
    <x v="1"/>
    <x v="1"/>
    <s v="금"/>
    <x v="0"/>
    <n v="87"/>
    <n v="49"/>
    <n v="653"/>
    <n v="789"/>
    <n v="241"/>
    <n v="455"/>
    <n v="696"/>
    <s v="없음"/>
    <s v="big"/>
    <n v="1485"/>
  </r>
  <r>
    <d v="2013-03-09T00:00:00"/>
    <x v="55"/>
    <n v="0"/>
    <n v="2013"/>
    <x v="2"/>
    <n v="9"/>
    <n v="39"/>
    <x v="1"/>
    <x v="1"/>
    <s v="토"/>
    <x v="1"/>
    <n v="128"/>
    <n v="48"/>
    <n v="674"/>
    <n v="850"/>
    <n v="168"/>
    <n v="630"/>
    <n v="798"/>
    <s v="없음"/>
    <s v="big"/>
    <n v="1648"/>
  </r>
  <r>
    <d v="2013-03-10T00:00:00"/>
    <x v="56"/>
    <n v="0"/>
    <n v="2013"/>
    <x v="2"/>
    <n v="10"/>
    <n v="310"/>
    <x v="1"/>
    <x v="1"/>
    <s v="일"/>
    <x v="1"/>
    <n v="103"/>
    <n v="59"/>
    <n v="762"/>
    <n v="924"/>
    <n v="206"/>
    <n v="481"/>
    <n v="687"/>
    <s v="없음"/>
    <s v="big"/>
    <n v="1611"/>
  </r>
  <r>
    <d v="2013-03-11T00:00:00"/>
    <x v="57"/>
    <n v="0"/>
    <n v="2013"/>
    <x v="2"/>
    <n v="11"/>
    <n v="311"/>
    <x v="1"/>
    <x v="1"/>
    <s v="월"/>
    <x v="0"/>
    <n v="62"/>
    <n v="54"/>
    <n v="356"/>
    <n v="472"/>
    <n v="137"/>
    <n v="231"/>
    <n v="368"/>
    <s v="없음"/>
    <s v="small"/>
    <n v="840"/>
  </r>
  <r>
    <d v="2013-03-12T00:00:00"/>
    <x v="47"/>
    <n v="3"/>
    <n v="2013"/>
    <x v="2"/>
    <n v="12"/>
    <n v="312"/>
    <x v="1"/>
    <x v="1"/>
    <s v="화"/>
    <x v="0"/>
    <n v="92"/>
    <n v="50"/>
    <n v="605"/>
    <n v="747"/>
    <n v="171"/>
    <n v="388"/>
    <n v="559"/>
    <s v="없음"/>
    <s v="small"/>
    <n v="1306"/>
  </r>
  <r>
    <d v="2013-03-13T00:00:00"/>
    <x v="58"/>
    <n v="14.5"/>
    <n v="2013"/>
    <x v="2"/>
    <n v="13"/>
    <n v="313"/>
    <x v="1"/>
    <x v="1"/>
    <s v="수"/>
    <x v="0"/>
    <n v="83"/>
    <n v="52"/>
    <n v="527"/>
    <n v="662"/>
    <n v="150"/>
    <n v="485"/>
    <n v="635"/>
    <s v="없음"/>
    <s v="big"/>
    <n v="1297"/>
  </r>
  <r>
    <d v="2013-03-14T00:00:00"/>
    <x v="59"/>
    <n v="0"/>
    <n v="2013"/>
    <x v="2"/>
    <n v="14"/>
    <n v="314"/>
    <x v="1"/>
    <x v="1"/>
    <s v="목"/>
    <x v="0"/>
    <n v="78"/>
    <n v="38"/>
    <n v="439"/>
    <n v="555"/>
    <n v="92"/>
    <n v="285"/>
    <n v="377"/>
    <s v="없음"/>
    <s v="small"/>
    <n v="932"/>
  </r>
  <r>
    <d v="2013-03-15T00:00:00"/>
    <x v="52"/>
    <n v="0"/>
    <n v="2013"/>
    <x v="2"/>
    <n v="15"/>
    <n v="315"/>
    <x v="1"/>
    <x v="1"/>
    <s v="금"/>
    <x v="0"/>
    <n v="67"/>
    <n v="47"/>
    <n v="639"/>
    <n v="753"/>
    <n v="246"/>
    <n v="444"/>
    <n v="690"/>
    <s v="없음"/>
    <s v="big"/>
    <n v="1443"/>
  </r>
  <r>
    <d v="2013-03-16T00:00:00"/>
    <x v="60"/>
    <n v="0"/>
    <n v="2013"/>
    <x v="2"/>
    <n v="16"/>
    <n v="316"/>
    <x v="1"/>
    <x v="1"/>
    <s v="토"/>
    <x v="1"/>
    <n v="116"/>
    <n v="51"/>
    <n v="557"/>
    <n v="724"/>
    <n v="291"/>
    <n v="381"/>
    <n v="672"/>
    <s v="없음"/>
    <s v="big"/>
    <n v="1396"/>
  </r>
  <r>
    <d v="2013-03-17T00:00:00"/>
    <x v="61"/>
    <n v="19"/>
    <n v="2013"/>
    <x v="2"/>
    <n v="17"/>
    <n v="317"/>
    <x v="1"/>
    <x v="1"/>
    <s v="일"/>
    <x v="1"/>
    <n v="117"/>
    <n v="57"/>
    <n v="718"/>
    <n v="892"/>
    <n v="269"/>
    <n v="440"/>
    <n v="709"/>
    <s v="프로모션"/>
    <s v="big"/>
    <n v="1601"/>
  </r>
  <r>
    <d v="2013-03-18T00:00:00"/>
    <x v="62"/>
    <n v="6"/>
    <n v="2013"/>
    <x v="2"/>
    <n v="18"/>
    <n v="318"/>
    <x v="1"/>
    <x v="1"/>
    <s v="월"/>
    <x v="0"/>
    <n v="57"/>
    <n v="45"/>
    <n v="520"/>
    <n v="622"/>
    <n v="140"/>
    <n v="186"/>
    <n v="326"/>
    <s v="없음"/>
    <s v="small"/>
    <n v="948"/>
  </r>
  <r>
    <d v="2013-03-19T00:00:00"/>
    <x v="63"/>
    <n v="0"/>
    <n v="2013"/>
    <x v="2"/>
    <n v="19"/>
    <n v="319"/>
    <x v="1"/>
    <x v="1"/>
    <s v="화"/>
    <x v="0"/>
    <n v="71"/>
    <n v="30"/>
    <n v="343"/>
    <n v="444"/>
    <n v="130"/>
    <n v="255"/>
    <n v="385"/>
    <s v="없음"/>
    <s v="small"/>
    <n v="829"/>
  </r>
  <r>
    <d v="2013-03-20T00:00:00"/>
    <x v="52"/>
    <n v="0.1"/>
    <n v="2013"/>
    <x v="2"/>
    <n v="20"/>
    <n v="320"/>
    <x v="1"/>
    <x v="1"/>
    <s v="수"/>
    <x v="0"/>
    <n v="110"/>
    <n v="43"/>
    <n v="261"/>
    <n v="414"/>
    <n v="129"/>
    <n v="304"/>
    <n v="433"/>
    <s v="없음"/>
    <s v="small"/>
    <n v="847"/>
  </r>
  <r>
    <d v="2013-03-21T00:00:00"/>
    <x v="64"/>
    <n v="0"/>
    <n v="2013"/>
    <x v="2"/>
    <n v="21"/>
    <n v="321"/>
    <x v="1"/>
    <x v="1"/>
    <s v="목"/>
    <x v="0"/>
    <n v="84"/>
    <n v="37"/>
    <n v="420"/>
    <n v="541"/>
    <n v="179"/>
    <n v="462"/>
    <n v="641"/>
    <s v="없음"/>
    <s v="big"/>
    <n v="1182"/>
  </r>
  <r>
    <d v="2013-03-22T00:00:00"/>
    <x v="65"/>
    <n v="0"/>
    <n v="2013"/>
    <x v="2"/>
    <n v="22"/>
    <n v="322"/>
    <x v="1"/>
    <x v="1"/>
    <s v="금"/>
    <x v="0"/>
    <n v="81"/>
    <n v="44"/>
    <n v="515"/>
    <n v="640"/>
    <n v="224"/>
    <n v="483"/>
    <n v="707"/>
    <s v="없음"/>
    <s v="big"/>
    <n v="1347"/>
  </r>
  <r>
    <d v="2013-03-23T00:00:00"/>
    <x v="59"/>
    <n v="0"/>
    <n v="2013"/>
    <x v="2"/>
    <n v="23"/>
    <n v="323"/>
    <x v="1"/>
    <x v="1"/>
    <s v="토"/>
    <x v="1"/>
    <n v="108"/>
    <n v="68"/>
    <n v="793"/>
    <n v="969"/>
    <n v="235"/>
    <n v="375"/>
    <n v="610"/>
    <s v="없음"/>
    <s v="big"/>
    <n v="1579"/>
  </r>
  <r>
    <d v="2013-03-24T00:00:00"/>
    <x v="66"/>
    <n v="0"/>
    <n v="2013"/>
    <x v="2"/>
    <n v="24"/>
    <n v="324"/>
    <x v="1"/>
    <x v="1"/>
    <s v="일"/>
    <x v="1"/>
    <n v="87"/>
    <n v="46"/>
    <n v="585"/>
    <n v="718"/>
    <n v="281"/>
    <n v="455"/>
    <n v="736"/>
    <s v="없음"/>
    <s v="big"/>
    <n v="1454"/>
  </r>
  <r>
    <d v="2013-03-25T00:00:00"/>
    <x v="67"/>
    <n v="0"/>
    <n v="2013"/>
    <x v="2"/>
    <n v="25"/>
    <n v="325"/>
    <x v="1"/>
    <x v="1"/>
    <s v="월"/>
    <x v="0"/>
    <n v="80"/>
    <n v="46"/>
    <n v="308"/>
    <n v="434"/>
    <n v="117"/>
    <n v="374"/>
    <n v="491"/>
    <s v="없음"/>
    <s v="small"/>
    <n v="925"/>
  </r>
  <r>
    <d v="2013-03-26T00:00:00"/>
    <x v="68"/>
    <n v="0"/>
    <n v="2013"/>
    <x v="2"/>
    <n v="26"/>
    <n v="326"/>
    <x v="1"/>
    <x v="1"/>
    <s v="화"/>
    <x v="0"/>
    <n v="61"/>
    <n v="37"/>
    <n v="440"/>
    <n v="538"/>
    <n v="196"/>
    <n v="322"/>
    <n v="518"/>
    <s v="없음"/>
    <s v="small"/>
    <n v="1056"/>
  </r>
  <r>
    <d v="2013-03-27T00:00:00"/>
    <x v="69"/>
    <n v="0"/>
    <n v="2013"/>
    <x v="2"/>
    <n v="27"/>
    <n v="327"/>
    <x v="1"/>
    <x v="1"/>
    <s v="수"/>
    <x v="0"/>
    <n v="95"/>
    <n v="23"/>
    <n v="529"/>
    <n v="647"/>
    <n v="142"/>
    <n v="231"/>
    <n v="373"/>
    <s v="없음"/>
    <s v="small"/>
    <n v="1020"/>
  </r>
  <r>
    <d v="2013-03-28T00:00:00"/>
    <x v="69"/>
    <n v="0"/>
    <n v="2013"/>
    <x v="2"/>
    <n v="28"/>
    <n v="328"/>
    <x v="1"/>
    <x v="1"/>
    <s v="목"/>
    <x v="0"/>
    <n v="61"/>
    <n v="42"/>
    <n v="359"/>
    <n v="462"/>
    <n v="68"/>
    <n v="352"/>
    <n v="420"/>
    <s v="없음"/>
    <s v="small"/>
    <n v="882"/>
  </r>
  <r>
    <d v="2013-03-29T00:00:00"/>
    <x v="70"/>
    <n v="0"/>
    <n v="2013"/>
    <x v="2"/>
    <n v="29"/>
    <n v="329"/>
    <x v="1"/>
    <x v="1"/>
    <s v="금"/>
    <x v="0"/>
    <n v="78"/>
    <n v="41"/>
    <n v="528"/>
    <n v="647"/>
    <n v="91"/>
    <n v="460"/>
    <n v="551"/>
    <s v="없음"/>
    <s v="small"/>
    <n v="1198"/>
  </r>
  <r>
    <d v="2013-03-30T00:00:00"/>
    <x v="71"/>
    <n v="0.4"/>
    <n v="2013"/>
    <x v="2"/>
    <n v="30"/>
    <n v="330"/>
    <x v="1"/>
    <x v="1"/>
    <s v="토"/>
    <x v="1"/>
    <n v="88"/>
    <n v="33"/>
    <n v="817"/>
    <n v="938"/>
    <n v="271"/>
    <n v="225"/>
    <n v="496"/>
    <s v="없음"/>
    <s v="small"/>
    <n v="1434"/>
  </r>
  <r>
    <d v="2013-03-31T00:00:00"/>
    <x v="72"/>
    <n v="0.1"/>
    <n v="2013"/>
    <x v="2"/>
    <n v="31"/>
    <n v="331"/>
    <x v="1"/>
    <x v="1"/>
    <s v="일"/>
    <x v="1"/>
    <n v="78"/>
    <n v="77"/>
    <n v="515"/>
    <n v="670"/>
    <n v="172"/>
    <n v="300"/>
    <n v="472"/>
    <s v="없음"/>
    <s v="small"/>
    <n v="1142"/>
  </r>
  <r>
    <d v="2013-04-01T00:00:00"/>
    <x v="73"/>
    <n v="0"/>
    <n v="2013"/>
    <x v="3"/>
    <n v="1"/>
    <n v="41"/>
    <x v="1"/>
    <x v="1"/>
    <s v="월"/>
    <x v="0"/>
    <n v="75"/>
    <n v="37"/>
    <n v="411"/>
    <n v="523"/>
    <n v="166"/>
    <n v="335"/>
    <n v="501"/>
    <s v="없음"/>
    <s v="small"/>
    <n v="1024"/>
  </r>
  <r>
    <d v="2013-04-02T00:00:00"/>
    <x v="58"/>
    <n v="6.5"/>
    <n v="2013"/>
    <x v="3"/>
    <n v="2"/>
    <n v="42"/>
    <x v="1"/>
    <x v="1"/>
    <s v="화"/>
    <x v="0"/>
    <n v="73"/>
    <n v="41"/>
    <n v="417"/>
    <n v="531"/>
    <n v="68"/>
    <n v="262"/>
    <n v="330"/>
    <s v="없음"/>
    <s v="small"/>
    <n v="861"/>
  </r>
  <r>
    <d v="2013-04-03T00:00:00"/>
    <x v="73"/>
    <n v="0"/>
    <n v="2013"/>
    <x v="3"/>
    <n v="3"/>
    <n v="43"/>
    <x v="1"/>
    <x v="1"/>
    <s v="수"/>
    <x v="0"/>
    <n v="76"/>
    <n v="54"/>
    <n v="497"/>
    <n v="627"/>
    <n v="215"/>
    <n v="348"/>
    <n v="563"/>
    <s v="없음"/>
    <s v="small"/>
    <n v="1190"/>
  </r>
  <r>
    <d v="2013-04-04T00:00:00"/>
    <x v="74"/>
    <n v="0"/>
    <n v="2013"/>
    <x v="3"/>
    <n v="4"/>
    <n v="44"/>
    <x v="1"/>
    <x v="1"/>
    <s v="목"/>
    <x v="0"/>
    <n v="83"/>
    <n v="46"/>
    <n v="417"/>
    <n v="546"/>
    <n v="191"/>
    <n v="500"/>
    <n v="691"/>
    <s v="없음"/>
    <s v="big"/>
    <n v="1237"/>
  </r>
  <r>
    <d v="2013-04-05T00:00:00"/>
    <x v="75"/>
    <n v="0"/>
    <n v="2013"/>
    <x v="3"/>
    <n v="5"/>
    <n v="45"/>
    <x v="1"/>
    <x v="1"/>
    <s v="금"/>
    <x v="0"/>
    <n v="101"/>
    <n v="72"/>
    <n v="519"/>
    <n v="692"/>
    <n v="289"/>
    <n v="439"/>
    <n v="728"/>
    <s v="없음"/>
    <s v="big"/>
    <n v="1420"/>
  </r>
  <r>
    <d v="2013-04-06T00:00:00"/>
    <x v="62"/>
    <n v="18"/>
    <n v="2013"/>
    <x v="3"/>
    <n v="6"/>
    <n v="46"/>
    <x v="1"/>
    <x v="1"/>
    <s v="토"/>
    <x v="1"/>
    <n v="94"/>
    <n v="74"/>
    <n v="552"/>
    <n v="720"/>
    <n v="247"/>
    <n v="333"/>
    <n v="580"/>
    <s v="없음"/>
    <s v="small"/>
    <n v="1300"/>
  </r>
  <r>
    <d v="2013-04-07T00:00:00"/>
    <x v="76"/>
    <n v="0.5"/>
    <n v="2013"/>
    <x v="3"/>
    <n v="7"/>
    <n v="47"/>
    <x v="1"/>
    <x v="1"/>
    <s v="일"/>
    <x v="1"/>
    <n v="89"/>
    <n v="53"/>
    <n v="487"/>
    <n v="629"/>
    <n v="253"/>
    <n v="435"/>
    <n v="688"/>
    <s v="없음"/>
    <s v="big"/>
    <n v="1317"/>
  </r>
  <r>
    <d v="2013-04-08T00:00:00"/>
    <x v="77"/>
    <n v="1"/>
    <n v="2013"/>
    <x v="3"/>
    <n v="8"/>
    <n v="48"/>
    <x v="1"/>
    <x v="1"/>
    <s v="월"/>
    <x v="0"/>
    <n v="95"/>
    <n v="54"/>
    <n v="594"/>
    <n v="743"/>
    <n v="147"/>
    <n v="282"/>
    <n v="429"/>
    <s v="프로모션"/>
    <s v="small"/>
    <n v="1172"/>
  </r>
  <r>
    <d v="2013-04-09T00:00:00"/>
    <x v="61"/>
    <n v="1.5"/>
    <n v="2013"/>
    <x v="3"/>
    <n v="9"/>
    <n v="49"/>
    <x v="1"/>
    <x v="1"/>
    <s v="화"/>
    <x v="0"/>
    <n v="64"/>
    <n v="63"/>
    <n v="284"/>
    <n v="411"/>
    <n v="147"/>
    <n v="254"/>
    <n v="401"/>
    <s v="없음"/>
    <s v="small"/>
    <n v="812"/>
  </r>
  <r>
    <d v="2013-04-10T00:00:00"/>
    <x v="78"/>
    <n v="0.1"/>
    <n v="2013"/>
    <x v="3"/>
    <n v="10"/>
    <n v="410"/>
    <x v="1"/>
    <x v="1"/>
    <s v="수"/>
    <x v="0"/>
    <n v="75"/>
    <n v="36"/>
    <n v="522"/>
    <n v="633"/>
    <n v="149"/>
    <n v="370"/>
    <n v="519"/>
    <s v="없음"/>
    <s v="small"/>
    <n v="1152"/>
  </r>
  <r>
    <d v="2013-04-11T00:00:00"/>
    <x v="79"/>
    <n v="0.2"/>
    <n v="2013"/>
    <x v="3"/>
    <n v="11"/>
    <n v="411"/>
    <x v="1"/>
    <x v="1"/>
    <s v="목"/>
    <x v="0"/>
    <n v="88"/>
    <n v="39"/>
    <n v="320"/>
    <n v="447"/>
    <n v="212"/>
    <n v="263"/>
    <n v="475"/>
    <s v="없음"/>
    <s v="small"/>
    <n v="922"/>
  </r>
  <r>
    <d v="2013-04-12T00:00:00"/>
    <x v="76"/>
    <n v="0"/>
    <n v="2013"/>
    <x v="3"/>
    <n v="12"/>
    <n v="412"/>
    <x v="1"/>
    <x v="1"/>
    <s v="금"/>
    <x v="0"/>
    <n v="106"/>
    <n v="69"/>
    <n v="445"/>
    <n v="620"/>
    <n v="119"/>
    <n v="433"/>
    <n v="552"/>
    <s v="없음"/>
    <s v="small"/>
    <n v="1172"/>
  </r>
  <r>
    <d v="2013-04-13T00:00:00"/>
    <x v="80"/>
    <n v="0"/>
    <n v="2013"/>
    <x v="3"/>
    <n v="13"/>
    <n v="413"/>
    <x v="1"/>
    <x v="1"/>
    <s v="토"/>
    <x v="1"/>
    <n v="101"/>
    <n v="74"/>
    <n v="653"/>
    <n v="828"/>
    <n v="215"/>
    <n v="444"/>
    <n v="659"/>
    <s v="없음"/>
    <s v="big"/>
    <n v="1487"/>
  </r>
  <r>
    <d v="2013-04-14T00:00:00"/>
    <x v="81"/>
    <n v="3.5"/>
    <n v="2013"/>
    <x v="3"/>
    <n v="14"/>
    <n v="414"/>
    <x v="1"/>
    <x v="1"/>
    <s v="일"/>
    <x v="1"/>
    <n v="89"/>
    <n v="52"/>
    <n v="633"/>
    <n v="774"/>
    <n v="261"/>
    <n v="518"/>
    <n v="779"/>
    <s v="없음"/>
    <s v="big"/>
    <n v="1553"/>
  </r>
  <r>
    <d v="2013-04-15T00:00:00"/>
    <x v="59"/>
    <n v="0"/>
    <n v="2013"/>
    <x v="3"/>
    <n v="15"/>
    <n v="415"/>
    <x v="1"/>
    <x v="1"/>
    <s v="월"/>
    <x v="0"/>
    <n v="76"/>
    <n v="44"/>
    <n v="491"/>
    <n v="611"/>
    <n v="140"/>
    <n v="300"/>
    <n v="440"/>
    <s v="없음"/>
    <s v="small"/>
    <n v="1051"/>
  </r>
  <r>
    <d v="2013-04-16T00:00:00"/>
    <x v="82"/>
    <n v="0"/>
    <n v="2013"/>
    <x v="3"/>
    <n v="16"/>
    <n v="416"/>
    <x v="1"/>
    <x v="1"/>
    <s v="화"/>
    <x v="0"/>
    <n v="74"/>
    <n v="44"/>
    <n v="599"/>
    <n v="717"/>
    <n v="164"/>
    <n v="396"/>
    <n v="560"/>
    <s v="없음"/>
    <s v="small"/>
    <n v="1277"/>
  </r>
  <r>
    <d v="2013-04-17T00:00:00"/>
    <x v="83"/>
    <n v="0"/>
    <n v="2013"/>
    <x v="3"/>
    <n v="17"/>
    <n v="417"/>
    <x v="1"/>
    <x v="1"/>
    <s v="수"/>
    <x v="0"/>
    <n v="67"/>
    <n v="52"/>
    <n v="410"/>
    <n v="529"/>
    <n v="231"/>
    <n v="295"/>
    <n v="526"/>
    <s v="없음"/>
    <s v="small"/>
    <n v="1055"/>
  </r>
  <r>
    <d v="2013-04-18T00:00:00"/>
    <x v="84"/>
    <n v="0"/>
    <n v="2013"/>
    <x v="3"/>
    <n v="18"/>
    <n v="418"/>
    <x v="1"/>
    <x v="1"/>
    <s v="목"/>
    <x v="0"/>
    <n v="87"/>
    <n v="38"/>
    <n v="564"/>
    <n v="689"/>
    <n v="305"/>
    <n v="339"/>
    <n v="644"/>
    <s v="없음"/>
    <s v="big"/>
    <n v="1333"/>
  </r>
  <r>
    <d v="2013-04-19T00:00:00"/>
    <x v="85"/>
    <n v="0"/>
    <n v="2013"/>
    <x v="3"/>
    <n v="19"/>
    <n v="419"/>
    <x v="1"/>
    <x v="1"/>
    <s v="금"/>
    <x v="0"/>
    <n v="107"/>
    <n v="45"/>
    <n v="609"/>
    <n v="761"/>
    <n v="288"/>
    <n v="412"/>
    <n v="700"/>
    <s v="없음"/>
    <s v="big"/>
    <n v="1461"/>
  </r>
  <r>
    <d v="2013-04-20T00:00:00"/>
    <x v="72"/>
    <n v="8.5"/>
    <n v="2013"/>
    <x v="3"/>
    <n v="20"/>
    <n v="420"/>
    <x v="1"/>
    <x v="1"/>
    <s v="토"/>
    <x v="1"/>
    <n v="94"/>
    <n v="75"/>
    <n v="632"/>
    <n v="801"/>
    <n v="272"/>
    <n v="444"/>
    <n v="716"/>
    <s v="없음"/>
    <s v="big"/>
    <n v="1517"/>
  </r>
  <r>
    <d v="2013-04-21T00:00:00"/>
    <x v="81"/>
    <n v="0"/>
    <n v="2013"/>
    <x v="3"/>
    <n v="21"/>
    <n v="421"/>
    <x v="1"/>
    <x v="1"/>
    <s v="일"/>
    <x v="1"/>
    <n v="77"/>
    <n v="53"/>
    <n v="606"/>
    <n v="736"/>
    <n v="257"/>
    <n v="313"/>
    <n v="570"/>
    <s v="없음"/>
    <s v="small"/>
    <n v="1306"/>
  </r>
  <r>
    <d v="2013-04-22T00:00:00"/>
    <x v="86"/>
    <n v="0"/>
    <n v="2013"/>
    <x v="3"/>
    <n v="22"/>
    <n v="422"/>
    <x v="1"/>
    <x v="1"/>
    <s v="월"/>
    <x v="0"/>
    <n v="73"/>
    <n v="36"/>
    <n v="360"/>
    <n v="469"/>
    <n v="180"/>
    <n v="475"/>
    <n v="655"/>
    <s v="없음"/>
    <s v="big"/>
    <n v="1124"/>
  </r>
  <r>
    <d v="2013-04-23T00:00:00"/>
    <x v="87"/>
    <n v="9"/>
    <n v="2013"/>
    <x v="3"/>
    <n v="23"/>
    <n v="423"/>
    <x v="1"/>
    <x v="1"/>
    <s v="화"/>
    <x v="0"/>
    <n v="51"/>
    <n v="47"/>
    <n v="631"/>
    <n v="729"/>
    <n v="147"/>
    <n v="253"/>
    <n v="400"/>
    <s v="없음"/>
    <s v="small"/>
    <n v="1129"/>
  </r>
  <r>
    <d v="2013-04-24T00:00:00"/>
    <x v="88"/>
    <n v="1.5"/>
    <n v="2013"/>
    <x v="3"/>
    <n v="24"/>
    <n v="424"/>
    <x v="1"/>
    <x v="1"/>
    <s v="수"/>
    <x v="0"/>
    <n v="72"/>
    <n v="44"/>
    <n v="460"/>
    <n v="576"/>
    <n v="232"/>
    <n v="391"/>
    <n v="623"/>
    <s v="없음"/>
    <s v="big"/>
    <n v="1199"/>
  </r>
  <r>
    <d v="2013-04-25T00:00:00"/>
    <x v="81"/>
    <n v="7.5"/>
    <n v="2013"/>
    <x v="3"/>
    <n v="25"/>
    <n v="425"/>
    <x v="1"/>
    <x v="1"/>
    <s v="목"/>
    <x v="0"/>
    <n v="59"/>
    <n v="43"/>
    <n v="285"/>
    <n v="387"/>
    <n v="162"/>
    <n v="292"/>
    <n v="454"/>
    <s v="없음"/>
    <s v="small"/>
    <n v="841"/>
  </r>
  <r>
    <d v="2013-04-26T00:00:00"/>
    <x v="89"/>
    <n v="0.5"/>
    <n v="2013"/>
    <x v="3"/>
    <n v="26"/>
    <n v="426"/>
    <x v="1"/>
    <x v="1"/>
    <s v="금"/>
    <x v="0"/>
    <n v="94"/>
    <n v="78"/>
    <n v="685"/>
    <n v="857"/>
    <n v="245"/>
    <n v="621"/>
    <n v="866"/>
    <s v="없음"/>
    <s v="big"/>
    <n v="1723"/>
  </r>
  <r>
    <d v="2013-04-27T00:00:00"/>
    <x v="74"/>
    <n v="0"/>
    <n v="2013"/>
    <x v="3"/>
    <n v="27"/>
    <n v="427"/>
    <x v="1"/>
    <x v="1"/>
    <s v="토"/>
    <x v="1"/>
    <n v="79"/>
    <n v="68"/>
    <n v="400"/>
    <n v="547"/>
    <n v="252"/>
    <n v="385"/>
    <n v="637"/>
    <s v="없음"/>
    <s v="big"/>
    <n v="1184"/>
  </r>
  <r>
    <d v="2013-04-28T00:00:00"/>
    <x v="90"/>
    <n v="0"/>
    <n v="2013"/>
    <x v="3"/>
    <n v="28"/>
    <n v="428"/>
    <x v="1"/>
    <x v="1"/>
    <s v="일"/>
    <x v="1"/>
    <n v="64"/>
    <n v="61"/>
    <n v="757"/>
    <n v="882"/>
    <n v="216"/>
    <n v="301"/>
    <n v="517"/>
    <s v="없음"/>
    <s v="small"/>
    <n v="1399"/>
  </r>
  <r>
    <d v="2013-04-29T00:00:00"/>
    <x v="91"/>
    <n v="13"/>
    <n v="2013"/>
    <x v="3"/>
    <n v="29"/>
    <n v="429"/>
    <x v="1"/>
    <x v="1"/>
    <s v="월"/>
    <x v="0"/>
    <n v="87"/>
    <n v="43"/>
    <n v="405"/>
    <n v="535"/>
    <n v="143"/>
    <n v="309"/>
    <n v="452"/>
    <s v="없음"/>
    <s v="small"/>
    <n v="987"/>
  </r>
  <r>
    <d v="2013-04-30T00:00:00"/>
    <x v="92"/>
    <n v="0"/>
    <n v="2013"/>
    <x v="3"/>
    <n v="30"/>
    <n v="430"/>
    <x v="1"/>
    <x v="1"/>
    <s v="화"/>
    <x v="0"/>
    <n v="72"/>
    <n v="40"/>
    <n v="403"/>
    <n v="515"/>
    <n v="188"/>
    <n v="294"/>
    <n v="482"/>
    <s v="없음"/>
    <s v="small"/>
    <n v="997"/>
  </r>
  <r>
    <d v="2013-05-01T00:00:00"/>
    <x v="93"/>
    <n v="0"/>
    <n v="2013"/>
    <x v="4"/>
    <n v="1"/>
    <n v="51"/>
    <x v="0"/>
    <x v="1"/>
    <s v="수"/>
    <x v="0"/>
    <n v="71"/>
    <n v="61"/>
    <n v="467"/>
    <n v="599"/>
    <n v="178"/>
    <n v="273"/>
    <n v="451"/>
    <s v="없음"/>
    <s v="small"/>
    <n v="1050"/>
  </r>
  <r>
    <d v="2013-05-02T00:00:00"/>
    <x v="94"/>
    <n v="2"/>
    <n v="2013"/>
    <x v="4"/>
    <n v="2"/>
    <n v="52"/>
    <x v="1"/>
    <x v="1"/>
    <s v="목"/>
    <x v="0"/>
    <n v="57"/>
    <n v="49"/>
    <n v="418"/>
    <n v="524"/>
    <n v="251"/>
    <n v="295"/>
    <n v="546"/>
    <s v="없음"/>
    <s v="small"/>
    <n v="1070"/>
  </r>
  <r>
    <d v="2013-05-03T00:00:00"/>
    <x v="95"/>
    <n v="0.1"/>
    <n v="2013"/>
    <x v="4"/>
    <n v="3"/>
    <n v="53"/>
    <x v="1"/>
    <x v="1"/>
    <s v="금"/>
    <x v="0"/>
    <n v="100"/>
    <n v="44"/>
    <n v="434"/>
    <n v="578"/>
    <n v="205"/>
    <n v="467"/>
    <n v="672"/>
    <s v="없음"/>
    <s v="big"/>
    <n v="1250"/>
  </r>
  <r>
    <d v="2013-05-04T00:00:00"/>
    <x v="96"/>
    <n v="0"/>
    <n v="2013"/>
    <x v="4"/>
    <n v="4"/>
    <n v="54"/>
    <x v="1"/>
    <x v="1"/>
    <s v="토"/>
    <x v="1"/>
    <n v="84"/>
    <n v="98"/>
    <n v="622"/>
    <n v="804"/>
    <n v="346"/>
    <n v="366"/>
    <n v="712"/>
    <s v="없음"/>
    <s v="big"/>
    <n v="1516"/>
  </r>
  <r>
    <d v="2013-05-05T00:00:00"/>
    <x v="97"/>
    <n v="0"/>
    <n v="2013"/>
    <x v="4"/>
    <n v="5"/>
    <n v="55"/>
    <x v="0"/>
    <x v="1"/>
    <s v="일"/>
    <x v="1"/>
    <n v="140"/>
    <n v="41"/>
    <n v="635"/>
    <n v="816"/>
    <n v="226"/>
    <n v="372"/>
    <n v="598"/>
    <s v="없음"/>
    <s v="small"/>
    <n v="1414"/>
  </r>
  <r>
    <d v="2013-05-06T00:00:00"/>
    <x v="98"/>
    <n v="0"/>
    <n v="2013"/>
    <x v="4"/>
    <n v="6"/>
    <n v="56"/>
    <x v="1"/>
    <x v="1"/>
    <s v="월"/>
    <x v="0"/>
    <n v="83"/>
    <n v="46"/>
    <n v="588"/>
    <n v="717"/>
    <n v="159"/>
    <n v="357"/>
    <n v="516"/>
    <s v="없음"/>
    <s v="small"/>
    <n v="1233"/>
  </r>
  <r>
    <d v="2013-05-07T00:00:00"/>
    <x v="99"/>
    <n v="0"/>
    <n v="2013"/>
    <x v="4"/>
    <n v="7"/>
    <n v="57"/>
    <x v="1"/>
    <x v="1"/>
    <s v="화"/>
    <x v="0"/>
    <n v="118"/>
    <n v="45"/>
    <n v="461"/>
    <n v="624"/>
    <n v="201"/>
    <n v="183"/>
    <n v="384"/>
    <s v="없음"/>
    <s v="small"/>
    <n v="1008"/>
  </r>
  <r>
    <d v="2013-05-08T00:00:00"/>
    <x v="100"/>
    <n v="0"/>
    <n v="2013"/>
    <x v="4"/>
    <n v="8"/>
    <n v="58"/>
    <x v="1"/>
    <x v="1"/>
    <s v="수"/>
    <x v="0"/>
    <n v="73"/>
    <n v="43"/>
    <n v="463"/>
    <n v="579"/>
    <n v="277"/>
    <n v="257"/>
    <n v="534"/>
    <s v="없음"/>
    <s v="small"/>
    <n v="1113"/>
  </r>
  <r>
    <d v="2013-05-09T00:00:00"/>
    <x v="101"/>
    <n v="1.5"/>
    <n v="2013"/>
    <x v="4"/>
    <n v="9"/>
    <n v="59"/>
    <x v="1"/>
    <x v="1"/>
    <s v="목"/>
    <x v="0"/>
    <n v="77"/>
    <n v="54"/>
    <n v="552"/>
    <n v="683"/>
    <n v="254"/>
    <n v="111"/>
    <n v="365"/>
    <s v="없음"/>
    <s v="small"/>
    <n v="1048"/>
  </r>
  <r>
    <d v="2013-05-10T00:00:00"/>
    <x v="102"/>
    <n v="21"/>
    <n v="2013"/>
    <x v="4"/>
    <n v="10"/>
    <n v="510"/>
    <x v="1"/>
    <x v="1"/>
    <s v="금"/>
    <x v="0"/>
    <n v="95"/>
    <n v="45"/>
    <n v="530"/>
    <n v="670"/>
    <n v="248"/>
    <n v="491"/>
    <n v="739"/>
    <s v="없음"/>
    <s v="big"/>
    <n v="1409"/>
  </r>
  <r>
    <d v="2013-05-11T00:00:00"/>
    <x v="103"/>
    <n v="0"/>
    <n v="2013"/>
    <x v="4"/>
    <n v="11"/>
    <n v="511"/>
    <x v="1"/>
    <x v="1"/>
    <s v="토"/>
    <x v="1"/>
    <n v="90"/>
    <n v="52"/>
    <n v="431"/>
    <n v="573"/>
    <n v="303"/>
    <n v="525"/>
    <n v="828"/>
    <s v="없음"/>
    <s v="big"/>
    <n v="1401"/>
  </r>
  <r>
    <d v="2013-05-12T00:00:00"/>
    <x v="104"/>
    <n v="0.5"/>
    <n v="2013"/>
    <x v="4"/>
    <n v="12"/>
    <n v="512"/>
    <x v="1"/>
    <x v="1"/>
    <s v="일"/>
    <x v="1"/>
    <n v="96"/>
    <n v="58"/>
    <n v="395"/>
    <n v="549"/>
    <n v="362"/>
    <n v="388"/>
    <n v="750"/>
    <s v="없음"/>
    <s v="big"/>
    <n v="1299"/>
  </r>
  <r>
    <d v="2013-05-13T00:00:00"/>
    <x v="105"/>
    <n v="0"/>
    <n v="2013"/>
    <x v="4"/>
    <n v="13"/>
    <n v="513"/>
    <x v="1"/>
    <x v="1"/>
    <s v="월"/>
    <x v="0"/>
    <n v="90"/>
    <n v="42"/>
    <n v="391"/>
    <n v="523"/>
    <n v="193"/>
    <n v="273"/>
    <n v="466"/>
    <s v="없음"/>
    <s v="small"/>
    <n v="989"/>
  </r>
  <r>
    <d v="2013-05-14T00:00:00"/>
    <x v="106"/>
    <n v="0"/>
    <n v="2013"/>
    <x v="4"/>
    <n v="14"/>
    <n v="514"/>
    <x v="1"/>
    <x v="1"/>
    <s v="화"/>
    <x v="0"/>
    <n v="53"/>
    <n v="52"/>
    <n v="432"/>
    <n v="537"/>
    <n v="297"/>
    <n v="248"/>
    <n v="545"/>
    <s v="없음"/>
    <s v="small"/>
    <n v="1082"/>
  </r>
  <r>
    <d v="2013-05-15T00:00:00"/>
    <x v="107"/>
    <n v="0"/>
    <n v="2013"/>
    <x v="4"/>
    <n v="15"/>
    <n v="515"/>
    <x v="1"/>
    <x v="1"/>
    <s v="수"/>
    <x v="0"/>
    <n v="79"/>
    <n v="40"/>
    <n v="581"/>
    <n v="700"/>
    <n v="182"/>
    <n v="408"/>
    <n v="590"/>
    <s v="없음"/>
    <s v="small"/>
    <n v="1290"/>
  </r>
  <r>
    <d v="2013-05-16T00:00:00"/>
    <x v="108"/>
    <n v="0"/>
    <n v="2013"/>
    <x v="4"/>
    <n v="16"/>
    <n v="516"/>
    <x v="1"/>
    <x v="1"/>
    <s v="목"/>
    <x v="0"/>
    <n v="66"/>
    <n v="55"/>
    <n v="525"/>
    <n v="646"/>
    <n v="195"/>
    <n v="248"/>
    <n v="443"/>
    <s v="없음"/>
    <s v="small"/>
    <n v="1089"/>
  </r>
  <r>
    <d v="2013-05-17T00:00:00"/>
    <x v="109"/>
    <n v="0"/>
    <n v="2013"/>
    <x v="4"/>
    <n v="17"/>
    <n v="517"/>
    <x v="1"/>
    <x v="1"/>
    <s v="금"/>
    <x v="0"/>
    <n v="82"/>
    <n v="50"/>
    <n v="740"/>
    <n v="872"/>
    <n v="272"/>
    <n v="276"/>
    <n v="548"/>
    <s v="없음"/>
    <s v="small"/>
    <n v="1420"/>
  </r>
  <r>
    <d v="2013-05-18T00:00:00"/>
    <x v="110"/>
    <n v="9.5"/>
    <n v="2013"/>
    <x v="4"/>
    <n v="18"/>
    <n v="518"/>
    <x v="1"/>
    <x v="1"/>
    <s v="토"/>
    <x v="1"/>
    <n v="115"/>
    <n v="60"/>
    <n v="710"/>
    <n v="885"/>
    <n v="405"/>
    <n v="353"/>
    <n v="758"/>
    <s v="없음"/>
    <s v="big"/>
    <n v="1643"/>
  </r>
  <r>
    <d v="2013-05-19T00:00:00"/>
    <x v="111"/>
    <n v="27.5"/>
    <n v="2013"/>
    <x v="4"/>
    <n v="19"/>
    <n v="519"/>
    <x v="1"/>
    <x v="1"/>
    <s v="일"/>
    <x v="1"/>
    <n v="61"/>
    <n v="41"/>
    <n v="433"/>
    <n v="535"/>
    <n v="300"/>
    <n v="326"/>
    <n v="626"/>
    <s v="없음"/>
    <s v="big"/>
    <n v="1161"/>
  </r>
  <r>
    <d v="2013-05-20T00:00:00"/>
    <x v="112"/>
    <n v="0"/>
    <n v="2013"/>
    <x v="4"/>
    <n v="20"/>
    <n v="520"/>
    <x v="1"/>
    <x v="1"/>
    <s v="월"/>
    <x v="0"/>
    <n v="96"/>
    <n v="45"/>
    <n v="394"/>
    <n v="535"/>
    <n v="293"/>
    <n v="516"/>
    <n v="809"/>
    <s v="없음"/>
    <s v="big"/>
    <n v="1344"/>
  </r>
  <r>
    <d v="2013-05-21T00:00:00"/>
    <x v="113"/>
    <n v="0"/>
    <n v="2013"/>
    <x v="4"/>
    <n v="21"/>
    <n v="521"/>
    <x v="1"/>
    <x v="1"/>
    <s v="화"/>
    <x v="0"/>
    <n v="64"/>
    <n v="48"/>
    <n v="363"/>
    <n v="475"/>
    <n v="194"/>
    <n v="287"/>
    <n v="481"/>
    <s v="없음"/>
    <s v="small"/>
    <n v="956"/>
  </r>
  <r>
    <d v="2013-05-22T00:00:00"/>
    <x v="103"/>
    <n v="0"/>
    <n v="2013"/>
    <x v="4"/>
    <n v="22"/>
    <n v="522"/>
    <x v="1"/>
    <x v="1"/>
    <s v="수"/>
    <x v="0"/>
    <n v="77"/>
    <n v="68"/>
    <n v="611"/>
    <n v="756"/>
    <n v="145"/>
    <n v="506"/>
    <n v="651"/>
    <s v="프로모션"/>
    <s v="big"/>
    <n v="1407"/>
  </r>
  <r>
    <d v="2013-05-23T00:00:00"/>
    <x v="114"/>
    <n v="0"/>
    <n v="2013"/>
    <x v="4"/>
    <n v="23"/>
    <n v="523"/>
    <x v="1"/>
    <x v="1"/>
    <s v="목"/>
    <x v="0"/>
    <n v="80"/>
    <n v="44"/>
    <n v="359"/>
    <n v="483"/>
    <n v="153"/>
    <n v="321"/>
    <n v="474"/>
    <s v="없음"/>
    <s v="small"/>
    <n v="957"/>
  </r>
  <r>
    <d v="2013-05-24T00:00:00"/>
    <x v="115"/>
    <n v="0"/>
    <n v="2013"/>
    <x v="4"/>
    <n v="24"/>
    <n v="524"/>
    <x v="1"/>
    <x v="1"/>
    <s v="금"/>
    <x v="0"/>
    <n v="93"/>
    <n v="57"/>
    <n v="415"/>
    <n v="565"/>
    <n v="194"/>
    <n v="424"/>
    <n v="618"/>
    <s v="없음"/>
    <s v="big"/>
    <n v="1183"/>
  </r>
  <r>
    <d v="2013-05-25T00:00:00"/>
    <x v="116"/>
    <n v="0"/>
    <n v="2013"/>
    <x v="4"/>
    <n v="25"/>
    <n v="525"/>
    <x v="1"/>
    <x v="1"/>
    <s v="토"/>
    <x v="1"/>
    <n v="112"/>
    <n v="61"/>
    <n v="568"/>
    <n v="741"/>
    <n v="377"/>
    <n v="565"/>
    <n v="942"/>
    <s v="없음"/>
    <s v="big"/>
    <n v="1683"/>
  </r>
  <r>
    <d v="2013-05-26T00:00:00"/>
    <x v="117"/>
    <n v="0"/>
    <n v="2013"/>
    <x v="4"/>
    <n v="26"/>
    <n v="526"/>
    <x v="1"/>
    <x v="1"/>
    <s v="일"/>
    <x v="1"/>
    <n v="100"/>
    <n v="60"/>
    <n v="595"/>
    <n v="755"/>
    <n v="257"/>
    <n v="452"/>
    <n v="709"/>
    <s v="없음"/>
    <s v="big"/>
    <n v="1464"/>
  </r>
  <r>
    <d v="2013-05-27T00:00:00"/>
    <x v="118"/>
    <n v="44.5"/>
    <n v="2013"/>
    <x v="4"/>
    <n v="27"/>
    <n v="527"/>
    <x v="1"/>
    <x v="1"/>
    <s v="월"/>
    <x v="0"/>
    <n v="81"/>
    <n v="47"/>
    <n v="504"/>
    <n v="632"/>
    <n v="167"/>
    <n v="418"/>
    <n v="585"/>
    <s v="없음"/>
    <s v="small"/>
    <n v="1217"/>
  </r>
  <r>
    <d v="2013-05-28T00:00:00"/>
    <x v="106"/>
    <n v="18.5"/>
    <n v="2013"/>
    <x v="4"/>
    <n v="28"/>
    <n v="528"/>
    <x v="1"/>
    <x v="1"/>
    <s v="화"/>
    <x v="0"/>
    <n v="79"/>
    <n v="59"/>
    <n v="460"/>
    <n v="598"/>
    <n v="231"/>
    <n v="283"/>
    <n v="514"/>
    <s v="없음"/>
    <s v="small"/>
    <n v="1112"/>
  </r>
  <r>
    <d v="2013-05-29T00:00:00"/>
    <x v="111"/>
    <n v="1"/>
    <n v="2013"/>
    <x v="4"/>
    <n v="29"/>
    <n v="529"/>
    <x v="1"/>
    <x v="1"/>
    <s v="수"/>
    <x v="0"/>
    <n v="66"/>
    <n v="54"/>
    <n v="521"/>
    <n v="641"/>
    <n v="254"/>
    <n v="475"/>
    <n v="729"/>
    <s v="없음"/>
    <s v="big"/>
    <n v="1370"/>
  </r>
  <r>
    <d v="2013-05-30T00:00:00"/>
    <x v="119"/>
    <n v="0"/>
    <n v="2013"/>
    <x v="4"/>
    <n v="30"/>
    <n v="530"/>
    <x v="1"/>
    <x v="1"/>
    <s v="목"/>
    <x v="0"/>
    <n v="45"/>
    <n v="59"/>
    <n v="547"/>
    <n v="651"/>
    <n v="173"/>
    <n v="419"/>
    <n v="592"/>
    <s v="없음"/>
    <s v="small"/>
    <n v="1243"/>
  </r>
  <r>
    <d v="2013-05-31T00:00:00"/>
    <x v="120"/>
    <n v="0"/>
    <n v="2013"/>
    <x v="4"/>
    <n v="31"/>
    <n v="531"/>
    <x v="1"/>
    <x v="1"/>
    <s v="금"/>
    <x v="0"/>
    <n v="82"/>
    <n v="59"/>
    <n v="305"/>
    <n v="446"/>
    <n v="98"/>
    <n v="294"/>
    <n v="392"/>
    <s v="없음"/>
    <s v="small"/>
    <n v="838"/>
  </r>
  <r>
    <d v="2013-06-01T00:00:00"/>
    <x v="121"/>
    <n v="0"/>
    <n v="2013"/>
    <x v="5"/>
    <n v="1"/>
    <n v="61"/>
    <x v="1"/>
    <x v="2"/>
    <s v="토"/>
    <x v="1"/>
    <n v="93"/>
    <n v="64"/>
    <n v="631"/>
    <n v="788"/>
    <n v="297"/>
    <n v="394"/>
    <n v="691"/>
    <s v="없음"/>
    <s v="big"/>
    <n v="1479"/>
  </r>
  <r>
    <d v="2013-06-02T00:00:00"/>
    <x v="122"/>
    <n v="0"/>
    <n v="2013"/>
    <x v="5"/>
    <n v="2"/>
    <n v="62"/>
    <x v="1"/>
    <x v="2"/>
    <s v="일"/>
    <x v="1"/>
    <n v="102"/>
    <n v="59"/>
    <n v="612"/>
    <n v="773"/>
    <n v="322"/>
    <n v="456"/>
    <n v="778"/>
    <s v="없음"/>
    <s v="big"/>
    <n v="1551"/>
  </r>
  <r>
    <d v="2013-06-03T00:00:00"/>
    <x v="123"/>
    <n v="0"/>
    <n v="2013"/>
    <x v="5"/>
    <n v="3"/>
    <n v="63"/>
    <x v="1"/>
    <x v="2"/>
    <s v="월"/>
    <x v="0"/>
    <n v="45"/>
    <n v="36"/>
    <n v="417"/>
    <n v="498"/>
    <n v="313"/>
    <n v="282"/>
    <n v="595"/>
    <s v="없음"/>
    <s v="small"/>
    <n v="1093"/>
  </r>
  <r>
    <d v="2013-06-04T00:00:00"/>
    <x v="122"/>
    <n v="0"/>
    <n v="2013"/>
    <x v="5"/>
    <n v="4"/>
    <n v="64"/>
    <x v="1"/>
    <x v="2"/>
    <s v="화"/>
    <x v="0"/>
    <n v="58"/>
    <n v="50"/>
    <n v="385"/>
    <n v="493"/>
    <n v="198"/>
    <n v="263"/>
    <n v="461"/>
    <s v="없음"/>
    <s v="small"/>
    <n v="954"/>
  </r>
  <r>
    <d v="2013-06-05T00:00:00"/>
    <x v="124"/>
    <n v="0"/>
    <n v="2013"/>
    <x v="5"/>
    <n v="5"/>
    <n v="65"/>
    <x v="1"/>
    <x v="2"/>
    <s v="수"/>
    <x v="0"/>
    <n v="95"/>
    <n v="43"/>
    <n v="373"/>
    <n v="511"/>
    <n v="185"/>
    <n v="438"/>
    <n v="623"/>
    <s v="없음"/>
    <s v="big"/>
    <n v="1134"/>
  </r>
  <r>
    <d v="2013-06-06T00:00:00"/>
    <x v="124"/>
    <n v="0"/>
    <n v="2013"/>
    <x v="5"/>
    <n v="6"/>
    <n v="66"/>
    <x v="0"/>
    <x v="2"/>
    <s v="목"/>
    <x v="0"/>
    <n v="61"/>
    <n v="30"/>
    <n v="513"/>
    <n v="604"/>
    <n v="235"/>
    <n v="311"/>
    <n v="546"/>
    <s v="없음"/>
    <s v="small"/>
    <n v="1150"/>
  </r>
  <r>
    <d v="2013-06-07T00:00:00"/>
    <x v="125"/>
    <n v="0"/>
    <n v="2013"/>
    <x v="5"/>
    <n v="7"/>
    <n v="67"/>
    <x v="1"/>
    <x v="2"/>
    <s v="금"/>
    <x v="0"/>
    <n v="56"/>
    <n v="66"/>
    <n v="572"/>
    <n v="694"/>
    <n v="423"/>
    <n v="326"/>
    <n v="749"/>
    <s v="없음"/>
    <s v="big"/>
    <n v="1443"/>
  </r>
  <r>
    <d v="2013-06-08T00:00:00"/>
    <x v="126"/>
    <n v="0"/>
    <n v="2013"/>
    <x v="5"/>
    <n v="8"/>
    <n v="68"/>
    <x v="1"/>
    <x v="2"/>
    <s v="토"/>
    <x v="1"/>
    <n v="77"/>
    <n v="76"/>
    <n v="601"/>
    <n v="754"/>
    <n v="379"/>
    <n v="617"/>
    <n v="996"/>
    <s v="없음"/>
    <s v="big"/>
    <n v="1750"/>
  </r>
  <r>
    <d v="2013-06-09T00:00:00"/>
    <x v="125"/>
    <n v="0"/>
    <n v="2013"/>
    <x v="5"/>
    <n v="9"/>
    <n v="69"/>
    <x v="1"/>
    <x v="2"/>
    <s v="일"/>
    <x v="1"/>
    <n v="77"/>
    <n v="66"/>
    <n v="579"/>
    <n v="722"/>
    <n v="327"/>
    <n v="315"/>
    <n v="642"/>
    <s v="없음"/>
    <s v="big"/>
    <n v="1364"/>
  </r>
  <r>
    <d v="2013-06-10T00:00:00"/>
    <x v="127"/>
    <n v="0"/>
    <n v="2013"/>
    <x v="5"/>
    <n v="10"/>
    <n v="610"/>
    <x v="1"/>
    <x v="2"/>
    <s v="월"/>
    <x v="0"/>
    <n v="83"/>
    <n v="43"/>
    <n v="502"/>
    <n v="628"/>
    <n v="112"/>
    <n v="330"/>
    <n v="442"/>
    <s v="없음"/>
    <s v="small"/>
    <n v="1070"/>
  </r>
  <r>
    <d v="2013-06-11T00:00:00"/>
    <x v="128"/>
    <n v="4.5"/>
    <n v="2013"/>
    <x v="5"/>
    <n v="11"/>
    <n v="611"/>
    <x v="1"/>
    <x v="2"/>
    <s v="화"/>
    <x v="0"/>
    <n v="83"/>
    <n v="56"/>
    <n v="609"/>
    <n v="748"/>
    <n v="323"/>
    <n v="422"/>
    <n v="745"/>
    <s v="프로모션"/>
    <s v="big"/>
    <n v="1493"/>
  </r>
  <r>
    <d v="2013-06-12T00:00:00"/>
    <x v="129"/>
    <n v="2"/>
    <n v="2013"/>
    <x v="5"/>
    <n v="12"/>
    <n v="612"/>
    <x v="1"/>
    <x v="2"/>
    <s v="수"/>
    <x v="0"/>
    <n v="69"/>
    <n v="32"/>
    <n v="543"/>
    <n v="644"/>
    <n v="258"/>
    <n v="312"/>
    <n v="570"/>
    <s v="없음"/>
    <s v="small"/>
    <n v="1214"/>
  </r>
  <r>
    <d v="2013-06-13T00:00:00"/>
    <x v="130"/>
    <n v="0"/>
    <n v="2013"/>
    <x v="5"/>
    <n v="13"/>
    <n v="613"/>
    <x v="1"/>
    <x v="2"/>
    <s v="목"/>
    <x v="0"/>
    <n v="61"/>
    <n v="52"/>
    <n v="322"/>
    <n v="435"/>
    <n v="289"/>
    <n v="294"/>
    <n v="583"/>
    <s v="없음"/>
    <s v="small"/>
    <n v="1018"/>
  </r>
  <r>
    <d v="2013-06-14T00:00:00"/>
    <x v="131"/>
    <n v="0"/>
    <n v="2013"/>
    <x v="5"/>
    <n v="14"/>
    <n v="614"/>
    <x v="1"/>
    <x v="2"/>
    <s v="금"/>
    <x v="0"/>
    <n v="76"/>
    <n v="85"/>
    <n v="534"/>
    <n v="695"/>
    <n v="385"/>
    <n v="353"/>
    <n v="738"/>
    <s v="없음"/>
    <s v="big"/>
    <n v="1433"/>
  </r>
  <r>
    <d v="2013-06-15T00:00:00"/>
    <x v="132"/>
    <n v="0"/>
    <n v="2013"/>
    <x v="5"/>
    <n v="15"/>
    <n v="615"/>
    <x v="1"/>
    <x v="2"/>
    <s v="토"/>
    <x v="1"/>
    <n v="136"/>
    <n v="66"/>
    <n v="844"/>
    <n v="1046"/>
    <n v="293"/>
    <n v="398"/>
    <n v="691"/>
    <s v="없음"/>
    <s v="big"/>
    <n v="1737"/>
  </r>
  <r>
    <d v="2013-06-16T00:00:00"/>
    <x v="133"/>
    <n v="0"/>
    <n v="2013"/>
    <x v="5"/>
    <n v="16"/>
    <n v="616"/>
    <x v="1"/>
    <x v="2"/>
    <s v="일"/>
    <x v="1"/>
    <n v="75"/>
    <n v="65"/>
    <n v="604"/>
    <n v="744"/>
    <n v="219"/>
    <n v="398"/>
    <n v="617"/>
    <s v="없음"/>
    <s v="big"/>
    <n v="1361"/>
  </r>
  <r>
    <d v="2013-06-17T00:00:00"/>
    <x v="134"/>
    <n v="0"/>
    <n v="2013"/>
    <x v="5"/>
    <n v="17"/>
    <n v="617"/>
    <x v="1"/>
    <x v="2"/>
    <s v="월"/>
    <x v="0"/>
    <n v="89"/>
    <n v="40"/>
    <n v="452"/>
    <n v="581"/>
    <n v="211"/>
    <n v="321"/>
    <n v="532"/>
    <s v="없음"/>
    <s v="small"/>
    <n v="1113"/>
  </r>
  <r>
    <d v="2013-06-18T00:00:00"/>
    <x v="115"/>
    <n v="44.5"/>
    <n v="2013"/>
    <x v="5"/>
    <n v="18"/>
    <n v="618"/>
    <x v="1"/>
    <x v="2"/>
    <s v="화"/>
    <x v="0"/>
    <n v="43"/>
    <n v="40"/>
    <n v="458"/>
    <n v="541"/>
    <n v="299"/>
    <n v="344"/>
    <n v="643"/>
    <s v="없음"/>
    <s v="big"/>
    <n v="1184"/>
  </r>
  <r>
    <d v="2013-06-19T00:00:00"/>
    <x v="135"/>
    <n v="0.4"/>
    <n v="2013"/>
    <x v="5"/>
    <n v="19"/>
    <n v="619"/>
    <x v="1"/>
    <x v="2"/>
    <s v="수"/>
    <x v="0"/>
    <n v="81"/>
    <n v="38"/>
    <n v="489"/>
    <n v="608"/>
    <n v="202"/>
    <n v="225"/>
    <n v="427"/>
    <s v="없음"/>
    <s v="small"/>
    <n v="1035"/>
  </r>
  <r>
    <d v="2013-06-20T00:00:00"/>
    <x v="136"/>
    <n v="0"/>
    <n v="2013"/>
    <x v="5"/>
    <n v="20"/>
    <n v="620"/>
    <x v="1"/>
    <x v="2"/>
    <s v="목"/>
    <x v="0"/>
    <n v="61"/>
    <n v="42"/>
    <n v="455"/>
    <n v="558"/>
    <n v="237"/>
    <n v="365"/>
    <n v="602"/>
    <s v="없음"/>
    <s v="small"/>
    <n v="1160"/>
  </r>
  <r>
    <d v="2013-06-21T00:00:00"/>
    <x v="137"/>
    <n v="2"/>
    <n v="2013"/>
    <x v="5"/>
    <n v="21"/>
    <n v="621"/>
    <x v="1"/>
    <x v="2"/>
    <s v="금"/>
    <x v="0"/>
    <n v="92"/>
    <n v="68"/>
    <n v="488"/>
    <n v="648"/>
    <n v="269"/>
    <n v="436"/>
    <n v="705"/>
    <s v="프로모션"/>
    <s v="big"/>
    <n v="1353"/>
  </r>
  <r>
    <d v="2013-06-22T00:00:00"/>
    <x v="138"/>
    <n v="0"/>
    <n v="2013"/>
    <x v="5"/>
    <n v="22"/>
    <n v="622"/>
    <x v="1"/>
    <x v="2"/>
    <s v="토"/>
    <x v="1"/>
    <n v="117"/>
    <n v="75"/>
    <n v="477"/>
    <n v="669"/>
    <n v="352"/>
    <n v="424"/>
    <n v="776"/>
    <s v="없음"/>
    <s v="big"/>
    <n v="1445"/>
  </r>
  <r>
    <d v="2013-06-23T00:00:00"/>
    <x v="139"/>
    <n v="0.3"/>
    <n v="2013"/>
    <x v="5"/>
    <n v="23"/>
    <n v="623"/>
    <x v="1"/>
    <x v="2"/>
    <s v="일"/>
    <x v="1"/>
    <n v="86"/>
    <n v="79"/>
    <n v="681"/>
    <n v="846"/>
    <n v="292"/>
    <n v="432"/>
    <n v="724"/>
    <s v="없음"/>
    <s v="big"/>
    <n v="1570"/>
  </r>
  <r>
    <d v="2013-06-24T00:00:00"/>
    <x v="140"/>
    <n v="0"/>
    <n v="2013"/>
    <x v="5"/>
    <n v="24"/>
    <n v="624"/>
    <x v="1"/>
    <x v="2"/>
    <s v="월"/>
    <x v="0"/>
    <n v="78"/>
    <n v="61"/>
    <n v="430"/>
    <n v="569"/>
    <n v="212"/>
    <n v="381"/>
    <n v="593"/>
    <s v="없음"/>
    <s v="small"/>
    <n v="1162"/>
  </r>
  <r>
    <d v="2013-06-25T00:00:00"/>
    <x v="117"/>
    <n v="0.5"/>
    <n v="2013"/>
    <x v="5"/>
    <n v="25"/>
    <n v="625"/>
    <x v="1"/>
    <x v="2"/>
    <s v="화"/>
    <x v="0"/>
    <n v="81"/>
    <n v="61"/>
    <n v="440"/>
    <n v="582"/>
    <n v="251"/>
    <n v="327"/>
    <n v="578"/>
    <s v="없음"/>
    <s v="small"/>
    <n v="1160"/>
  </r>
  <r>
    <d v="2013-06-26T00:00:00"/>
    <x v="127"/>
    <n v="1.5"/>
    <n v="2013"/>
    <x v="5"/>
    <n v="26"/>
    <n v="626"/>
    <x v="1"/>
    <x v="2"/>
    <s v="수"/>
    <x v="0"/>
    <n v="78"/>
    <n v="51"/>
    <n v="303"/>
    <n v="432"/>
    <n v="265"/>
    <n v="195"/>
    <n v="460"/>
    <s v="없음"/>
    <s v="small"/>
    <n v="892"/>
  </r>
  <r>
    <d v="2013-06-27T00:00:00"/>
    <x v="141"/>
    <n v="23.5"/>
    <n v="2013"/>
    <x v="5"/>
    <n v="27"/>
    <n v="627"/>
    <x v="1"/>
    <x v="2"/>
    <s v="목"/>
    <x v="0"/>
    <n v="79"/>
    <n v="43"/>
    <n v="429"/>
    <n v="551"/>
    <n v="234"/>
    <n v="469"/>
    <n v="703"/>
    <s v="없음"/>
    <s v="big"/>
    <n v="1254"/>
  </r>
  <r>
    <d v="2013-06-28T00:00:00"/>
    <x v="130"/>
    <n v="8.5"/>
    <n v="2013"/>
    <x v="5"/>
    <n v="28"/>
    <n v="628"/>
    <x v="1"/>
    <x v="2"/>
    <s v="금"/>
    <x v="0"/>
    <n v="98"/>
    <n v="67"/>
    <n v="632"/>
    <n v="797"/>
    <n v="184"/>
    <n v="495"/>
    <n v="679"/>
    <s v="없음"/>
    <s v="big"/>
    <n v="1476"/>
  </r>
  <r>
    <d v="2013-06-29T00:00:00"/>
    <x v="131"/>
    <n v="0"/>
    <n v="2013"/>
    <x v="5"/>
    <n v="29"/>
    <n v="629"/>
    <x v="1"/>
    <x v="2"/>
    <s v="토"/>
    <x v="1"/>
    <n v="80"/>
    <n v="62"/>
    <n v="791"/>
    <n v="933"/>
    <n v="204"/>
    <n v="402"/>
    <n v="606"/>
    <s v="없음"/>
    <s v="small"/>
    <n v="1539"/>
  </r>
  <r>
    <d v="2013-06-30T00:00:00"/>
    <x v="142"/>
    <n v="0"/>
    <n v="2013"/>
    <x v="5"/>
    <n v="30"/>
    <n v="630"/>
    <x v="1"/>
    <x v="2"/>
    <s v="일"/>
    <x v="1"/>
    <n v="113"/>
    <n v="82"/>
    <n v="590"/>
    <n v="785"/>
    <n v="147"/>
    <n v="489"/>
    <n v="636"/>
    <s v="프로모션"/>
    <s v="big"/>
    <n v="1421"/>
  </r>
  <r>
    <d v="2013-07-01T00:00:00"/>
    <x v="143"/>
    <n v="0"/>
    <n v="2013"/>
    <x v="6"/>
    <n v="1"/>
    <n v="71"/>
    <x v="1"/>
    <x v="2"/>
    <s v="월"/>
    <x v="0"/>
    <n v="76"/>
    <n v="52"/>
    <n v="504"/>
    <n v="632"/>
    <n v="347"/>
    <n v="366"/>
    <n v="713"/>
    <s v="없음"/>
    <s v="big"/>
    <n v="1345"/>
  </r>
  <r>
    <d v="2013-07-02T00:00:00"/>
    <x v="144"/>
    <n v="22"/>
    <n v="2013"/>
    <x v="6"/>
    <n v="2"/>
    <n v="72"/>
    <x v="1"/>
    <x v="2"/>
    <s v="화"/>
    <x v="0"/>
    <n v="80"/>
    <n v="46"/>
    <n v="546"/>
    <n v="672"/>
    <n v="160"/>
    <n v="291"/>
    <n v="451"/>
    <s v="없음"/>
    <s v="small"/>
    <n v="1123"/>
  </r>
  <r>
    <d v="2013-07-03T00:00:00"/>
    <x v="143"/>
    <n v="0"/>
    <n v="2013"/>
    <x v="6"/>
    <n v="3"/>
    <n v="73"/>
    <x v="1"/>
    <x v="2"/>
    <s v="수"/>
    <x v="0"/>
    <n v="55"/>
    <n v="47"/>
    <n v="369"/>
    <n v="471"/>
    <n v="226"/>
    <n v="359"/>
    <n v="585"/>
    <s v="없음"/>
    <s v="small"/>
    <n v="1056"/>
  </r>
  <r>
    <d v="2013-07-04T00:00:00"/>
    <x v="145"/>
    <n v="3"/>
    <n v="2013"/>
    <x v="6"/>
    <n v="4"/>
    <n v="74"/>
    <x v="1"/>
    <x v="2"/>
    <s v="목"/>
    <x v="0"/>
    <n v="77"/>
    <n v="51"/>
    <n v="393"/>
    <n v="521"/>
    <n v="247"/>
    <n v="394"/>
    <n v="641"/>
    <s v="없음"/>
    <s v="big"/>
    <n v="1162"/>
  </r>
  <r>
    <d v="2013-07-05T00:00:00"/>
    <x v="132"/>
    <n v="5.5"/>
    <n v="2013"/>
    <x v="6"/>
    <n v="5"/>
    <n v="75"/>
    <x v="1"/>
    <x v="2"/>
    <s v="금"/>
    <x v="0"/>
    <n v="113"/>
    <n v="81"/>
    <n v="848"/>
    <n v="1042"/>
    <n v="437"/>
    <n v="327"/>
    <n v="764"/>
    <s v="프로모션"/>
    <s v="big"/>
    <n v="1806"/>
  </r>
  <r>
    <d v="2013-07-06T00:00:00"/>
    <x v="142"/>
    <n v="0"/>
    <n v="2013"/>
    <x v="6"/>
    <n v="6"/>
    <n v="76"/>
    <x v="1"/>
    <x v="2"/>
    <s v="토"/>
    <x v="1"/>
    <n v="90"/>
    <n v="58"/>
    <n v="550"/>
    <n v="698"/>
    <n v="353"/>
    <n v="357"/>
    <n v="710"/>
    <s v="없음"/>
    <s v="big"/>
    <n v="1408"/>
  </r>
  <r>
    <d v="2013-07-07T00:00:00"/>
    <x v="141"/>
    <n v="5.5"/>
    <n v="2013"/>
    <x v="6"/>
    <n v="7"/>
    <n v="77"/>
    <x v="1"/>
    <x v="2"/>
    <s v="일"/>
    <x v="1"/>
    <n v="98"/>
    <n v="53"/>
    <n v="885"/>
    <n v="1036"/>
    <n v="244"/>
    <n v="369"/>
    <n v="613"/>
    <s v="없음"/>
    <s v="big"/>
    <n v="1649"/>
  </r>
  <r>
    <d v="2013-07-08T00:00:00"/>
    <x v="144"/>
    <n v="47"/>
    <n v="2013"/>
    <x v="6"/>
    <n v="8"/>
    <n v="78"/>
    <x v="1"/>
    <x v="2"/>
    <s v="월"/>
    <x v="0"/>
    <n v="60"/>
    <n v="53"/>
    <n v="452"/>
    <n v="565"/>
    <n v="279"/>
    <n v="238"/>
    <n v="517"/>
    <s v="없음"/>
    <s v="small"/>
    <n v="1082"/>
  </r>
  <r>
    <d v="2013-07-09T00:00:00"/>
    <x v="146"/>
    <n v="1"/>
    <n v="2013"/>
    <x v="6"/>
    <n v="9"/>
    <n v="79"/>
    <x v="1"/>
    <x v="2"/>
    <s v="화"/>
    <x v="0"/>
    <n v="68"/>
    <n v="37"/>
    <n v="562"/>
    <n v="667"/>
    <n v="281"/>
    <n v="412"/>
    <n v="693"/>
    <s v="없음"/>
    <s v="big"/>
    <n v="1360"/>
  </r>
  <r>
    <d v="2013-07-10T00:00:00"/>
    <x v="147"/>
    <n v="17"/>
    <n v="2013"/>
    <x v="6"/>
    <n v="10"/>
    <n v="710"/>
    <x v="1"/>
    <x v="2"/>
    <s v="수"/>
    <x v="0"/>
    <n v="70"/>
    <n v="55"/>
    <n v="483"/>
    <n v="608"/>
    <n v="227"/>
    <n v="506"/>
    <n v="733"/>
    <s v="없음"/>
    <s v="big"/>
    <n v="1341"/>
  </r>
  <r>
    <d v="2013-07-11T00:00:00"/>
    <x v="131"/>
    <n v="19.5"/>
    <n v="2013"/>
    <x v="6"/>
    <n v="11"/>
    <n v="711"/>
    <x v="1"/>
    <x v="2"/>
    <s v="목"/>
    <x v="0"/>
    <n v="76"/>
    <n v="29"/>
    <n v="393"/>
    <n v="498"/>
    <n v="316"/>
    <n v="445"/>
    <n v="761"/>
    <s v="없음"/>
    <s v="big"/>
    <n v="1259"/>
  </r>
  <r>
    <d v="2013-07-12T00:00:00"/>
    <x v="117"/>
    <n v="44.5"/>
    <n v="2013"/>
    <x v="6"/>
    <n v="12"/>
    <n v="712"/>
    <x v="1"/>
    <x v="2"/>
    <s v="금"/>
    <x v="0"/>
    <n v="99"/>
    <n v="52"/>
    <n v="572"/>
    <n v="723"/>
    <n v="224"/>
    <n v="327"/>
    <n v="551"/>
    <s v="없음"/>
    <s v="small"/>
    <n v="1274"/>
  </r>
  <r>
    <d v="2013-07-13T00:00:00"/>
    <x v="148"/>
    <n v="147"/>
    <n v="2013"/>
    <x v="6"/>
    <n v="13"/>
    <n v="713"/>
    <x v="1"/>
    <x v="2"/>
    <s v="토"/>
    <x v="1"/>
    <n v="93"/>
    <n v="75"/>
    <n v="580"/>
    <n v="748"/>
    <n v="295"/>
    <n v="563"/>
    <n v="858"/>
    <s v="없음"/>
    <s v="big"/>
    <n v="1606"/>
  </r>
  <r>
    <d v="2013-07-14T00:00:00"/>
    <x v="141"/>
    <n v="73.5"/>
    <n v="2013"/>
    <x v="6"/>
    <n v="14"/>
    <n v="714"/>
    <x v="1"/>
    <x v="2"/>
    <s v="일"/>
    <x v="1"/>
    <n v="123"/>
    <n v="71"/>
    <n v="561"/>
    <n v="755"/>
    <n v="389"/>
    <n v="566"/>
    <n v="955"/>
    <s v="프로모션"/>
    <s v="big"/>
    <n v="1710"/>
  </r>
  <r>
    <d v="2013-07-15T00:00:00"/>
    <x v="131"/>
    <n v="43"/>
    <n v="2013"/>
    <x v="6"/>
    <n v="15"/>
    <n v="715"/>
    <x v="1"/>
    <x v="2"/>
    <s v="월"/>
    <x v="0"/>
    <n v="77"/>
    <n v="55"/>
    <n v="564"/>
    <n v="696"/>
    <n v="172"/>
    <n v="308"/>
    <n v="480"/>
    <s v="없음"/>
    <s v="small"/>
    <n v="1176"/>
  </r>
  <r>
    <d v="2013-07-16T00:00:00"/>
    <x v="149"/>
    <n v="0.2"/>
    <n v="2013"/>
    <x v="6"/>
    <n v="16"/>
    <n v="716"/>
    <x v="1"/>
    <x v="2"/>
    <s v="화"/>
    <x v="0"/>
    <n v="79"/>
    <n v="41"/>
    <n v="379"/>
    <n v="499"/>
    <n v="199"/>
    <n v="302"/>
    <n v="501"/>
    <s v="없음"/>
    <s v="small"/>
    <n v="1000"/>
  </r>
  <r>
    <d v="2013-07-17T00:00:00"/>
    <x v="141"/>
    <n v="32"/>
    <n v="2013"/>
    <x v="6"/>
    <n v="17"/>
    <n v="717"/>
    <x v="1"/>
    <x v="2"/>
    <s v="수"/>
    <x v="0"/>
    <n v="82"/>
    <n v="40"/>
    <n v="411"/>
    <n v="533"/>
    <n v="239"/>
    <n v="236"/>
    <n v="475"/>
    <s v="없음"/>
    <s v="small"/>
    <n v="1008"/>
  </r>
  <r>
    <d v="2013-07-18T00:00:00"/>
    <x v="138"/>
    <n v="4.5"/>
    <n v="2013"/>
    <x v="6"/>
    <n v="18"/>
    <n v="718"/>
    <x v="1"/>
    <x v="2"/>
    <s v="목"/>
    <x v="0"/>
    <n v="85"/>
    <n v="56"/>
    <n v="448"/>
    <n v="589"/>
    <n v="221"/>
    <n v="412"/>
    <n v="633"/>
    <s v="없음"/>
    <s v="big"/>
    <n v="1222"/>
  </r>
  <r>
    <d v="2013-07-19T00:00:00"/>
    <x v="142"/>
    <n v="0"/>
    <n v="2013"/>
    <x v="6"/>
    <n v="19"/>
    <n v="719"/>
    <x v="1"/>
    <x v="2"/>
    <s v="금"/>
    <x v="0"/>
    <n v="90"/>
    <n v="77"/>
    <n v="611"/>
    <n v="778"/>
    <n v="411"/>
    <n v="442"/>
    <n v="853"/>
    <s v="없음"/>
    <s v="big"/>
    <n v="1631"/>
  </r>
  <r>
    <d v="2013-07-20T00:00:00"/>
    <x v="150"/>
    <n v="0"/>
    <n v="2013"/>
    <x v="6"/>
    <n v="20"/>
    <n v="720"/>
    <x v="1"/>
    <x v="2"/>
    <s v="토"/>
    <x v="1"/>
    <n v="65"/>
    <n v="56"/>
    <n v="613"/>
    <n v="734"/>
    <n v="303"/>
    <n v="446"/>
    <n v="749"/>
    <s v="없음"/>
    <s v="big"/>
    <n v="1483"/>
  </r>
  <r>
    <d v="2013-07-21T00:00:00"/>
    <x v="151"/>
    <n v="0.5"/>
    <n v="2013"/>
    <x v="6"/>
    <n v="21"/>
    <n v="721"/>
    <x v="1"/>
    <x v="2"/>
    <s v="일"/>
    <x v="1"/>
    <n v="114"/>
    <n v="66"/>
    <n v="816"/>
    <n v="996"/>
    <n v="149"/>
    <n v="409"/>
    <n v="558"/>
    <s v="없음"/>
    <s v="small"/>
    <n v="1554"/>
  </r>
  <r>
    <d v="2013-07-22T00:00:00"/>
    <x v="145"/>
    <n v="174.5"/>
    <n v="2013"/>
    <x v="6"/>
    <n v="22"/>
    <n v="722"/>
    <x v="1"/>
    <x v="2"/>
    <s v="월"/>
    <x v="0"/>
    <n v="96"/>
    <n v="54"/>
    <n v="311"/>
    <n v="461"/>
    <n v="135"/>
    <n v="365"/>
    <n v="500"/>
    <s v="없음"/>
    <s v="small"/>
    <n v="961"/>
  </r>
  <r>
    <d v="2013-07-23T00:00:00"/>
    <x v="145"/>
    <n v="53"/>
    <n v="2013"/>
    <x v="6"/>
    <n v="23"/>
    <n v="723"/>
    <x v="1"/>
    <x v="2"/>
    <s v="화"/>
    <x v="0"/>
    <n v="80"/>
    <n v="62"/>
    <n v="268"/>
    <n v="410"/>
    <n v="284"/>
    <n v="434"/>
    <n v="718"/>
    <s v="없음"/>
    <s v="big"/>
    <n v="1128"/>
  </r>
  <r>
    <d v="2013-07-24T00:00:00"/>
    <x v="152"/>
    <n v="14"/>
    <n v="2013"/>
    <x v="6"/>
    <n v="24"/>
    <n v="724"/>
    <x v="1"/>
    <x v="2"/>
    <s v="수"/>
    <x v="0"/>
    <n v="67"/>
    <n v="43"/>
    <n v="629"/>
    <n v="739"/>
    <n v="265"/>
    <n v="399"/>
    <n v="664"/>
    <s v="없음"/>
    <s v="big"/>
    <n v="1403"/>
  </r>
  <r>
    <d v="2013-07-25T00:00:00"/>
    <x v="136"/>
    <n v="0"/>
    <n v="2013"/>
    <x v="6"/>
    <n v="25"/>
    <n v="725"/>
    <x v="1"/>
    <x v="2"/>
    <s v="목"/>
    <x v="0"/>
    <n v="76"/>
    <n v="52"/>
    <n v="556"/>
    <n v="684"/>
    <n v="265"/>
    <n v="421"/>
    <n v="686"/>
    <s v="없음"/>
    <s v="big"/>
    <n v="1370"/>
  </r>
  <r>
    <d v="2013-07-26T00:00:00"/>
    <x v="153"/>
    <n v="0"/>
    <n v="2013"/>
    <x v="6"/>
    <n v="26"/>
    <n v="726"/>
    <x v="1"/>
    <x v="2"/>
    <s v="금"/>
    <x v="0"/>
    <n v="101"/>
    <n v="52"/>
    <n v="640"/>
    <n v="793"/>
    <n v="224"/>
    <n v="494"/>
    <n v="718"/>
    <s v="없음"/>
    <s v="big"/>
    <n v="1511"/>
  </r>
  <r>
    <d v="2013-07-27T00:00:00"/>
    <x v="154"/>
    <n v="0.1"/>
    <n v="2013"/>
    <x v="6"/>
    <n v="27"/>
    <n v="727"/>
    <x v="1"/>
    <x v="2"/>
    <s v="토"/>
    <x v="1"/>
    <n v="136"/>
    <n v="76"/>
    <n v="621"/>
    <n v="833"/>
    <n v="511"/>
    <n v="751"/>
    <n v="1262"/>
    <s v="프로모션"/>
    <s v="big"/>
    <n v="2095"/>
  </r>
  <r>
    <d v="2013-07-28T00:00:00"/>
    <x v="125"/>
    <n v="10.5"/>
    <n v="2013"/>
    <x v="6"/>
    <n v="28"/>
    <n v="728"/>
    <x v="1"/>
    <x v="2"/>
    <s v="일"/>
    <x v="1"/>
    <n v="93"/>
    <n v="48"/>
    <n v="523"/>
    <n v="664"/>
    <n v="339"/>
    <n v="381"/>
    <n v="720"/>
    <s v="없음"/>
    <s v="big"/>
    <n v="1384"/>
  </r>
  <r>
    <d v="2013-07-29T00:00:00"/>
    <x v="155"/>
    <n v="3.5"/>
    <n v="2013"/>
    <x v="6"/>
    <n v="29"/>
    <n v="729"/>
    <x v="1"/>
    <x v="2"/>
    <s v="월"/>
    <x v="0"/>
    <n v="83"/>
    <n v="61"/>
    <n v="469"/>
    <n v="613"/>
    <n v="345"/>
    <n v="402"/>
    <n v="747"/>
    <s v="없음"/>
    <s v="big"/>
    <n v="1360"/>
  </r>
  <r>
    <d v="2013-07-30T00:00:00"/>
    <x v="147"/>
    <n v="15.5"/>
    <n v="2013"/>
    <x v="6"/>
    <n v="30"/>
    <n v="730"/>
    <x v="1"/>
    <x v="2"/>
    <s v="화"/>
    <x v="0"/>
    <n v="77"/>
    <n v="46"/>
    <n v="453"/>
    <n v="576"/>
    <n v="250"/>
    <n v="420"/>
    <n v="670"/>
    <s v="없음"/>
    <s v="big"/>
    <n v="1246"/>
  </r>
  <r>
    <d v="2013-07-31T00:00:00"/>
    <x v="149"/>
    <n v="6.5"/>
    <n v="2013"/>
    <x v="6"/>
    <n v="31"/>
    <n v="731"/>
    <x v="1"/>
    <x v="2"/>
    <s v="수"/>
    <x v="0"/>
    <n v="70"/>
    <n v="41"/>
    <n v="506"/>
    <n v="617"/>
    <n v="198"/>
    <n v="227"/>
    <n v="425"/>
    <s v="없음"/>
    <s v="small"/>
    <n v="1042"/>
  </r>
  <r>
    <d v="2013-08-01T00:00:00"/>
    <x v="151"/>
    <n v="0"/>
    <n v="2013"/>
    <x v="7"/>
    <n v="1"/>
    <n v="81"/>
    <x v="1"/>
    <x v="2"/>
    <s v="목"/>
    <x v="0"/>
    <n v="74"/>
    <n v="44"/>
    <n v="520"/>
    <n v="638"/>
    <n v="268"/>
    <n v="358"/>
    <n v="626"/>
    <s v="없음"/>
    <s v="big"/>
    <n v="1264"/>
  </r>
  <r>
    <d v="2013-08-02T00:00:00"/>
    <x v="154"/>
    <n v="15"/>
    <n v="2013"/>
    <x v="7"/>
    <n v="2"/>
    <n v="82"/>
    <x v="1"/>
    <x v="2"/>
    <s v="금"/>
    <x v="0"/>
    <n v="96"/>
    <n v="40"/>
    <n v="507"/>
    <n v="643"/>
    <n v="307"/>
    <n v="289"/>
    <n v="596"/>
    <s v="없음"/>
    <s v="small"/>
    <n v="1239"/>
  </r>
  <r>
    <d v="2013-08-03T00:00:00"/>
    <x v="156"/>
    <n v="0.5"/>
    <n v="2013"/>
    <x v="7"/>
    <n v="3"/>
    <n v="83"/>
    <x v="1"/>
    <x v="2"/>
    <s v="토"/>
    <x v="1"/>
    <n v="78"/>
    <n v="47"/>
    <n v="785"/>
    <n v="910"/>
    <n v="277"/>
    <n v="548"/>
    <n v="825"/>
    <s v="없음"/>
    <s v="big"/>
    <n v="1735"/>
  </r>
  <r>
    <d v="2013-08-04T00:00:00"/>
    <x v="146"/>
    <n v="28"/>
    <n v="2013"/>
    <x v="7"/>
    <n v="4"/>
    <n v="84"/>
    <x v="1"/>
    <x v="2"/>
    <s v="일"/>
    <x v="1"/>
    <n v="32"/>
    <n v="58"/>
    <n v="478"/>
    <n v="568"/>
    <n v="307"/>
    <n v="366"/>
    <n v="673"/>
    <s v="없음"/>
    <s v="big"/>
    <n v="1241"/>
  </r>
  <r>
    <d v="2013-08-05T00:00:00"/>
    <x v="147"/>
    <n v="18.399999999999999"/>
    <n v="2013"/>
    <x v="7"/>
    <n v="5"/>
    <n v="85"/>
    <x v="1"/>
    <x v="2"/>
    <s v="월"/>
    <x v="0"/>
    <n v="47"/>
    <n v="41"/>
    <n v="391"/>
    <n v="479"/>
    <n v="239"/>
    <n v="432"/>
    <n v="671"/>
    <s v="없음"/>
    <s v="big"/>
    <n v="1150"/>
  </r>
  <r>
    <d v="2013-08-06T00:00:00"/>
    <x v="131"/>
    <n v="30"/>
    <n v="2013"/>
    <x v="7"/>
    <n v="6"/>
    <n v="86"/>
    <x v="1"/>
    <x v="2"/>
    <s v="화"/>
    <x v="0"/>
    <n v="58"/>
    <n v="50"/>
    <n v="307"/>
    <n v="415"/>
    <n v="277"/>
    <n v="284"/>
    <n v="561"/>
    <s v="없음"/>
    <s v="small"/>
    <n v="976"/>
  </r>
  <r>
    <d v="2013-08-07T00:00:00"/>
    <x v="157"/>
    <n v="0"/>
    <n v="2013"/>
    <x v="7"/>
    <n v="7"/>
    <n v="87"/>
    <x v="1"/>
    <x v="2"/>
    <s v="수"/>
    <x v="0"/>
    <n v="67"/>
    <n v="56"/>
    <n v="437"/>
    <n v="560"/>
    <n v="198"/>
    <n v="214"/>
    <n v="412"/>
    <s v="없음"/>
    <s v="small"/>
    <n v="972"/>
  </r>
  <r>
    <d v="2013-08-08T00:00:00"/>
    <x v="158"/>
    <n v="0"/>
    <n v="2013"/>
    <x v="7"/>
    <n v="8"/>
    <n v="88"/>
    <x v="1"/>
    <x v="2"/>
    <s v="목"/>
    <x v="0"/>
    <n v="77"/>
    <n v="62"/>
    <n v="462"/>
    <n v="601"/>
    <n v="389"/>
    <n v="418"/>
    <n v="807"/>
    <s v="프로모션"/>
    <s v="big"/>
    <n v="1408"/>
  </r>
  <r>
    <d v="2013-08-09T00:00:00"/>
    <x v="159"/>
    <n v="11.5"/>
    <n v="2013"/>
    <x v="7"/>
    <n v="9"/>
    <n v="89"/>
    <x v="1"/>
    <x v="2"/>
    <s v="금"/>
    <x v="0"/>
    <n v="90"/>
    <n v="54"/>
    <n v="586"/>
    <n v="730"/>
    <n v="186"/>
    <n v="270"/>
    <n v="456"/>
    <s v="없음"/>
    <s v="small"/>
    <n v="1186"/>
  </r>
  <r>
    <d v="2013-08-10T00:00:00"/>
    <x v="147"/>
    <n v="17.5"/>
    <n v="2013"/>
    <x v="7"/>
    <n v="10"/>
    <n v="810"/>
    <x v="1"/>
    <x v="2"/>
    <s v="토"/>
    <x v="1"/>
    <n v="123"/>
    <n v="81"/>
    <n v="576"/>
    <n v="780"/>
    <n v="291"/>
    <n v="653"/>
    <n v="944"/>
    <s v="없음"/>
    <s v="big"/>
    <n v="1724"/>
  </r>
  <r>
    <d v="2013-08-11T00:00:00"/>
    <x v="160"/>
    <n v="0"/>
    <n v="2013"/>
    <x v="7"/>
    <n v="11"/>
    <n v="811"/>
    <x v="1"/>
    <x v="2"/>
    <s v="일"/>
    <x v="1"/>
    <n v="81"/>
    <n v="58"/>
    <n v="752"/>
    <n v="891"/>
    <n v="317"/>
    <n v="371"/>
    <n v="688"/>
    <s v="없음"/>
    <s v="big"/>
    <n v="1579"/>
  </r>
  <r>
    <d v="2013-08-12T00:00:00"/>
    <x v="161"/>
    <n v="0"/>
    <n v="2013"/>
    <x v="7"/>
    <n v="12"/>
    <n v="812"/>
    <x v="1"/>
    <x v="2"/>
    <s v="월"/>
    <x v="0"/>
    <n v="73"/>
    <n v="29"/>
    <n v="309"/>
    <n v="411"/>
    <n v="257"/>
    <n v="278"/>
    <n v="535"/>
    <s v="없음"/>
    <s v="small"/>
    <n v="946"/>
  </r>
  <r>
    <d v="2013-08-13T00:00:00"/>
    <x v="162"/>
    <n v="0"/>
    <n v="2013"/>
    <x v="7"/>
    <n v="13"/>
    <n v="813"/>
    <x v="1"/>
    <x v="2"/>
    <s v="화"/>
    <x v="0"/>
    <n v="85"/>
    <n v="44"/>
    <n v="503"/>
    <n v="632"/>
    <n v="192"/>
    <n v="302"/>
    <n v="494"/>
    <s v="없음"/>
    <s v="small"/>
    <n v="1126"/>
  </r>
  <r>
    <d v="2013-08-14T00:00:00"/>
    <x v="163"/>
    <n v="0"/>
    <n v="2013"/>
    <x v="7"/>
    <n v="14"/>
    <n v="814"/>
    <x v="1"/>
    <x v="2"/>
    <s v="수"/>
    <x v="0"/>
    <n v="63"/>
    <n v="48"/>
    <n v="361"/>
    <n v="472"/>
    <n v="263"/>
    <n v="273"/>
    <n v="536"/>
    <s v="없음"/>
    <s v="small"/>
    <n v="1008"/>
  </r>
  <r>
    <d v="2013-08-15T00:00:00"/>
    <x v="157"/>
    <n v="0"/>
    <n v="2013"/>
    <x v="7"/>
    <n v="15"/>
    <n v="815"/>
    <x v="0"/>
    <x v="2"/>
    <s v="목"/>
    <x v="0"/>
    <n v="66"/>
    <n v="57"/>
    <n v="608"/>
    <n v="731"/>
    <n v="260"/>
    <n v="433"/>
    <n v="693"/>
    <s v="프로모션"/>
    <s v="big"/>
    <n v="1424"/>
  </r>
  <r>
    <d v="2013-08-16T00:00:00"/>
    <x v="163"/>
    <n v="0"/>
    <n v="2013"/>
    <x v="7"/>
    <n v="16"/>
    <n v="816"/>
    <x v="1"/>
    <x v="2"/>
    <s v="금"/>
    <x v="0"/>
    <n v="86"/>
    <n v="94"/>
    <n v="274"/>
    <n v="454"/>
    <n v="351"/>
    <n v="447"/>
    <n v="798"/>
    <s v="없음"/>
    <s v="big"/>
    <n v="1252"/>
  </r>
  <r>
    <d v="2013-08-17T00:00:00"/>
    <x v="164"/>
    <n v="0"/>
    <n v="2013"/>
    <x v="7"/>
    <n v="17"/>
    <n v="817"/>
    <x v="1"/>
    <x v="2"/>
    <s v="토"/>
    <x v="1"/>
    <n v="87"/>
    <n v="65"/>
    <n v="650"/>
    <n v="802"/>
    <n v="439"/>
    <n v="349"/>
    <n v="788"/>
    <s v="없음"/>
    <s v="big"/>
    <n v="1590"/>
  </r>
  <r>
    <d v="2013-08-18T00:00:00"/>
    <x v="165"/>
    <n v="0"/>
    <n v="2013"/>
    <x v="7"/>
    <n v="18"/>
    <n v="818"/>
    <x v="1"/>
    <x v="2"/>
    <s v="일"/>
    <x v="1"/>
    <n v="78"/>
    <n v="79"/>
    <n v="639"/>
    <n v="796"/>
    <n v="294"/>
    <n v="570"/>
    <n v="864"/>
    <s v="없음"/>
    <s v="big"/>
    <n v="1660"/>
  </r>
  <r>
    <d v="2013-08-19T00:00:00"/>
    <x v="155"/>
    <n v="2"/>
    <n v="2013"/>
    <x v="7"/>
    <n v="19"/>
    <n v="819"/>
    <x v="1"/>
    <x v="2"/>
    <s v="월"/>
    <x v="0"/>
    <n v="67"/>
    <n v="43"/>
    <n v="370"/>
    <n v="480"/>
    <n v="258"/>
    <n v="272"/>
    <n v="530"/>
    <s v="없음"/>
    <s v="small"/>
    <n v="1010"/>
  </r>
  <r>
    <d v="2013-08-20T00:00:00"/>
    <x v="136"/>
    <n v="0"/>
    <n v="2013"/>
    <x v="7"/>
    <n v="20"/>
    <n v="820"/>
    <x v="1"/>
    <x v="2"/>
    <s v="화"/>
    <x v="0"/>
    <n v="60"/>
    <n v="51"/>
    <n v="386"/>
    <n v="497"/>
    <n v="179"/>
    <n v="409"/>
    <n v="588"/>
    <s v="없음"/>
    <s v="small"/>
    <n v="1085"/>
  </r>
  <r>
    <d v="2013-08-21T00:00:00"/>
    <x v="166"/>
    <n v="0"/>
    <n v="2013"/>
    <x v="7"/>
    <n v="21"/>
    <n v="821"/>
    <x v="1"/>
    <x v="2"/>
    <s v="수"/>
    <x v="0"/>
    <n v="95"/>
    <n v="72"/>
    <n v="491"/>
    <n v="658"/>
    <n v="326"/>
    <n v="356"/>
    <n v="682"/>
    <s v="프로모션"/>
    <s v="big"/>
    <n v="1340"/>
  </r>
  <r>
    <d v="2013-08-22T00:00:00"/>
    <x v="167"/>
    <n v="0"/>
    <n v="2013"/>
    <x v="7"/>
    <n v="22"/>
    <n v="822"/>
    <x v="1"/>
    <x v="2"/>
    <s v="목"/>
    <x v="0"/>
    <n v="88"/>
    <n v="41"/>
    <n v="551"/>
    <n v="680"/>
    <n v="223"/>
    <n v="431"/>
    <n v="654"/>
    <s v="없음"/>
    <s v="big"/>
    <n v="1334"/>
  </r>
  <r>
    <d v="2013-08-23T00:00:00"/>
    <x v="127"/>
    <n v="51"/>
    <n v="2013"/>
    <x v="7"/>
    <n v="23"/>
    <n v="823"/>
    <x v="1"/>
    <x v="2"/>
    <s v="금"/>
    <x v="0"/>
    <n v="68"/>
    <n v="61"/>
    <n v="548"/>
    <n v="677"/>
    <n v="191"/>
    <n v="424"/>
    <n v="615"/>
    <s v="없음"/>
    <s v="big"/>
    <n v="1292"/>
  </r>
  <r>
    <d v="2013-08-24T00:00:00"/>
    <x v="168"/>
    <n v="0"/>
    <n v="2013"/>
    <x v="7"/>
    <n v="24"/>
    <n v="824"/>
    <x v="1"/>
    <x v="2"/>
    <s v="토"/>
    <x v="1"/>
    <n v="92"/>
    <n v="54"/>
    <n v="505"/>
    <n v="651"/>
    <n v="349"/>
    <n v="359"/>
    <n v="708"/>
    <s v="없음"/>
    <s v="big"/>
    <n v="1359"/>
  </r>
  <r>
    <d v="2013-08-25T00:00:00"/>
    <x v="144"/>
    <n v="0"/>
    <n v="2013"/>
    <x v="7"/>
    <n v="25"/>
    <n v="825"/>
    <x v="1"/>
    <x v="2"/>
    <s v="일"/>
    <x v="1"/>
    <n v="72"/>
    <n v="46"/>
    <n v="522"/>
    <n v="640"/>
    <n v="426"/>
    <n v="259"/>
    <n v="685"/>
    <s v="없음"/>
    <s v="big"/>
    <n v="1325"/>
  </r>
  <r>
    <d v="2013-08-26T00:00:00"/>
    <x v="169"/>
    <n v="0"/>
    <n v="2013"/>
    <x v="7"/>
    <n v="26"/>
    <n v="826"/>
    <x v="1"/>
    <x v="2"/>
    <s v="월"/>
    <x v="0"/>
    <n v="75"/>
    <n v="45"/>
    <n v="366"/>
    <n v="486"/>
    <n v="301"/>
    <n v="359"/>
    <n v="660"/>
    <s v="없음"/>
    <s v="big"/>
    <n v="1146"/>
  </r>
  <r>
    <d v="2013-08-27T00:00:00"/>
    <x v="124"/>
    <n v="0"/>
    <n v="2013"/>
    <x v="7"/>
    <n v="27"/>
    <n v="827"/>
    <x v="1"/>
    <x v="2"/>
    <s v="화"/>
    <x v="0"/>
    <n v="73"/>
    <n v="48"/>
    <n v="617"/>
    <n v="738"/>
    <n v="271"/>
    <n v="180"/>
    <n v="451"/>
    <s v="프로모션"/>
    <s v="small"/>
    <n v="1189"/>
  </r>
  <r>
    <d v="2013-08-28T00:00:00"/>
    <x v="144"/>
    <n v="0"/>
    <n v="2013"/>
    <x v="7"/>
    <n v="28"/>
    <n v="828"/>
    <x v="1"/>
    <x v="2"/>
    <s v="수"/>
    <x v="0"/>
    <n v="62"/>
    <n v="54"/>
    <n v="507"/>
    <n v="623"/>
    <n v="261"/>
    <n v="349"/>
    <n v="610"/>
    <s v="프로모션"/>
    <s v="big"/>
    <n v="1233"/>
  </r>
  <r>
    <d v="2013-08-29T00:00:00"/>
    <x v="124"/>
    <n v="19.5"/>
    <n v="2013"/>
    <x v="7"/>
    <n v="29"/>
    <n v="829"/>
    <x v="1"/>
    <x v="2"/>
    <s v="목"/>
    <x v="0"/>
    <n v="52"/>
    <n v="35"/>
    <n v="420"/>
    <n v="507"/>
    <n v="183"/>
    <n v="345"/>
    <n v="528"/>
    <s v="없음"/>
    <s v="small"/>
    <n v="1035"/>
  </r>
  <r>
    <d v="2013-08-30T00:00:00"/>
    <x v="132"/>
    <n v="0"/>
    <n v="2013"/>
    <x v="7"/>
    <n v="30"/>
    <n v="830"/>
    <x v="1"/>
    <x v="2"/>
    <s v="금"/>
    <x v="0"/>
    <n v="50"/>
    <n v="61"/>
    <n v="427"/>
    <n v="538"/>
    <n v="282"/>
    <n v="386"/>
    <n v="668"/>
    <s v="없음"/>
    <s v="big"/>
    <n v="1206"/>
  </r>
  <r>
    <d v="2013-08-31T00:00:00"/>
    <x v="116"/>
    <n v="0"/>
    <n v="2013"/>
    <x v="7"/>
    <n v="31"/>
    <n v="831"/>
    <x v="1"/>
    <x v="2"/>
    <s v="토"/>
    <x v="1"/>
    <n v="118"/>
    <n v="55"/>
    <n v="547"/>
    <n v="720"/>
    <n v="173"/>
    <n v="519"/>
    <n v="692"/>
    <s v="없음"/>
    <s v="big"/>
    <n v="1412"/>
  </r>
  <r>
    <d v="2013-09-01T00:00:00"/>
    <x v="128"/>
    <n v="0"/>
    <n v="2013"/>
    <x v="8"/>
    <n v="1"/>
    <n v="91"/>
    <x v="1"/>
    <x v="3"/>
    <s v="일"/>
    <x v="1"/>
    <n v="108"/>
    <n v="46"/>
    <n v="549"/>
    <n v="703"/>
    <n v="316"/>
    <n v="576"/>
    <n v="892"/>
    <s v="없음"/>
    <s v="big"/>
    <n v="1595"/>
  </r>
  <r>
    <d v="2013-09-02T00:00:00"/>
    <x v="129"/>
    <n v="0"/>
    <n v="2013"/>
    <x v="8"/>
    <n v="2"/>
    <n v="92"/>
    <x v="1"/>
    <x v="3"/>
    <s v="월"/>
    <x v="0"/>
    <n v="66"/>
    <n v="32"/>
    <n v="435"/>
    <n v="533"/>
    <n v="162"/>
    <n v="339"/>
    <n v="501"/>
    <s v="없음"/>
    <s v="small"/>
    <n v="1034"/>
  </r>
  <r>
    <d v="2013-09-03T00:00:00"/>
    <x v="104"/>
    <n v="0"/>
    <n v="2013"/>
    <x v="8"/>
    <n v="3"/>
    <n v="93"/>
    <x v="1"/>
    <x v="3"/>
    <s v="화"/>
    <x v="0"/>
    <n v="56"/>
    <n v="47"/>
    <n v="693"/>
    <n v="796"/>
    <n v="214"/>
    <n v="208"/>
    <n v="422"/>
    <s v="프로모션"/>
    <s v="small"/>
    <n v="1218"/>
  </r>
  <r>
    <d v="2013-09-04T00:00:00"/>
    <x v="170"/>
    <n v="0"/>
    <n v="2013"/>
    <x v="8"/>
    <n v="4"/>
    <n v="94"/>
    <x v="1"/>
    <x v="3"/>
    <s v="수"/>
    <x v="0"/>
    <n v="65"/>
    <n v="46"/>
    <n v="371"/>
    <n v="482"/>
    <n v="219"/>
    <n v="428"/>
    <n v="647"/>
    <s v="없음"/>
    <s v="big"/>
    <n v="1129"/>
  </r>
  <r>
    <d v="2013-09-05T00:00:00"/>
    <x v="171"/>
    <n v="0"/>
    <n v="2013"/>
    <x v="8"/>
    <n v="5"/>
    <n v="95"/>
    <x v="1"/>
    <x v="3"/>
    <s v="목"/>
    <x v="0"/>
    <n v="42"/>
    <n v="51"/>
    <n v="522"/>
    <n v="615"/>
    <n v="231"/>
    <n v="239"/>
    <n v="470"/>
    <s v="없음"/>
    <s v="small"/>
    <n v="1085"/>
  </r>
  <r>
    <d v="2013-09-06T00:00:00"/>
    <x v="172"/>
    <n v="0.1"/>
    <n v="2013"/>
    <x v="8"/>
    <n v="6"/>
    <n v="96"/>
    <x v="1"/>
    <x v="3"/>
    <s v="금"/>
    <x v="0"/>
    <n v="84"/>
    <n v="63"/>
    <n v="336"/>
    <n v="483"/>
    <n v="300"/>
    <n v="256"/>
    <n v="556"/>
    <s v="없음"/>
    <s v="small"/>
    <n v="1039"/>
  </r>
  <r>
    <d v="2013-09-07T00:00:00"/>
    <x v="170"/>
    <n v="0"/>
    <n v="2013"/>
    <x v="8"/>
    <n v="7"/>
    <n v="97"/>
    <x v="1"/>
    <x v="3"/>
    <s v="토"/>
    <x v="1"/>
    <n v="79"/>
    <n v="51"/>
    <n v="691"/>
    <n v="821"/>
    <n v="357"/>
    <n v="405"/>
    <n v="762"/>
    <s v="없음"/>
    <s v="big"/>
    <n v="1583"/>
  </r>
  <r>
    <d v="2013-09-08T00:00:00"/>
    <x v="173"/>
    <n v="0"/>
    <n v="2013"/>
    <x v="8"/>
    <n v="8"/>
    <n v="98"/>
    <x v="1"/>
    <x v="3"/>
    <s v="일"/>
    <x v="1"/>
    <n v="88"/>
    <n v="41"/>
    <n v="633"/>
    <n v="762"/>
    <n v="177"/>
    <n v="340"/>
    <n v="517"/>
    <s v="없음"/>
    <s v="small"/>
    <n v="1279"/>
  </r>
  <r>
    <d v="2013-09-09T00:00:00"/>
    <x v="174"/>
    <n v="0"/>
    <n v="2013"/>
    <x v="8"/>
    <n v="9"/>
    <n v="99"/>
    <x v="1"/>
    <x v="3"/>
    <s v="월"/>
    <x v="0"/>
    <n v="64"/>
    <n v="49"/>
    <n v="539"/>
    <n v="652"/>
    <n v="249"/>
    <n v="331"/>
    <n v="580"/>
    <s v="없음"/>
    <s v="small"/>
    <n v="1232"/>
  </r>
  <r>
    <d v="2013-09-10T00:00:00"/>
    <x v="121"/>
    <n v="12"/>
    <n v="2013"/>
    <x v="8"/>
    <n v="10"/>
    <n v="910"/>
    <x v="1"/>
    <x v="3"/>
    <s v="화"/>
    <x v="0"/>
    <n v="93"/>
    <n v="47"/>
    <n v="402"/>
    <n v="542"/>
    <n v="138"/>
    <n v="275"/>
    <n v="413"/>
    <s v="없음"/>
    <s v="small"/>
    <n v="955"/>
  </r>
  <r>
    <d v="2013-09-11T00:00:00"/>
    <x v="175"/>
    <n v="40.5"/>
    <n v="2013"/>
    <x v="8"/>
    <n v="11"/>
    <n v="911"/>
    <x v="1"/>
    <x v="3"/>
    <s v="수"/>
    <x v="0"/>
    <n v="73"/>
    <n v="59"/>
    <n v="460"/>
    <n v="592"/>
    <n v="234"/>
    <n v="315"/>
    <n v="549"/>
    <s v="없음"/>
    <s v="small"/>
    <n v="1141"/>
  </r>
  <r>
    <d v="2013-09-12T00:00:00"/>
    <x v="134"/>
    <n v="0.5"/>
    <n v="2013"/>
    <x v="8"/>
    <n v="12"/>
    <n v="912"/>
    <x v="1"/>
    <x v="3"/>
    <s v="목"/>
    <x v="0"/>
    <n v="80"/>
    <n v="42"/>
    <n v="603"/>
    <n v="725"/>
    <n v="274"/>
    <n v="198"/>
    <n v="472"/>
    <s v="프로모션"/>
    <s v="small"/>
    <n v="1197"/>
  </r>
  <r>
    <d v="2013-09-13T00:00:00"/>
    <x v="176"/>
    <n v="58.5"/>
    <n v="2013"/>
    <x v="8"/>
    <n v="13"/>
    <n v="913"/>
    <x v="1"/>
    <x v="3"/>
    <s v="금"/>
    <x v="0"/>
    <n v="95"/>
    <n v="50"/>
    <n v="626"/>
    <n v="771"/>
    <n v="187"/>
    <n v="589"/>
    <n v="776"/>
    <s v="없음"/>
    <s v="big"/>
    <n v="1547"/>
  </r>
  <r>
    <d v="2013-09-14T00:00:00"/>
    <x v="177"/>
    <n v="62.5"/>
    <n v="2013"/>
    <x v="8"/>
    <n v="14"/>
    <n v="914"/>
    <x v="1"/>
    <x v="3"/>
    <s v="토"/>
    <x v="1"/>
    <n v="89"/>
    <n v="59"/>
    <n v="725"/>
    <n v="873"/>
    <n v="184"/>
    <n v="394"/>
    <n v="578"/>
    <s v="없음"/>
    <s v="small"/>
    <n v="1451"/>
  </r>
  <r>
    <d v="2013-09-15T00:00:00"/>
    <x v="178"/>
    <n v="0"/>
    <n v="2013"/>
    <x v="8"/>
    <n v="15"/>
    <n v="915"/>
    <x v="1"/>
    <x v="3"/>
    <s v="일"/>
    <x v="1"/>
    <n v="98"/>
    <n v="79"/>
    <n v="359"/>
    <n v="536"/>
    <n v="316"/>
    <n v="415"/>
    <n v="731"/>
    <s v="프로모션"/>
    <s v="big"/>
    <n v="1267"/>
  </r>
  <r>
    <d v="2013-09-16T00:00:00"/>
    <x v="104"/>
    <n v="0"/>
    <n v="2013"/>
    <x v="8"/>
    <n v="16"/>
    <n v="916"/>
    <x v="1"/>
    <x v="3"/>
    <s v="월"/>
    <x v="0"/>
    <n v="67"/>
    <n v="48"/>
    <n v="459"/>
    <n v="574"/>
    <n v="247"/>
    <n v="341"/>
    <n v="588"/>
    <s v="없음"/>
    <s v="small"/>
    <n v="1162"/>
  </r>
  <r>
    <d v="2013-09-17T00:00:00"/>
    <x v="179"/>
    <n v="0"/>
    <n v="2013"/>
    <x v="8"/>
    <n v="17"/>
    <n v="917"/>
    <x v="1"/>
    <x v="3"/>
    <s v="화"/>
    <x v="0"/>
    <n v="82"/>
    <n v="40"/>
    <n v="364"/>
    <n v="486"/>
    <n v="203"/>
    <n v="258"/>
    <n v="461"/>
    <s v="없음"/>
    <s v="small"/>
    <n v="947"/>
  </r>
  <r>
    <d v="2013-09-18T00:00:00"/>
    <x v="122"/>
    <n v="0"/>
    <n v="2013"/>
    <x v="8"/>
    <n v="18"/>
    <n v="918"/>
    <x v="1"/>
    <x v="3"/>
    <s v="수"/>
    <x v="0"/>
    <n v="70"/>
    <n v="48"/>
    <n v="310"/>
    <n v="428"/>
    <n v="230"/>
    <n v="305"/>
    <n v="535"/>
    <s v="없음"/>
    <s v="small"/>
    <n v="963"/>
  </r>
  <r>
    <d v="2013-09-19T00:00:00"/>
    <x v="177"/>
    <n v="0"/>
    <n v="2013"/>
    <x v="8"/>
    <n v="19"/>
    <n v="919"/>
    <x v="1"/>
    <x v="3"/>
    <s v="목"/>
    <x v="0"/>
    <n v="75"/>
    <n v="32"/>
    <n v="509"/>
    <n v="616"/>
    <n v="216"/>
    <n v="257"/>
    <n v="473"/>
    <s v="없음"/>
    <s v="small"/>
    <n v="1089"/>
  </r>
  <r>
    <d v="2013-09-20T00:00:00"/>
    <x v="180"/>
    <n v="0"/>
    <n v="2013"/>
    <x v="8"/>
    <n v="20"/>
    <n v="920"/>
    <x v="1"/>
    <x v="3"/>
    <s v="금"/>
    <x v="0"/>
    <n v="91"/>
    <n v="46"/>
    <n v="387"/>
    <n v="524"/>
    <n v="237"/>
    <n v="477"/>
    <n v="714"/>
    <s v="없음"/>
    <s v="big"/>
    <n v="1238"/>
  </r>
  <r>
    <d v="2013-09-21T00:00:00"/>
    <x v="181"/>
    <n v="0"/>
    <n v="2013"/>
    <x v="8"/>
    <n v="21"/>
    <n v="921"/>
    <x v="1"/>
    <x v="3"/>
    <s v="토"/>
    <x v="1"/>
    <n v="109"/>
    <n v="69"/>
    <n v="460"/>
    <n v="638"/>
    <n v="199"/>
    <n v="353"/>
    <n v="552"/>
    <s v="없음"/>
    <s v="small"/>
    <n v="1190"/>
  </r>
  <r>
    <d v="2013-09-22T00:00:00"/>
    <x v="123"/>
    <n v="0"/>
    <n v="2013"/>
    <x v="8"/>
    <n v="22"/>
    <n v="922"/>
    <x v="1"/>
    <x v="3"/>
    <s v="일"/>
    <x v="1"/>
    <n v="91"/>
    <n v="53"/>
    <n v="665"/>
    <n v="809"/>
    <n v="161"/>
    <n v="209"/>
    <n v="370"/>
    <s v="없음"/>
    <s v="small"/>
    <n v="1179"/>
  </r>
  <r>
    <d v="2013-09-23T00:00:00"/>
    <x v="180"/>
    <n v="0"/>
    <n v="2013"/>
    <x v="8"/>
    <n v="23"/>
    <n v="923"/>
    <x v="1"/>
    <x v="3"/>
    <s v="월"/>
    <x v="0"/>
    <n v="59"/>
    <n v="42"/>
    <n v="647"/>
    <n v="748"/>
    <n v="216"/>
    <n v="394"/>
    <n v="610"/>
    <s v="프로모션"/>
    <s v="big"/>
    <n v="1358"/>
  </r>
  <r>
    <d v="2013-09-24T00:00:00"/>
    <x v="121"/>
    <n v="4.5"/>
    <n v="2013"/>
    <x v="8"/>
    <n v="24"/>
    <n v="924"/>
    <x v="1"/>
    <x v="3"/>
    <s v="화"/>
    <x v="0"/>
    <n v="69"/>
    <n v="47"/>
    <n v="437"/>
    <n v="553"/>
    <n v="208"/>
    <n v="267"/>
    <n v="475"/>
    <s v="없음"/>
    <s v="small"/>
    <n v="1028"/>
  </r>
  <r>
    <d v="2013-09-25T00:00:00"/>
    <x v="108"/>
    <n v="0"/>
    <n v="2013"/>
    <x v="8"/>
    <n v="25"/>
    <n v="925"/>
    <x v="1"/>
    <x v="3"/>
    <s v="수"/>
    <x v="0"/>
    <n v="81"/>
    <n v="52"/>
    <n v="247"/>
    <n v="380"/>
    <n v="197"/>
    <n v="359"/>
    <n v="556"/>
    <s v="없음"/>
    <s v="small"/>
    <n v="936"/>
  </r>
  <r>
    <d v="2013-09-26T00:00:00"/>
    <x v="182"/>
    <n v="0"/>
    <n v="2013"/>
    <x v="8"/>
    <n v="26"/>
    <n v="926"/>
    <x v="1"/>
    <x v="3"/>
    <s v="목"/>
    <x v="0"/>
    <n v="81"/>
    <n v="53"/>
    <n v="397"/>
    <n v="531"/>
    <n v="200"/>
    <n v="448"/>
    <n v="648"/>
    <s v="없음"/>
    <s v="big"/>
    <n v="1179"/>
  </r>
  <r>
    <d v="2013-09-27T00:00:00"/>
    <x v="183"/>
    <n v="0"/>
    <n v="2013"/>
    <x v="8"/>
    <n v="27"/>
    <n v="927"/>
    <x v="1"/>
    <x v="3"/>
    <s v="금"/>
    <x v="0"/>
    <n v="69"/>
    <n v="46"/>
    <n v="598"/>
    <n v="713"/>
    <n v="157"/>
    <n v="329"/>
    <n v="486"/>
    <s v="없음"/>
    <s v="small"/>
    <n v="1199"/>
  </r>
  <r>
    <d v="2013-09-28T00:00:00"/>
    <x v="184"/>
    <n v="2.5"/>
    <n v="2013"/>
    <x v="8"/>
    <n v="28"/>
    <n v="928"/>
    <x v="1"/>
    <x v="3"/>
    <s v="토"/>
    <x v="1"/>
    <n v="68"/>
    <n v="44"/>
    <n v="702"/>
    <n v="814"/>
    <n v="330"/>
    <n v="475"/>
    <n v="805"/>
    <s v="없음"/>
    <s v="big"/>
    <n v="1619"/>
  </r>
  <r>
    <d v="2013-09-29T00:00:00"/>
    <x v="185"/>
    <n v="23.5"/>
    <n v="2013"/>
    <x v="8"/>
    <n v="29"/>
    <n v="929"/>
    <x v="1"/>
    <x v="3"/>
    <s v="일"/>
    <x v="1"/>
    <n v="89"/>
    <n v="57"/>
    <n v="506"/>
    <n v="652"/>
    <n v="207"/>
    <n v="374"/>
    <n v="581"/>
    <s v="없음"/>
    <s v="small"/>
    <n v="1233"/>
  </r>
  <r>
    <d v="2013-09-30T00:00:00"/>
    <x v="186"/>
    <n v="0.5"/>
    <n v="2013"/>
    <x v="8"/>
    <n v="30"/>
    <n v="930"/>
    <x v="1"/>
    <x v="3"/>
    <s v="월"/>
    <x v="0"/>
    <n v="94"/>
    <n v="46"/>
    <n v="348"/>
    <n v="488"/>
    <n v="237"/>
    <n v="438"/>
    <n v="675"/>
    <s v="없음"/>
    <s v="big"/>
    <n v="1163"/>
  </r>
  <r>
    <d v="2013-10-01T00:00:00"/>
    <x v="118"/>
    <n v="0"/>
    <n v="2013"/>
    <x v="9"/>
    <n v="1"/>
    <n v="101"/>
    <x v="1"/>
    <x v="3"/>
    <s v="화"/>
    <x v="0"/>
    <n v="79"/>
    <n v="49"/>
    <n v="504"/>
    <n v="632"/>
    <n v="87"/>
    <n v="392"/>
    <n v="479"/>
    <s v="없음"/>
    <s v="small"/>
    <n v="1111"/>
  </r>
  <r>
    <d v="2013-10-02T00:00:00"/>
    <x v="187"/>
    <n v="0.2"/>
    <n v="2013"/>
    <x v="9"/>
    <n v="2"/>
    <n v="102"/>
    <x v="1"/>
    <x v="3"/>
    <s v="수"/>
    <x v="0"/>
    <n v="71"/>
    <n v="50"/>
    <n v="528"/>
    <n v="649"/>
    <n v="232"/>
    <n v="300"/>
    <n v="532"/>
    <s v="없음"/>
    <s v="small"/>
    <n v="1181"/>
  </r>
  <r>
    <d v="2013-10-03T00:00:00"/>
    <x v="188"/>
    <n v="0"/>
    <n v="2013"/>
    <x v="9"/>
    <n v="3"/>
    <n v="103"/>
    <x v="0"/>
    <x v="3"/>
    <s v="목"/>
    <x v="0"/>
    <n v="75"/>
    <n v="66"/>
    <n v="433"/>
    <n v="574"/>
    <n v="342"/>
    <n v="288"/>
    <n v="630"/>
    <s v="없음"/>
    <s v="big"/>
    <n v="1204"/>
  </r>
  <r>
    <d v="2013-10-04T00:00:00"/>
    <x v="189"/>
    <n v="0"/>
    <n v="2013"/>
    <x v="9"/>
    <n v="4"/>
    <n v="104"/>
    <x v="1"/>
    <x v="3"/>
    <s v="금"/>
    <x v="0"/>
    <n v="98"/>
    <n v="35"/>
    <n v="743"/>
    <n v="876"/>
    <n v="167"/>
    <n v="413"/>
    <n v="580"/>
    <s v="없음"/>
    <s v="small"/>
    <n v="1456"/>
  </r>
  <r>
    <d v="2013-10-05T00:00:00"/>
    <x v="190"/>
    <n v="0"/>
    <n v="2013"/>
    <x v="9"/>
    <n v="5"/>
    <n v="105"/>
    <x v="1"/>
    <x v="3"/>
    <s v="토"/>
    <x v="1"/>
    <n v="104"/>
    <n v="91"/>
    <n v="777"/>
    <n v="972"/>
    <n v="191"/>
    <n v="534"/>
    <n v="725"/>
    <s v="없음"/>
    <s v="big"/>
    <n v="1697"/>
  </r>
  <r>
    <d v="2013-10-06T00:00:00"/>
    <x v="106"/>
    <n v="0.1"/>
    <n v="2013"/>
    <x v="9"/>
    <n v="6"/>
    <n v="106"/>
    <x v="1"/>
    <x v="3"/>
    <s v="일"/>
    <x v="1"/>
    <n v="110"/>
    <n v="53"/>
    <n v="796"/>
    <n v="959"/>
    <n v="217"/>
    <n v="378"/>
    <n v="595"/>
    <s v="없음"/>
    <s v="small"/>
    <n v="1554"/>
  </r>
  <r>
    <d v="2013-10-07T00:00:00"/>
    <x v="174"/>
    <n v="0"/>
    <n v="2013"/>
    <x v="9"/>
    <n v="7"/>
    <n v="107"/>
    <x v="1"/>
    <x v="3"/>
    <s v="월"/>
    <x v="0"/>
    <n v="59"/>
    <n v="37"/>
    <n v="551"/>
    <n v="647"/>
    <n v="153"/>
    <n v="339"/>
    <n v="492"/>
    <s v="없음"/>
    <s v="small"/>
    <n v="1139"/>
  </r>
  <r>
    <d v="2013-10-08T00:00:00"/>
    <x v="186"/>
    <n v="7.5"/>
    <n v="2013"/>
    <x v="9"/>
    <n v="8"/>
    <n v="108"/>
    <x v="1"/>
    <x v="3"/>
    <s v="화"/>
    <x v="0"/>
    <n v="58"/>
    <n v="41"/>
    <n v="633"/>
    <n v="732"/>
    <n v="192"/>
    <n v="375"/>
    <n v="567"/>
    <s v="없음"/>
    <s v="small"/>
    <n v="1299"/>
  </r>
  <r>
    <d v="2013-10-09T00:00:00"/>
    <x v="191"/>
    <n v="0"/>
    <n v="2013"/>
    <x v="9"/>
    <n v="9"/>
    <n v="109"/>
    <x v="0"/>
    <x v="3"/>
    <s v="수"/>
    <x v="0"/>
    <n v="86"/>
    <n v="58"/>
    <n v="507"/>
    <n v="651"/>
    <n v="172"/>
    <n v="253"/>
    <n v="425"/>
    <s v="없음"/>
    <s v="small"/>
    <n v="1076"/>
  </r>
  <r>
    <d v="2013-10-10T00:00:00"/>
    <x v="171"/>
    <n v="0"/>
    <n v="2013"/>
    <x v="9"/>
    <n v="10"/>
    <n v="1010"/>
    <x v="1"/>
    <x v="3"/>
    <s v="목"/>
    <x v="0"/>
    <n v="53"/>
    <n v="51"/>
    <n v="539"/>
    <n v="643"/>
    <n v="159"/>
    <n v="470"/>
    <n v="629"/>
    <s v="없음"/>
    <s v="big"/>
    <n v="1272"/>
  </r>
  <r>
    <d v="2013-10-11T00:00:00"/>
    <x v="110"/>
    <n v="6.5"/>
    <n v="2013"/>
    <x v="9"/>
    <n v="11"/>
    <n v="1011"/>
    <x v="1"/>
    <x v="3"/>
    <s v="금"/>
    <x v="0"/>
    <n v="76"/>
    <n v="48"/>
    <n v="675"/>
    <n v="799"/>
    <n v="207"/>
    <n v="319"/>
    <n v="526"/>
    <s v="없음"/>
    <s v="small"/>
    <n v="1325"/>
  </r>
  <r>
    <d v="2013-10-12T00:00:00"/>
    <x v="192"/>
    <n v="0"/>
    <n v="2013"/>
    <x v="9"/>
    <n v="12"/>
    <n v="1012"/>
    <x v="1"/>
    <x v="3"/>
    <s v="토"/>
    <x v="1"/>
    <n v="102"/>
    <n v="69"/>
    <n v="624"/>
    <n v="795"/>
    <n v="397"/>
    <n v="432"/>
    <n v="829"/>
    <s v="프로모션"/>
    <s v="big"/>
    <n v="1624"/>
  </r>
  <r>
    <d v="2013-10-13T00:00:00"/>
    <x v="75"/>
    <n v="0"/>
    <n v="2013"/>
    <x v="9"/>
    <n v="13"/>
    <n v="1013"/>
    <x v="1"/>
    <x v="3"/>
    <s v="일"/>
    <x v="1"/>
    <n v="92"/>
    <n v="75"/>
    <n v="726"/>
    <n v="893"/>
    <n v="175"/>
    <n v="441"/>
    <n v="616"/>
    <s v="없음"/>
    <s v="big"/>
    <n v="1509"/>
  </r>
  <r>
    <d v="2013-10-14T00:00:00"/>
    <x v="193"/>
    <n v="0"/>
    <n v="2013"/>
    <x v="9"/>
    <n v="14"/>
    <n v="1014"/>
    <x v="1"/>
    <x v="3"/>
    <s v="월"/>
    <x v="0"/>
    <n v="75"/>
    <n v="39"/>
    <n v="480"/>
    <n v="594"/>
    <n v="141"/>
    <n v="378"/>
    <n v="519"/>
    <s v="없음"/>
    <s v="small"/>
    <n v="1113"/>
  </r>
  <r>
    <d v="2013-10-15T00:00:00"/>
    <x v="83"/>
    <n v="0.5"/>
    <n v="2013"/>
    <x v="9"/>
    <n v="15"/>
    <n v="1015"/>
    <x v="1"/>
    <x v="3"/>
    <s v="화"/>
    <x v="0"/>
    <n v="85"/>
    <n v="60"/>
    <n v="601"/>
    <n v="746"/>
    <n v="166"/>
    <n v="394"/>
    <n v="560"/>
    <s v="없음"/>
    <s v="small"/>
    <n v="1306"/>
  </r>
  <r>
    <d v="2013-10-16T00:00:00"/>
    <x v="85"/>
    <n v="0"/>
    <n v="2013"/>
    <x v="9"/>
    <n v="16"/>
    <n v="1016"/>
    <x v="1"/>
    <x v="3"/>
    <s v="수"/>
    <x v="0"/>
    <n v="60"/>
    <n v="51"/>
    <n v="497"/>
    <n v="608"/>
    <n v="191"/>
    <n v="389"/>
    <n v="580"/>
    <s v="없음"/>
    <s v="small"/>
    <n v="1188"/>
  </r>
  <r>
    <d v="2013-10-17T00:00:00"/>
    <x v="194"/>
    <n v="0"/>
    <n v="2013"/>
    <x v="9"/>
    <n v="17"/>
    <n v="1017"/>
    <x v="1"/>
    <x v="3"/>
    <s v="목"/>
    <x v="0"/>
    <n v="99"/>
    <n v="41"/>
    <n v="453"/>
    <n v="593"/>
    <n v="191"/>
    <n v="349"/>
    <n v="540"/>
    <s v="없음"/>
    <s v="small"/>
    <n v="1133"/>
  </r>
  <r>
    <d v="2013-10-18T00:00:00"/>
    <x v="80"/>
    <n v="0"/>
    <n v="2013"/>
    <x v="9"/>
    <n v="18"/>
    <n v="1018"/>
    <x v="1"/>
    <x v="3"/>
    <s v="금"/>
    <x v="0"/>
    <n v="101"/>
    <n v="57"/>
    <n v="452"/>
    <n v="610"/>
    <n v="176"/>
    <n v="325"/>
    <n v="501"/>
    <s v="없음"/>
    <s v="small"/>
    <n v="1111"/>
  </r>
  <r>
    <d v="2013-10-19T00:00:00"/>
    <x v="195"/>
    <n v="0"/>
    <n v="2013"/>
    <x v="9"/>
    <n v="19"/>
    <n v="1019"/>
    <x v="1"/>
    <x v="3"/>
    <s v="토"/>
    <x v="1"/>
    <n v="117"/>
    <n v="98"/>
    <n v="688"/>
    <n v="903"/>
    <n v="238"/>
    <n v="373"/>
    <n v="611"/>
    <s v="프로모션"/>
    <s v="big"/>
    <n v="1514"/>
  </r>
  <r>
    <d v="2013-10-20T00:00:00"/>
    <x v="196"/>
    <n v="0"/>
    <n v="2013"/>
    <x v="9"/>
    <n v="20"/>
    <n v="1020"/>
    <x v="1"/>
    <x v="3"/>
    <s v="일"/>
    <x v="1"/>
    <n v="100"/>
    <n v="81"/>
    <n v="630"/>
    <n v="811"/>
    <n v="325"/>
    <n v="448"/>
    <n v="773"/>
    <s v="프로모션"/>
    <s v="big"/>
    <n v="1584"/>
  </r>
  <r>
    <d v="2013-10-21T00:00:00"/>
    <x v="189"/>
    <n v="0"/>
    <n v="2013"/>
    <x v="9"/>
    <n v="21"/>
    <n v="1021"/>
    <x v="1"/>
    <x v="3"/>
    <s v="월"/>
    <x v="0"/>
    <n v="51"/>
    <n v="50"/>
    <n v="648"/>
    <n v="749"/>
    <n v="216"/>
    <n v="324"/>
    <n v="540"/>
    <s v="없음"/>
    <s v="small"/>
    <n v="1289"/>
  </r>
  <r>
    <d v="2013-10-22T00:00:00"/>
    <x v="192"/>
    <n v="0"/>
    <n v="2013"/>
    <x v="9"/>
    <n v="22"/>
    <n v="1022"/>
    <x v="1"/>
    <x v="3"/>
    <s v="화"/>
    <x v="0"/>
    <n v="84"/>
    <n v="39"/>
    <n v="596"/>
    <n v="719"/>
    <n v="213"/>
    <n v="412"/>
    <n v="625"/>
    <s v="프로모션"/>
    <s v="big"/>
    <n v="1344"/>
  </r>
  <r>
    <d v="2013-10-23T00:00:00"/>
    <x v="197"/>
    <n v="0"/>
    <n v="2013"/>
    <x v="9"/>
    <n v="23"/>
    <n v="1023"/>
    <x v="1"/>
    <x v="3"/>
    <s v="수"/>
    <x v="0"/>
    <n v="73"/>
    <n v="46"/>
    <n v="304"/>
    <n v="423"/>
    <n v="264"/>
    <n v="348"/>
    <n v="612"/>
    <s v="없음"/>
    <s v="big"/>
    <n v="1035"/>
  </r>
  <r>
    <d v="2013-10-24T00:00:00"/>
    <x v="84"/>
    <n v="0"/>
    <n v="2013"/>
    <x v="9"/>
    <n v="24"/>
    <n v="1024"/>
    <x v="1"/>
    <x v="3"/>
    <s v="목"/>
    <x v="0"/>
    <n v="70"/>
    <n v="49"/>
    <n v="514"/>
    <n v="633"/>
    <n v="50"/>
    <n v="228"/>
    <n v="278"/>
    <s v="없음"/>
    <s v="small"/>
    <n v="911"/>
  </r>
  <r>
    <d v="2013-10-25T00:00:00"/>
    <x v="81"/>
    <n v="0"/>
    <n v="2013"/>
    <x v="9"/>
    <n v="25"/>
    <n v="1025"/>
    <x v="1"/>
    <x v="3"/>
    <s v="금"/>
    <x v="0"/>
    <n v="99"/>
    <n v="57"/>
    <n v="413"/>
    <n v="569"/>
    <n v="184"/>
    <n v="432"/>
    <n v="616"/>
    <s v="없음"/>
    <s v="big"/>
    <n v="1185"/>
  </r>
  <r>
    <d v="2013-10-26T00:00:00"/>
    <x v="54"/>
    <n v="0"/>
    <n v="2013"/>
    <x v="9"/>
    <n v="26"/>
    <n v="1026"/>
    <x v="1"/>
    <x v="3"/>
    <s v="토"/>
    <x v="1"/>
    <n v="102"/>
    <n v="71"/>
    <n v="564"/>
    <n v="737"/>
    <n v="213"/>
    <n v="399"/>
    <n v="612"/>
    <s v="없음"/>
    <s v="big"/>
    <n v="1349"/>
  </r>
  <r>
    <d v="2013-10-27T00:00:00"/>
    <x v="198"/>
    <n v="0"/>
    <n v="2013"/>
    <x v="9"/>
    <n v="27"/>
    <n v="1027"/>
    <x v="1"/>
    <x v="3"/>
    <s v="일"/>
    <x v="1"/>
    <n v="63"/>
    <n v="42"/>
    <n v="701"/>
    <n v="806"/>
    <n v="261"/>
    <n v="462"/>
    <n v="723"/>
    <s v="없음"/>
    <s v="big"/>
    <n v="1529"/>
  </r>
  <r>
    <d v="2013-10-28T00:00:00"/>
    <x v="199"/>
    <n v="0"/>
    <n v="2013"/>
    <x v="9"/>
    <n v="28"/>
    <n v="1028"/>
    <x v="1"/>
    <x v="3"/>
    <s v="월"/>
    <x v="0"/>
    <n v="59"/>
    <n v="42"/>
    <n v="497"/>
    <n v="598"/>
    <n v="153"/>
    <n v="204"/>
    <n v="357"/>
    <s v="없음"/>
    <s v="small"/>
    <n v="955"/>
  </r>
  <r>
    <d v="2013-10-29T00:00:00"/>
    <x v="200"/>
    <n v="2.5"/>
    <n v="2013"/>
    <x v="9"/>
    <n v="29"/>
    <n v="1029"/>
    <x v="1"/>
    <x v="3"/>
    <s v="화"/>
    <x v="0"/>
    <n v="66"/>
    <n v="24"/>
    <n v="456"/>
    <n v="546"/>
    <n v="232"/>
    <n v="273"/>
    <n v="505"/>
    <s v="없음"/>
    <s v="small"/>
    <n v="1051"/>
  </r>
  <r>
    <d v="2013-10-30T00:00:00"/>
    <x v="200"/>
    <n v="0"/>
    <n v="2013"/>
    <x v="9"/>
    <n v="30"/>
    <n v="1030"/>
    <x v="1"/>
    <x v="3"/>
    <s v="수"/>
    <x v="0"/>
    <n v="74"/>
    <n v="42"/>
    <n v="444"/>
    <n v="560"/>
    <n v="115"/>
    <n v="308"/>
    <n v="423"/>
    <s v="없음"/>
    <s v="small"/>
    <n v="983"/>
  </r>
  <r>
    <d v="2013-10-31T00:00:00"/>
    <x v="194"/>
    <n v="0"/>
    <n v="2013"/>
    <x v="9"/>
    <n v="31"/>
    <n v="1031"/>
    <x v="1"/>
    <x v="3"/>
    <s v="목"/>
    <x v="0"/>
    <n v="66"/>
    <n v="43"/>
    <n v="443"/>
    <n v="552"/>
    <n v="221"/>
    <n v="305"/>
    <n v="526"/>
    <s v="없음"/>
    <s v="small"/>
    <n v="1078"/>
  </r>
  <r>
    <d v="2013-11-01T00:00:00"/>
    <x v="201"/>
    <n v="0"/>
    <n v="2013"/>
    <x v="10"/>
    <n v="1"/>
    <n v="111"/>
    <x v="1"/>
    <x v="3"/>
    <s v="금"/>
    <x v="0"/>
    <n v="48"/>
    <n v="79"/>
    <n v="512"/>
    <n v="639"/>
    <n v="167"/>
    <n v="446"/>
    <n v="613"/>
    <s v="없음"/>
    <s v="big"/>
    <n v="1252"/>
  </r>
  <r>
    <d v="2013-11-02T00:00:00"/>
    <x v="86"/>
    <n v="5"/>
    <n v="2013"/>
    <x v="10"/>
    <n v="2"/>
    <n v="112"/>
    <x v="1"/>
    <x v="3"/>
    <s v="토"/>
    <x v="1"/>
    <n v="73"/>
    <n v="55"/>
    <n v="884"/>
    <n v="1012"/>
    <n v="243"/>
    <n v="343"/>
    <n v="586"/>
    <s v="없음"/>
    <s v="small"/>
    <n v="1598"/>
  </r>
  <r>
    <d v="2013-11-03T00:00:00"/>
    <x v="87"/>
    <n v="1"/>
    <n v="2013"/>
    <x v="10"/>
    <n v="3"/>
    <n v="113"/>
    <x v="1"/>
    <x v="3"/>
    <s v="일"/>
    <x v="1"/>
    <n v="106"/>
    <n v="62"/>
    <n v="348"/>
    <n v="516"/>
    <n v="199"/>
    <n v="380"/>
    <n v="579"/>
    <s v="없음"/>
    <s v="small"/>
    <n v="1095"/>
  </r>
  <r>
    <d v="2013-11-04T00:00:00"/>
    <x v="202"/>
    <n v="3"/>
    <n v="2013"/>
    <x v="10"/>
    <n v="4"/>
    <n v="114"/>
    <x v="1"/>
    <x v="3"/>
    <s v="월"/>
    <x v="0"/>
    <n v="80"/>
    <n v="57"/>
    <n v="485"/>
    <n v="622"/>
    <n v="111"/>
    <n v="443"/>
    <n v="554"/>
    <s v="없음"/>
    <s v="small"/>
    <n v="1176"/>
  </r>
  <r>
    <d v="2013-11-05T00:00:00"/>
    <x v="203"/>
    <n v="0"/>
    <n v="2013"/>
    <x v="10"/>
    <n v="5"/>
    <n v="115"/>
    <x v="1"/>
    <x v="3"/>
    <s v="화"/>
    <x v="0"/>
    <n v="84"/>
    <n v="38"/>
    <n v="665"/>
    <n v="787"/>
    <n v="182"/>
    <n v="363"/>
    <n v="545"/>
    <s v="없음"/>
    <s v="small"/>
    <n v="1332"/>
  </r>
  <r>
    <d v="2013-11-06T00:00:00"/>
    <x v="204"/>
    <n v="0.3"/>
    <n v="2013"/>
    <x v="10"/>
    <n v="6"/>
    <n v="116"/>
    <x v="1"/>
    <x v="3"/>
    <s v="수"/>
    <x v="0"/>
    <n v="67"/>
    <n v="46"/>
    <n v="730"/>
    <n v="843"/>
    <n v="169"/>
    <n v="328"/>
    <n v="497"/>
    <s v="없음"/>
    <s v="small"/>
    <n v="1340"/>
  </r>
  <r>
    <d v="2013-11-07T00:00:00"/>
    <x v="205"/>
    <n v="0.5"/>
    <n v="2013"/>
    <x v="10"/>
    <n v="7"/>
    <n v="117"/>
    <x v="1"/>
    <x v="3"/>
    <s v="목"/>
    <x v="0"/>
    <n v="100"/>
    <n v="41"/>
    <n v="636"/>
    <n v="777"/>
    <n v="151"/>
    <n v="478"/>
    <n v="629"/>
    <s v="프로모션"/>
    <s v="big"/>
    <n v="1406"/>
  </r>
  <r>
    <d v="2013-11-08T00:00:00"/>
    <x v="206"/>
    <n v="0"/>
    <n v="2013"/>
    <x v="10"/>
    <n v="8"/>
    <n v="118"/>
    <x v="1"/>
    <x v="3"/>
    <s v="금"/>
    <x v="0"/>
    <n v="113"/>
    <n v="80"/>
    <n v="543"/>
    <n v="736"/>
    <n v="230"/>
    <n v="410"/>
    <n v="640"/>
    <s v="없음"/>
    <s v="big"/>
    <n v="1376"/>
  </r>
  <r>
    <d v="2013-11-09T00:00:00"/>
    <x v="207"/>
    <n v="5.5"/>
    <n v="2013"/>
    <x v="10"/>
    <n v="9"/>
    <n v="119"/>
    <x v="1"/>
    <x v="3"/>
    <s v="토"/>
    <x v="1"/>
    <n v="114"/>
    <n v="67"/>
    <n v="674"/>
    <n v="855"/>
    <n v="206"/>
    <n v="545"/>
    <n v="751"/>
    <s v="없음"/>
    <s v="big"/>
    <n v="1606"/>
  </r>
  <r>
    <d v="2013-11-10T00:00:00"/>
    <x v="77"/>
    <n v="0.3"/>
    <n v="2013"/>
    <x v="10"/>
    <n v="10"/>
    <n v="1110"/>
    <x v="1"/>
    <x v="3"/>
    <s v="일"/>
    <x v="1"/>
    <n v="96"/>
    <n v="40"/>
    <n v="568"/>
    <n v="704"/>
    <n v="203"/>
    <n v="382"/>
    <n v="585"/>
    <s v="없음"/>
    <s v="small"/>
    <n v="1289"/>
  </r>
  <r>
    <d v="2013-11-11T00:00:00"/>
    <x v="208"/>
    <n v="0"/>
    <n v="2013"/>
    <x v="10"/>
    <n v="11"/>
    <n v="1111"/>
    <x v="1"/>
    <x v="3"/>
    <s v="월"/>
    <x v="0"/>
    <n v="93"/>
    <n v="51"/>
    <n v="446"/>
    <n v="590"/>
    <n v="180"/>
    <n v="364"/>
    <n v="544"/>
    <s v="없음"/>
    <s v="small"/>
    <n v="1134"/>
  </r>
  <r>
    <d v="2013-11-12T00:00:00"/>
    <x v="28"/>
    <n v="0"/>
    <n v="2013"/>
    <x v="10"/>
    <n v="12"/>
    <n v="1112"/>
    <x v="1"/>
    <x v="3"/>
    <s v="화"/>
    <x v="0"/>
    <n v="101"/>
    <n v="34"/>
    <n v="703"/>
    <n v="838"/>
    <n v="154"/>
    <n v="346"/>
    <n v="500"/>
    <s v="없음"/>
    <s v="small"/>
    <n v="1338"/>
  </r>
  <r>
    <d v="2013-11-13T00:00:00"/>
    <x v="209"/>
    <n v="0"/>
    <n v="2013"/>
    <x v="10"/>
    <n v="13"/>
    <n v="1113"/>
    <x v="1"/>
    <x v="3"/>
    <s v="수"/>
    <x v="0"/>
    <n v="79"/>
    <n v="52"/>
    <n v="512"/>
    <n v="643"/>
    <n v="123"/>
    <n v="394"/>
    <n v="517"/>
    <s v="없음"/>
    <s v="small"/>
    <n v="1160"/>
  </r>
  <r>
    <d v="2013-11-14T00:00:00"/>
    <x v="210"/>
    <n v="0"/>
    <n v="2013"/>
    <x v="10"/>
    <n v="14"/>
    <n v="1114"/>
    <x v="1"/>
    <x v="3"/>
    <s v="목"/>
    <x v="0"/>
    <n v="72"/>
    <n v="53"/>
    <n v="497"/>
    <n v="622"/>
    <n v="167"/>
    <n v="302"/>
    <n v="469"/>
    <s v="없음"/>
    <s v="small"/>
    <n v="1091"/>
  </r>
  <r>
    <d v="2013-11-15T00:00:00"/>
    <x v="72"/>
    <n v="2"/>
    <n v="2013"/>
    <x v="10"/>
    <n v="15"/>
    <n v="1115"/>
    <x v="1"/>
    <x v="3"/>
    <s v="금"/>
    <x v="0"/>
    <n v="96"/>
    <n v="51"/>
    <n v="803"/>
    <n v="950"/>
    <n v="160"/>
    <n v="365"/>
    <n v="525"/>
    <s v="없음"/>
    <s v="small"/>
    <n v="1475"/>
  </r>
  <r>
    <d v="2013-11-16T00:00:00"/>
    <x v="52"/>
    <n v="0.3"/>
    <n v="2013"/>
    <x v="10"/>
    <n v="16"/>
    <n v="1116"/>
    <x v="1"/>
    <x v="3"/>
    <s v="토"/>
    <x v="1"/>
    <n v="112"/>
    <n v="63"/>
    <n v="855"/>
    <n v="1030"/>
    <n v="166"/>
    <n v="554"/>
    <n v="720"/>
    <s v="없음"/>
    <s v="big"/>
    <n v="1750"/>
  </r>
  <r>
    <d v="2013-11-17T00:00:00"/>
    <x v="211"/>
    <n v="5"/>
    <n v="2013"/>
    <x v="10"/>
    <n v="17"/>
    <n v="1117"/>
    <x v="1"/>
    <x v="3"/>
    <s v="일"/>
    <x v="1"/>
    <n v="121"/>
    <n v="58"/>
    <n v="694"/>
    <n v="873"/>
    <n v="175"/>
    <n v="405"/>
    <n v="580"/>
    <s v="없음"/>
    <s v="small"/>
    <n v="1453"/>
  </r>
  <r>
    <d v="2013-11-18T00:00:00"/>
    <x v="212"/>
    <n v="0"/>
    <n v="2013"/>
    <x v="10"/>
    <n v="18"/>
    <n v="1118"/>
    <x v="1"/>
    <x v="3"/>
    <s v="월"/>
    <x v="0"/>
    <n v="73"/>
    <n v="44"/>
    <n v="526"/>
    <n v="643"/>
    <n v="197"/>
    <n v="423"/>
    <n v="620"/>
    <s v="없음"/>
    <s v="big"/>
    <n v="1263"/>
  </r>
  <r>
    <d v="2013-11-19T00:00:00"/>
    <x v="213"/>
    <n v="0"/>
    <n v="2013"/>
    <x v="10"/>
    <n v="19"/>
    <n v="1119"/>
    <x v="1"/>
    <x v="3"/>
    <s v="화"/>
    <x v="0"/>
    <n v="77"/>
    <n v="49"/>
    <n v="513"/>
    <n v="639"/>
    <n v="72"/>
    <n v="355"/>
    <n v="427"/>
    <s v="없음"/>
    <s v="small"/>
    <n v="1066"/>
  </r>
  <r>
    <d v="2013-11-20T00:00:00"/>
    <x v="214"/>
    <n v="0"/>
    <n v="2013"/>
    <x v="10"/>
    <n v="20"/>
    <n v="1120"/>
    <x v="1"/>
    <x v="3"/>
    <s v="수"/>
    <x v="0"/>
    <n v="77"/>
    <n v="41"/>
    <n v="388"/>
    <n v="506"/>
    <n v="99"/>
    <n v="289"/>
    <n v="388"/>
    <s v="없음"/>
    <s v="small"/>
    <n v="894"/>
  </r>
  <r>
    <d v="2013-11-21T00:00:00"/>
    <x v="215"/>
    <n v="0"/>
    <n v="2013"/>
    <x v="10"/>
    <n v="21"/>
    <n v="1121"/>
    <x v="1"/>
    <x v="3"/>
    <s v="목"/>
    <x v="0"/>
    <n v="79"/>
    <n v="52"/>
    <n v="443"/>
    <n v="574"/>
    <n v="149"/>
    <n v="221"/>
    <n v="370"/>
    <s v="없음"/>
    <s v="small"/>
    <n v="944"/>
  </r>
  <r>
    <d v="2013-11-22T00:00:00"/>
    <x v="216"/>
    <n v="0"/>
    <n v="2013"/>
    <x v="10"/>
    <n v="22"/>
    <n v="1122"/>
    <x v="1"/>
    <x v="3"/>
    <s v="금"/>
    <x v="0"/>
    <n v="87"/>
    <n v="44"/>
    <n v="692"/>
    <n v="823"/>
    <n v="169"/>
    <n v="439"/>
    <n v="608"/>
    <s v="없음"/>
    <s v="small"/>
    <n v="1431"/>
  </r>
  <r>
    <d v="2013-11-23T00:00:00"/>
    <x v="217"/>
    <n v="0"/>
    <n v="2013"/>
    <x v="10"/>
    <n v="23"/>
    <n v="1123"/>
    <x v="1"/>
    <x v="3"/>
    <s v="토"/>
    <x v="1"/>
    <n v="141"/>
    <n v="88"/>
    <n v="645"/>
    <n v="874"/>
    <n v="340"/>
    <n v="771"/>
    <n v="1111"/>
    <s v="프로모션"/>
    <s v="big"/>
    <n v="1985"/>
  </r>
  <r>
    <d v="2013-11-24T00:00:00"/>
    <x v="59"/>
    <n v="16.5"/>
    <n v="2013"/>
    <x v="10"/>
    <n v="24"/>
    <n v="1124"/>
    <x v="1"/>
    <x v="3"/>
    <s v="일"/>
    <x v="1"/>
    <n v="82"/>
    <n v="48"/>
    <n v="575"/>
    <n v="705"/>
    <n v="203"/>
    <n v="446"/>
    <n v="649"/>
    <s v="없음"/>
    <s v="big"/>
    <n v="1354"/>
  </r>
  <r>
    <d v="2013-11-25T00:00:00"/>
    <x v="47"/>
    <n v="23"/>
    <n v="2013"/>
    <x v="10"/>
    <n v="25"/>
    <n v="1125"/>
    <x v="1"/>
    <x v="3"/>
    <s v="월"/>
    <x v="0"/>
    <n v="64"/>
    <n v="52"/>
    <n v="430"/>
    <n v="546"/>
    <n v="200"/>
    <n v="451"/>
    <n v="651"/>
    <s v="프로모션"/>
    <s v="big"/>
    <n v="1197"/>
  </r>
  <r>
    <d v="2013-11-26T00:00:00"/>
    <x v="218"/>
    <n v="1"/>
    <n v="2013"/>
    <x v="10"/>
    <n v="26"/>
    <n v="1126"/>
    <x v="1"/>
    <x v="3"/>
    <s v="화"/>
    <x v="0"/>
    <n v="73"/>
    <n v="58"/>
    <n v="489"/>
    <n v="620"/>
    <n v="152"/>
    <n v="275"/>
    <n v="427"/>
    <s v="없음"/>
    <s v="small"/>
    <n v="1047"/>
  </r>
  <r>
    <d v="2013-11-27T00:00:00"/>
    <x v="43"/>
    <n v="9.5"/>
    <n v="2013"/>
    <x v="10"/>
    <n v="27"/>
    <n v="1127"/>
    <x v="1"/>
    <x v="3"/>
    <s v="수"/>
    <x v="0"/>
    <n v="85"/>
    <n v="65"/>
    <n v="538"/>
    <n v="688"/>
    <n v="111"/>
    <n v="426"/>
    <n v="537"/>
    <s v="프로모션"/>
    <s v="small"/>
    <n v="1225"/>
  </r>
  <r>
    <d v="2013-11-28T00:00:00"/>
    <x v="37"/>
    <n v="0"/>
    <n v="2013"/>
    <x v="10"/>
    <n v="28"/>
    <n v="1128"/>
    <x v="1"/>
    <x v="3"/>
    <s v="목"/>
    <x v="0"/>
    <n v="81"/>
    <n v="57"/>
    <n v="409"/>
    <n v="547"/>
    <n v="104"/>
    <n v="403"/>
    <n v="507"/>
    <s v="없음"/>
    <s v="small"/>
    <n v="1054"/>
  </r>
  <r>
    <d v="2013-11-29T00:00:00"/>
    <x v="219"/>
    <n v="0"/>
    <n v="2013"/>
    <x v="10"/>
    <n v="29"/>
    <n v="1129"/>
    <x v="1"/>
    <x v="3"/>
    <s v="금"/>
    <x v="0"/>
    <n v="97"/>
    <n v="54"/>
    <n v="647"/>
    <n v="798"/>
    <n v="182"/>
    <n v="412"/>
    <n v="594"/>
    <s v="없음"/>
    <s v="small"/>
    <n v="1392"/>
  </r>
  <r>
    <d v="2013-11-30T00:00:00"/>
    <x v="213"/>
    <n v="0"/>
    <n v="2013"/>
    <x v="10"/>
    <n v="30"/>
    <n v="1130"/>
    <x v="1"/>
    <x v="3"/>
    <s v="토"/>
    <x v="1"/>
    <n v="116"/>
    <n v="51"/>
    <n v="794"/>
    <n v="961"/>
    <n v="183"/>
    <n v="399"/>
    <n v="582"/>
    <s v="없음"/>
    <s v="small"/>
    <n v="1543"/>
  </r>
  <r>
    <d v="2013-12-01T00:00:00"/>
    <x v="216"/>
    <n v="0"/>
    <n v="2013"/>
    <x v="11"/>
    <n v="1"/>
    <n v="121"/>
    <x v="1"/>
    <x v="0"/>
    <s v="일"/>
    <x v="1"/>
    <n v="81"/>
    <n v="29"/>
    <n v="694"/>
    <n v="804"/>
    <n v="220"/>
    <n v="367"/>
    <n v="587"/>
    <s v="없음"/>
    <s v="small"/>
    <n v="1391"/>
  </r>
  <r>
    <d v="2013-12-02T00:00:00"/>
    <x v="220"/>
    <n v="0"/>
    <n v="2013"/>
    <x v="11"/>
    <n v="2"/>
    <n v="122"/>
    <x v="1"/>
    <x v="0"/>
    <s v="월"/>
    <x v="0"/>
    <n v="92"/>
    <n v="46"/>
    <n v="358"/>
    <n v="496"/>
    <n v="126"/>
    <n v="404"/>
    <n v="530"/>
    <s v="없음"/>
    <s v="small"/>
    <n v="1026"/>
  </r>
  <r>
    <d v="2013-12-03T00:00:00"/>
    <x v="67"/>
    <n v="0"/>
    <n v="2013"/>
    <x v="11"/>
    <n v="3"/>
    <n v="123"/>
    <x v="1"/>
    <x v="0"/>
    <s v="화"/>
    <x v="0"/>
    <n v="78"/>
    <n v="41"/>
    <n v="342"/>
    <n v="461"/>
    <n v="154"/>
    <n v="428"/>
    <n v="582"/>
    <s v="없음"/>
    <s v="small"/>
    <n v="1043"/>
  </r>
  <r>
    <d v="2013-12-04T00:00:00"/>
    <x v="218"/>
    <n v="0"/>
    <n v="2013"/>
    <x v="11"/>
    <n v="4"/>
    <n v="124"/>
    <x v="1"/>
    <x v="0"/>
    <s v="수"/>
    <x v="0"/>
    <n v="71"/>
    <n v="51"/>
    <n v="407"/>
    <n v="529"/>
    <n v="155"/>
    <n v="195"/>
    <n v="350"/>
    <s v="없음"/>
    <s v="small"/>
    <n v="879"/>
  </r>
  <r>
    <d v="2013-12-05T00:00:00"/>
    <x v="51"/>
    <n v="0"/>
    <n v="2013"/>
    <x v="11"/>
    <n v="5"/>
    <n v="125"/>
    <x v="1"/>
    <x v="0"/>
    <s v="목"/>
    <x v="0"/>
    <n v="59"/>
    <n v="61"/>
    <n v="360"/>
    <n v="480"/>
    <n v="164"/>
    <n v="336"/>
    <n v="500"/>
    <s v="없음"/>
    <s v="small"/>
    <n v="980"/>
  </r>
  <r>
    <d v="2013-12-06T00:00:00"/>
    <x v="40"/>
    <n v="0"/>
    <n v="2013"/>
    <x v="11"/>
    <n v="6"/>
    <n v="126"/>
    <x v="1"/>
    <x v="0"/>
    <s v="금"/>
    <x v="0"/>
    <n v="98"/>
    <n v="56"/>
    <n v="722"/>
    <n v="876"/>
    <n v="311"/>
    <n v="441"/>
    <n v="752"/>
    <s v="없음"/>
    <s v="big"/>
    <n v="1628"/>
  </r>
  <r>
    <d v="2013-12-07T00:00:00"/>
    <x v="221"/>
    <n v="0"/>
    <n v="2013"/>
    <x v="11"/>
    <n v="7"/>
    <n v="127"/>
    <x v="1"/>
    <x v="0"/>
    <s v="토"/>
    <x v="1"/>
    <n v="99"/>
    <n v="71"/>
    <n v="684"/>
    <n v="854"/>
    <n v="202"/>
    <n v="217"/>
    <n v="419"/>
    <s v="없음"/>
    <s v="small"/>
    <n v="1273"/>
  </r>
  <r>
    <d v="2013-12-08T00:00:00"/>
    <x v="64"/>
    <n v="0"/>
    <n v="2013"/>
    <x v="11"/>
    <n v="8"/>
    <n v="128"/>
    <x v="1"/>
    <x v="0"/>
    <s v="일"/>
    <x v="1"/>
    <n v="84"/>
    <n v="61"/>
    <n v="534"/>
    <n v="679"/>
    <n v="178"/>
    <n v="561"/>
    <n v="739"/>
    <s v="없음"/>
    <s v="big"/>
    <n v="1418"/>
  </r>
  <r>
    <d v="2013-12-09T00:00:00"/>
    <x v="217"/>
    <n v="13.5"/>
    <n v="2013"/>
    <x v="11"/>
    <n v="9"/>
    <n v="129"/>
    <x v="1"/>
    <x v="0"/>
    <s v="월"/>
    <x v="0"/>
    <n v="86"/>
    <n v="52"/>
    <n v="425"/>
    <n v="563"/>
    <n v="103"/>
    <n v="317"/>
    <n v="420"/>
    <s v="없음"/>
    <s v="small"/>
    <n v="983"/>
  </r>
  <r>
    <d v="2013-12-10T00:00:00"/>
    <x v="214"/>
    <n v="0"/>
    <n v="2013"/>
    <x v="11"/>
    <n v="10"/>
    <n v="1210"/>
    <x v="1"/>
    <x v="0"/>
    <s v="화"/>
    <x v="0"/>
    <n v="65"/>
    <n v="54"/>
    <n v="557"/>
    <n v="676"/>
    <n v="163"/>
    <n v="446"/>
    <n v="609"/>
    <s v="프로모션"/>
    <s v="small"/>
    <n v="1285"/>
  </r>
  <r>
    <d v="2013-12-11T00:00:00"/>
    <x v="222"/>
    <n v="1.5"/>
    <n v="2013"/>
    <x v="11"/>
    <n v="11"/>
    <n v="1211"/>
    <x v="1"/>
    <x v="0"/>
    <s v="수"/>
    <x v="0"/>
    <n v="67"/>
    <n v="36"/>
    <n v="418"/>
    <n v="521"/>
    <n v="148"/>
    <n v="373"/>
    <n v="521"/>
    <s v="없음"/>
    <s v="small"/>
    <n v="1042"/>
  </r>
  <r>
    <d v="2013-12-12T00:00:00"/>
    <x v="14"/>
    <n v="6"/>
    <n v="2013"/>
    <x v="11"/>
    <n v="12"/>
    <n v="1212"/>
    <x v="1"/>
    <x v="0"/>
    <s v="목"/>
    <x v="0"/>
    <n v="76"/>
    <n v="53"/>
    <n v="476"/>
    <n v="605"/>
    <n v="186"/>
    <n v="346"/>
    <n v="532"/>
    <s v="없음"/>
    <s v="small"/>
    <n v="1137"/>
  </r>
  <r>
    <d v="2013-12-13T00:00:00"/>
    <x v="0"/>
    <n v="0"/>
    <n v="2013"/>
    <x v="11"/>
    <n v="13"/>
    <n v="1213"/>
    <x v="1"/>
    <x v="0"/>
    <s v="금"/>
    <x v="0"/>
    <n v="103"/>
    <n v="66"/>
    <n v="538"/>
    <n v="707"/>
    <n v="201"/>
    <n v="391"/>
    <n v="592"/>
    <s v="없음"/>
    <s v="small"/>
    <n v="1299"/>
  </r>
  <r>
    <d v="2013-12-14T00:00:00"/>
    <x v="223"/>
    <n v="0"/>
    <n v="2013"/>
    <x v="11"/>
    <n v="14"/>
    <n v="1214"/>
    <x v="1"/>
    <x v="0"/>
    <s v="토"/>
    <x v="1"/>
    <n v="72"/>
    <n v="61"/>
    <n v="681"/>
    <n v="814"/>
    <n v="214"/>
    <n v="449"/>
    <n v="663"/>
    <s v="없음"/>
    <s v="big"/>
    <n v="1477"/>
  </r>
  <r>
    <d v="2013-12-15T00:00:00"/>
    <x v="224"/>
    <n v="0"/>
    <n v="2013"/>
    <x v="11"/>
    <n v="15"/>
    <n v="1215"/>
    <x v="1"/>
    <x v="0"/>
    <s v="일"/>
    <x v="1"/>
    <n v="82"/>
    <n v="61"/>
    <n v="515"/>
    <n v="658"/>
    <n v="259"/>
    <n v="529"/>
    <n v="788"/>
    <s v="없음"/>
    <s v="big"/>
    <n v="1446"/>
  </r>
  <r>
    <d v="2013-12-16T00:00:00"/>
    <x v="225"/>
    <n v="0"/>
    <n v="2013"/>
    <x v="11"/>
    <n v="16"/>
    <n v="1216"/>
    <x v="1"/>
    <x v="0"/>
    <s v="월"/>
    <x v="0"/>
    <n v="84"/>
    <n v="46"/>
    <n v="322"/>
    <n v="452"/>
    <n v="148"/>
    <n v="318"/>
    <n v="466"/>
    <s v="없음"/>
    <s v="small"/>
    <n v="918"/>
  </r>
  <r>
    <d v="2013-12-17T00:00:00"/>
    <x v="42"/>
    <n v="0"/>
    <n v="2013"/>
    <x v="11"/>
    <n v="17"/>
    <n v="1217"/>
    <x v="1"/>
    <x v="0"/>
    <s v="화"/>
    <x v="0"/>
    <n v="65"/>
    <n v="43"/>
    <n v="487"/>
    <n v="595"/>
    <n v="195"/>
    <n v="300"/>
    <n v="495"/>
    <s v="없음"/>
    <s v="small"/>
    <n v="1090"/>
  </r>
  <r>
    <d v="2013-12-18T00:00:00"/>
    <x v="226"/>
    <n v="0.3"/>
    <n v="2013"/>
    <x v="11"/>
    <n v="18"/>
    <n v="1218"/>
    <x v="1"/>
    <x v="0"/>
    <s v="수"/>
    <x v="0"/>
    <n v="66"/>
    <n v="51"/>
    <n v="478"/>
    <n v="595"/>
    <n v="181"/>
    <n v="317"/>
    <n v="498"/>
    <s v="없음"/>
    <s v="small"/>
    <n v="1093"/>
  </r>
  <r>
    <d v="2013-12-19T00:00:00"/>
    <x v="227"/>
    <n v="0.5"/>
    <n v="2013"/>
    <x v="11"/>
    <n v="19"/>
    <n v="1219"/>
    <x v="1"/>
    <x v="0"/>
    <s v="목"/>
    <x v="0"/>
    <n v="93"/>
    <n v="57"/>
    <n v="704"/>
    <n v="854"/>
    <n v="224"/>
    <n v="564"/>
    <n v="788"/>
    <s v="프로모션"/>
    <s v="big"/>
    <n v="1642"/>
  </r>
  <r>
    <d v="2013-12-20T00:00:00"/>
    <x v="228"/>
    <n v="0"/>
    <n v="2013"/>
    <x v="11"/>
    <n v="20"/>
    <n v="1220"/>
    <x v="1"/>
    <x v="0"/>
    <s v="금"/>
    <x v="0"/>
    <n v="90"/>
    <n v="62"/>
    <n v="628"/>
    <n v="780"/>
    <n v="237"/>
    <n v="408"/>
    <n v="645"/>
    <s v="없음"/>
    <s v="big"/>
    <n v="1425"/>
  </r>
  <r>
    <d v="2013-12-21T00:00:00"/>
    <x v="229"/>
    <n v="0"/>
    <n v="2013"/>
    <x v="11"/>
    <n v="21"/>
    <n v="1221"/>
    <x v="1"/>
    <x v="0"/>
    <s v="토"/>
    <x v="1"/>
    <n v="86"/>
    <n v="65"/>
    <n v="613"/>
    <n v="764"/>
    <n v="147"/>
    <n v="310"/>
    <n v="457"/>
    <s v="없음"/>
    <s v="small"/>
    <n v="1221"/>
  </r>
  <r>
    <d v="2013-12-22T00:00:00"/>
    <x v="229"/>
    <n v="0"/>
    <n v="2013"/>
    <x v="11"/>
    <n v="22"/>
    <n v="1222"/>
    <x v="1"/>
    <x v="0"/>
    <s v="일"/>
    <x v="1"/>
    <n v="100"/>
    <n v="50"/>
    <n v="532"/>
    <n v="682"/>
    <n v="175"/>
    <n v="535"/>
    <n v="710"/>
    <s v="없음"/>
    <s v="big"/>
    <n v="1392"/>
  </r>
  <r>
    <d v="2013-12-23T00:00:00"/>
    <x v="230"/>
    <n v="0"/>
    <n v="2013"/>
    <x v="11"/>
    <n v="23"/>
    <n v="1223"/>
    <x v="1"/>
    <x v="0"/>
    <s v="월"/>
    <x v="0"/>
    <n v="58"/>
    <n v="27"/>
    <n v="329"/>
    <n v="414"/>
    <n v="133"/>
    <n v="341"/>
    <n v="474"/>
    <s v="없음"/>
    <s v="small"/>
    <n v="888"/>
  </r>
  <r>
    <d v="2013-12-24T00:00:00"/>
    <x v="39"/>
    <n v="0"/>
    <n v="2013"/>
    <x v="11"/>
    <n v="24"/>
    <n v="1224"/>
    <x v="1"/>
    <x v="0"/>
    <s v="화"/>
    <x v="0"/>
    <n v="84"/>
    <n v="49"/>
    <n v="476"/>
    <n v="609"/>
    <n v="231"/>
    <n v="357"/>
    <n v="588"/>
    <s v="없음"/>
    <s v="small"/>
    <n v="1197"/>
  </r>
  <r>
    <d v="2013-12-25T00:00:00"/>
    <x v="14"/>
    <n v="0"/>
    <n v="2013"/>
    <x v="11"/>
    <n v="25"/>
    <n v="1225"/>
    <x v="0"/>
    <x v="0"/>
    <s v="수"/>
    <x v="0"/>
    <n v="84"/>
    <n v="63"/>
    <n v="591"/>
    <n v="738"/>
    <n v="98"/>
    <n v="286"/>
    <n v="384"/>
    <s v="프로모션"/>
    <s v="small"/>
    <n v="1122"/>
  </r>
  <r>
    <d v="2013-12-26T00:00:00"/>
    <x v="231"/>
    <n v="0.1"/>
    <n v="2013"/>
    <x v="11"/>
    <n v="26"/>
    <n v="1226"/>
    <x v="1"/>
    <x v="0"/>
    <s v="목"/>
    <x v="0"/>
    <n v="76"/>
    <n v="47"/>
    <n v="455"/>
    <n v="578"/>
    <n v="131"/>
    <n v="337"/>
    <n v="468"/>
    <s v="없음"/>
    <s v="small"/>
    <n v="1046"/>
  </r>
  <r>
    <d v="2013-12-27T00:00:00"/>
    <x v="232"/>
    <n v="0"/>
    <n v="2013"/>
    <x v="11"/>
    <n v="27"/>
    <n v="1227"/>
    <x v="1"/>
    <x v="0"/>
    <s v="금"/>
    <x v="0"/>
    <n v="96"/>
    <n v="50"/>
    <n v="270"/>
    <n v="416"/>
    <n v="149"/>
    <n v="384"/>
    <n v="533"/>
    <s v="없음"/>
    <s v="small"/>
    <n v="949"/>
  </r>
  <r>
    <d v="2013-12-28T00:00:00"/>
    <x v="233"/>
    <n v="0"/>
    <n v="2013"/>
    <x v="11"/>
    <n v="28"/>
    <n v="1228"/>
    <x v="1"/>
    <x v="0"/>
    <s v="토"/>
    <x v="1"/>
    <n v="101"/>
    <n v="76"/>
    <n v="658"/>
    <n v="835"/>
    <n v="206"/>
    <n v="518"/>
    <n v="724"/>
    <s v="없음"/>
    <s v="big"/>
    <n v="1559"/>
  </r>
  <r>
    <d v="2013-12-29T00:00:00"/>
    <x v="234"/>
    <n v="0"/>
    <n v="2013"/>
    <x v="11"/>
    <n v="29"/>
    <n v="1229"/>
    <x v="1"/>
    <x v="0"/>
    <s v="일"/>
    <x v="1"/>
    <n v="114"/>
    <n v="43"/>
    <n v="514"/>
    <n v="671"/>
    <n v="180"/>
    <n v="493"/>
    <n v="673"/>
    <s v="없음"/>
    <s v="big"/>
    <n v="1344"/>
  </r>
  <r>
    <d v="2013-12-30T00:00:00"/>
    <x v="231"/>
    <n v="0"/>
    <n v="2013"/>
    <x v="11"/>
    <n v="30"/>
    <n v="1230"/>
    <x v="1"/>
    <x v="0"/>
    <s v="월"/>
    <x v="0"/>
    <n v="85"/>
    <n v="51"/>
    <n v="438"/>
    <n v="574"/>
    <n v="157"/>
    <n v="390"/>
    <n v="547"/>
    <s v="없음"/>
    <s v="small"/>
    <n v="1121"/>
  </r>
  <r>
    <d v="2013-12-31T00:00:00"/>
    <x v="235"/>
    <n v="0"/>
    <n v="2013"/>
    <x v="11"/>
    <n v="31"/>
    <n v="1231"/>
    <x v="1"/>
    <x v="0"/>
    <s v="화"/>
    <x v="0"/>
    <n v="71"/>
    <n v="51"/>
    <n v="506"/>
    <n v="628"/>
    <n v="181"/>
    <n v="363"/>
    <n v="544"/>
    <s v="없음"/>
    <s v="small"/>
    <n v="1172"/>
  </r>
  <r>
    <d v="2014-01-01T00:00:00"/>
    <x v="236"/>
    <n v="0"/>
    <n v="2014"/>
    <x v="0"/>
    <n v="1"/>
    <n v="11"/>
    <x v="0"/>
    <x v="0"/>
    <s v="수"/>
    <x v="0"/>
    <n v="85"/>
    <n v="52"/>
    <n v="475"/>
    <n v="612"/>
    <n v="146"/>
    <n v="331"/>
    <n v="477"/>
    <s v="없음"/>
    <s v="small"/>
    <n v="1089"/>
  </r>
  <r>
    <d v="2014-01-02T00:00:00"/>
    <x v="237"/>
    <n v="0"/>
    <n v="2014"/>
    <x v="0"/>
    <n v="2"/>
    <n v="12"/>
    <x v="1"/>
    <x v="0"/>
    <s v="목"/>
    <x v="0"/>
    <n v="56"/>
    <n v="47"/>
    <n v="461"/>
    <n v="564"/>
    <n v="129"/>
    <n v="409"/>
    <n v="538"/>
    <s v="없음"/>
    <s v="small"/>
    <n v="1102"/>
  </r>
  <r>
    <d v="2014-01-03T00:00:00"/>
    <x v="34"/>
    <n v="0"/>
    <n v="2014"/>
    <x v="0"/>
    <n v="3"/>
    <n v="13"/>
    <x v="1"/>
    <x v="0"/>
    <s v="금"/>
    <x v="0"/>
    <n v="86"/>
    <n v="71"/>
    <n v="752"/>
    <n v="909"/>
    <n v="266"/>
    <n v="536"/>
    <n v="802"/>
    <s v="없음"/>
    <s v="big"/>
    <n v="1711"/>
  </r>
  <r>
    <d v="2014-01-04T00:00:00"/>
    <x v="238"/>
    <n v="0"/>
    <n v="2014"/>
    <x v="0"/>
    <n v="4"/>
    <n v="14"/>
    <x v="1"/>
    <x v="0"/>
    <s v="토"/>
    <x v="1"/>
    <n v="51"/>
    <n v="79"/>
    <n v="354"/>
    <n v="484"/>
    <n v="282"/>
    <n v="512"/>
    <n v="794"/>
    <s v="없음"/>
    <s v="big"/>
    <n v="1278"/>
  </r>
  <r>
    <d v="2014-01-05T00:00:00"/>
    <x v="239"/>
    <n v="0"/>
    <n v="2014"/>
    <x v="0"/>
    <n v="5"/>
    <n v="15"/>
    <x v="1"/>
    <x v="0"/>
    <s v="일"/>
    <x v="1"/>
    <n v="75"/>
    <n v="64"/>
    <n v="466"/>
    <n v="605"/>
    <n v="205"/>
    <n v="288"/>
    <n v="493"/>
    <s v="없음"/>
    <s v="small"/>
    <n v="1098"/>
  </r>
  <r>
    <d v="2014-01-06T00:00:00"/>
    <x v="240"/>
    <n v="0"/>
    <n v="2014"/>
    <x v="0"/>
    <n v="6"/>
    <n v="16"/>
    <x v="1"/>
    <x v="0"/>
    <s v="월"/>
    <x v="0"/>
    <n v="84"/>
    <n v="62"/>
    <n v="475"/>
    <n v="621"/>
    <n v="177"/>
    <n v="379"/>
    <n v="556"/>
    <s v="없음"/>
    <s v="small"/>
    <n v="1177"/>
  </r>
  <r>
    <d v="2014-01-07T00:00:00"/>
    <x v="43"/>
    <n v="0"/>
    <n v="2014"/>
    <x v="0"/>
    <n v="7"/>
    <n v="17"/>
    <x v="1"/>
    <x v="0"/>
    <s v="화"/>
    <x v="0"/>
    <n v="84"/>
    <n v="42"/>
    <n v="408"/>
    <n v="534"/>
    <n v="126"/>
    <n v="445"/>
    <n v="571"/>
    <s v="없음"/>
    <s v="small"/>
    <n v="1105"/>
  </r>
  <r>
    <d v="2014-01-08T00:00:00"/>
    <x v="241"/>
    <n v="0"/>
    <n v="2014"/>
    <x v="0"/>
    <n v="8"/>
    <n v="18"/>
    <x v="1"/>
    <x v="0"/>
    <s v="수"/>
    <x v="0"/>
    <n v="85"/>
    <n v="31"/>
    <n v="653"/>
    <n v="769"/>
    <n v="178"/>
    <n v="387"/>
    <n v="565"/>
    <s v="없음"/>
    <s v="small"/>
    <n v="1334"/>
  </r>
  <r>
    <d v="2014-01-09T00:00:00"/>
    <x v="223"/>
    <n v="0"/>
    <n v="2014"/>
    <x v="0"/>
    <n v="9"/>
    <n v="19"/>
    <x v="1"/>
    <x v="0"/>
    <s v="목"/>
    <x v="0"/>
    <n v="78"/>
    <n v="56"/>
    <n v="620"/>
    <n v="754"/>
    <n v="203"/>
    <n v="326"/>
    <n v="529"/>
    <s v="프로모션"/>
    <s v="small"/>
    <n v="1283"/>
  </r>
  <r>
    <d v="2014-01-10T00:00:00"/>
    <x v="224"/>
    <n v="0"/>
    <n v="2014"/>
    <x v="0"/>
    <n v="10"/>
    <n v="110"/>
    <x v="1"/>
    <x v="0"/>
    <s v="금"/>
    <x v="0"/>
    <n v="51"/>
    <n v="51"/>
    <n v="661"/>
    <n v="763"/>
    <n v="128"/>
    <n v="375"/>
    <n v="503"/>
    <s v="없음"/>
    <s v="small"/>
    <n v="1266"/>
  </r>
  <r>
    <d v="2014-01-11T00:00:00"/>
    <x v="242"/>
    <n v="0"/>
    <n v="2014"/>
    <x v="0"/>
    <n v="11"/>
    <n v="111"/>
    <x v="1"/>
    <x v="0"/>
    <s v="토"/>
    <x v="1"/>
    <n v="122"/>
    <n v="85"/>
    <n v="644"/>
    <n v="851"/>
    <n v="235"/>
    <n v="719"/>
    <n v="954"/>
    <s v="프로모션"/>
    <s v="big"/>
    <n v="1805"/>
  </r>
  <r>
    <d v="2014-01-12T00:00:00"/>
    <x v="243"/>
    <n v="0"/>
    <n v="2014"/>
    <x v="0"/>
    <n v="12"/>
    <n v="112"/>
    <x v="1"/>
    <x v="0"/>
    <s v="일"/>
    <x v="1"/>
    <n v="123"/>
    <n v="65"/>
    <n v="556"/>
    <n v="744"/>
    <n v="187"/>
    <n v="405"/>
    <n v="592"/>
    <s v="없음"/>
    <s v="small"/>
    <n v="1336"/>
  </r>
  <r>
    <d v="2014-01-13T00:00:00"/>
    <x v="244"/>
    <n v="0"/>
    <n v="2014"/>
    <x v="0"/>
    <n v="13"/>
    <n v="113"/>
    <x v="1"/>
    <x v="0"/>
    <s v="월"/>
    <x v="0"/>
    <n v="71"/>
    <n v="43"/>
    <n v="412"/>
    <n v="526"/>
    <n v="70"/>
    <n v="478"/>
    <n v="548"/>
    <s v="없음"/>
    <s v="small"/>
    <n v="1074"/>
  </r>
  <r>
    <d v="2014-01-14T00:00:00"/>
    <x v="26"/>
    <n v="0"/>
    <n v="2014"/>
    <x v="0"/>
    <n v="14"/>
    <n v="114"/>
    <x v="1"/>
    <x v="0"/>
    <s v="화"/>
    <x v="0"/>
    <n v="80"/>
    <n v="46"/>
    <n v="375"/>
    <n v="501"/>
    <n v="198"/>
    <n v="302"/>
    <n v="500"/>
    <s v="없음"/>
    <s v="small"/>
    <n v="1001"/>
  </r>
  <r>
    <d v="2014-01-15T00:00:00"/>
    <x v="15"/>
    <n v="0"/>
    <n v="2014"/>
    <x v="0"/>
    <n v="15"/>
    <n v="115"/>
    <x v="1"/>
    <x v="0"/>
    <s v="수"/>
    <x v="0"/>
    <n v="73"/>
    <n v="33"/>
    <n v="671"/>
    <n v="777"/>
    <n v="167"/>
    <n v="513"/>
    <n v="680"/>
    <s v="프로모션"/>
    <s v="big"/>
    <n v="1457"/>
  </r>
  <r>
    <d v="2014-01-16T00:00:00"/>
    <x v="31"/>
    <n v="0"/>
    <n v="2014"/>
    <x v="0"/>
    <n v="16"/>
    <n v="116"/>
    <x v="1"/>
    <x v="0"/>
    <s v="목"/>
    <x v="0"/>
    <n v="62"/>
    <n v="38"/>
    <n v="508"/>
    <n v="608"/>
    <n v="98"/>
    <n v="332"/>
    <n v="430"/>
    <s v="없음"/>
    <s v="small"/>
    <n v="1038"/>
  </r>
  <r>
    <d v="2014-01-17T00:00:00"/>
    <x v="10"/>
    <n v="0"/>
    <n v="2014"/>
    <x v="0"/>
    <n v="17"/>
    <n v="117"/>
    <x v="1"/>
    <x v="0"/>
    <s v="금"/>
    <x v="0"/>
    <n v="87"/>
    <n v="52"/>
    <n v="525"/>
    <n v="664"/>
    <n v="185"/>
    <n v="406"/>
    <n v="591"/>
    <s v="없음"/>
    <s v="small"/>
    <n v="1255"/>
  </r>
  <r>
    <d v="2014-01-18T00:00:00"/>
    <x v="245"/>
    <n v="0"/>
    <n v="2014"/>
    <x v="0"/>
    <n v="18"/>
    <n v="118"/>
    <x v="1"/>
    <x v="0"/>
    <s v="토"/>
    <x v="1"/>
    <n v="88"/>
    <n v="71"/>
    <n v="661"/>
    <n v="820"/>
    <n v="184"/>
    <n v="609"/>
    <n v="793"/>
    <s v="없음"/>
    <s v="big"/>
    <n v="1613"/>
  </r>
  <r>
    <d v="2014-01-19T00:00:00"/>
    <x v="246"/>
    <n v="0"/>
    <n v="2014"/>
    <x v="0"/>
    <n v="19"/>
    <n v="119"/>
    <x v="1"/>
    <x v="0"/>
    <s v="일"/>
    <x v="1"/>
    <n v="95"/>
    <n v="53"/>
    <n v="441"/>
    <n v="589"/>
    <n v="152"/>
    <n v="456"/>
    <n v="608"/>
    <s v="없음"/>
    <s v="small"/>
    <n v="1197"/>
  </r>
  <r>
    <d v="2014-01-20T00:00:00"/>
    <x v="33"/>
    <n v="9"/>
    <n v="2014"/>
    <x v="0"/>
    <n v="20"/>
    <n v="120"/>
    <x v="1"/>
    <x v="0"/>
    <s v="월"/>
    <x v="0"/>
    <n v="89"/>
    <n v="39"/>
    <n v="542"/>
    <n v="670"/>
    <n v="174"/>
    <n v="491"/>
    <n v="665"/>
    <s v="없음"/>
    <s v="big"/>
    <n v="1335"/>
  </r>
  <r>
    <d v="2014-01-21T00:00:00"/>
    <x v="15"/>
    <n v="0.4"/>
    <n v="2014"/>
    <x v="0"/>
    <n v="21"/>
    <n v="121"/>
    <x v="1"/>
    <x v="0"/>
    <s v="화"/>
    <x v="0"/>
    <n v="56"/>
    <n v="39"/>
    <n v="393"/>
    <n v="488"/>
    <n v="148"/>
    <n v="328"/>
    <n v="476"/>
    <s v="없음"/>
    <s v="small"/>
    <n v="964"/>
  </r>
  <r>
    <d v="2014-01-22T00:00:00"/>
    <x v="244"/>
    <n v="0"/>
    <n v="2014"/>
    <x v="0"/>
    <n v="22"/>
    <n v="122"/>
    <x v="1"/>
    <x v="0"/>
    <s v="수"/>
    <x v="0"/>
    <n v="111"/>
    <n v="51"/>
    <n v="461"/>
    <n v="623"/>
    <n v="180"/>
    <n v="218"/>
    <n v="398"/>
    <s v="프로모션"/>
    <s v="small"/>
    <n v="1021"/>
  </r>
  <r>
    <d v="2014-01-23T00:00:00"/>
    <x v="247"/>
    <n v="0"/>
    <n v="2014"/>
    <x v="0"/>
    <n v="23"/>
    <n v="123"/>
    <x v="1"/>
    <x v="0"/>
    <s v="목"/>
    <x v="0"/>
    <n v="63"/>
    <n v="43"/>
    <n v="426"/>
    <n v="532"/>
    <n v="172"/>
    <n v="459"/>
    <n v="631"/>
    <s v="없음"/>
    <s v="big"/>
    <n v="1163"/>
  </r>
  <r>
    <d v="2014-01-24T00:00:00"/>
    <x v="38"/>
    <n v="0"/>
    <n v="2014"/>
    <x v="0"/>
    <n v="24"/>
    <n v="124"/>
    <x v="1"/>
    <x v="0"/>
    <s v="금"/>
    <x v="0"/>
    <n v="85"/>
    <n v="62"/>
    <n v="576"/>
    <n v="723"/>
    <n v="150"/>
    <n v="466"/>
    <n v="616"/>
    <s v="없음"/>
    <s v="big"/>
    <n v="1339"/>
  </r>
  <r>
    <d v="2014-01-25T00:00:00"/>
    <x v="65"/>
    <n v="3.5"/>
    <n v="2014"/>
    <x v="0"/>
    <n v="25"/>
    <n v="125"/>
    <x v="1"/>
    <x v="0"/>
    <s v="토"/>
    <x v="1"/>
    <n v="101"/>
    <n v="43"/>
    <n v="714"/>
    <n v="858"/>
    <n v="216"/>
    <n v="419"/>
    <n v="635"/>
    <s v="없음"/>
    <s v="big"/>
    <n v="1493"/>
  </r>
  <r>
    <d v="2014-01-26T00:00:00"/>
    <x v="18"/>
    <n v="0"/>
    <n v="2014"/>
    <x v="0"/>
    <n v="26"/>
    <n v="126"/>
    <x v="1"/>
    <x v="0"/>
    <s v="일"/>
    <x v="1"/>
    <n v="93"/>
    <n v="84"/>
    <n v="407"/>
    <n v="584"/>
    <n v="238"/>
    <n v="382"/>
    <n v="620"/>
    <s v="없음"/>
    <s v="big"/>
    <n v="1204"/>
  </r>
  <r>
    <d v="2014-01-27T00:00:00"/>
    <x v="17"/>
    <n v="0"/>
    <n v="2014"/>
    <x v="0"/>
    <n v="27"/>
    <n v="127"/>
    <x v="1"/>
    <x v="0"/>
    <s v="월"/>
    <x v="0"/>
    <n v="94"/>
    <n v="54"/>
    <n v="524"/>
    <n v="672"/>
    <n v="224"/>
    <n v="372"/>
    <n v="596"/>
    <s v="없음"/>
    <s v="small"/>
    <n v="1268"/>
  </r>
  <r>
    <d v="2014-01-28T00:00:00"/>
    <x v="241"/>
    <n v="0.2"/>
    <n v="2014"/>
    <x v="0"/>
    <n v="28"/>
    <n v="128"/>
    <x v="1"/>
    <x v="0"/>
    <s v="화"/>
    <x v="0"/>
    <n v="78"/>
    <n v="43"/>
    <n v="425"/>
    <n v="546"/>
    <n v="163"/>
    <n v="327"/>
    <n v="490"/>
    <s v="없음"/>
    <s v="small"/>
    <n v="1036"/>
  </r>
  <r>
    <d v="2014-01-29T00:00:00"/>
    <x v="239"/>
    <n v="0"/>
    <n v="2014"/>
    <x v="0"/>
    <n v="29"/>
    <n v="129"/>
    <x v="1"/>
    <x v="0"/>
    <s v="수"/>
    <x v="0"/>
    <n v="100"/>
    <n v="50"/>
    <n v="487"/>
    <n v="637"/>
    <n v="190"/>
    <n v="343"/>
    <n v="533"/>
    <s v="없음"/>
    <s v="small"/>
    <n v="1170"/>
  </r>
  <r>
    <d v="2014-01-30T00:00:00"/>
    <x v="218"/>
    <n v="3.5"/>
    <n v="2014"/>
    <x v="0"/>
    <n v="30"/>
    <n v="130"/>
    <x v="1"/>
    <x v="0"/>
    <s v="목"/>
    <x v="0"/>
    <n v="77"/>
    <n v="62"/>
    <n v="459"/>
    <n v="598"/>
    <n v="181"/>
    <n v="443"/>
    <n v="624"/>
    <s v="없음"/>
    <s v="big"/>
    <n v="1222"/>
  </r>
  <r>
    <d v="2014-01-31T00:00:00"/>
    <x v="238"/>
    <n v="0"/>
    <n v="2014"/>
    <x v="0"/>
    <n v="31"/>
    <n v="131"/>
    <x v="1"/>
    <x v="0"/>
    <s v="금"/>
    <x v="0"/>
    <n v="70"/>
    <n v="62"/>
    <n v="500"/>
    <n v="632"/>
    <n v="267"/>
    <n v="505"/>
    <n v="772"/>
    <s v="없음"/>
    <s v="big"/>
    <n v="1404"/>
  </r>
  <r>
    <d v="2014-02-01T00:00:00"/>
    <x v="216"/>
    <n v="11.5"/>
    <n v="2014"/>
    <x v="1"/>
    <n v="1"/>
    <n v="21"/>
    <x v="1"/>
    <x v="0"/>
    <s v="토"/>
    <x v="1"/>
    <n v="98"/>
    <n v="54"/>
    <n v="754"/>
    <n v="906"/>
    <n v="186"/>
    <n v="603"/>
    <n v="789"/>
    <s v="없음"/>
    <s v="big"/>
    <n v="1695"/>
  </r>
  <r>
    <d v="2014-02-02T00:00:00"/>
    <x v="248"/>
    <n v="2"/>
    <n v="2014"/>
    <x v="1"/>
    <n v="2"/>
    <n v="22"/>
    <x v="1"/>
    <x v="0"/>
    <s v="일"/>
    <x v="1"/>
    <n v="92"/>
    <n v="70"/>
    <n v="572"/>
    <n v="734"/>
    <n v="209"/>
    <n v="506"/>
    <n v="715"/>
    <s v="없음"/>
    <s v="big"/>
    <n v="1449"/>
  </r>
  <r>
    <d v="2014-02-03T00:00:00"/>
    <x v="42"/>
    <n v="0"/>
    <n v="2014"/>
    <x v="1"/>
    <n v="3"/>
    <n v="23"/>
    <x v="1"/>
    <x v="0"/>
    <s v="월"/>
    <x v="0"/>
    <n v="80"/>
    <n v="71"/>
    <n v="555"/>
    <n v="706"/>
    <n v="166"/>
    <n v="284"/>
    <n v="450"/>
    <s v="없음"/>
    <s v="small"/>
    <n v="1156"/>
  </r>
  <r>
    <d v="2014-02-04T00:00:00"/>
    <x v="249"/>
    <n v="0"/>
    <n v="2014"/>
    <x v="1"/>
    <n v="4"/>
    <n v="24"/>
    <x v="1"/>
    <x v="0"/>
    <s v="화"/>
    <x v="0"/>
    <n v="58"/>
    <n v="41"/>
    <n v="554"/>
    <n v="653"/>
    <n v="176"/>
    <n v="263"/>
    <n v="439"/>
    <s v="없음"/>
    <s v="small"/>
    <n v="1092"/>
  </r>
  <r>
    <d v="2014-02-05T00:00:00"/>
    <x v="244"/>
    <n v="0"/>
    <n v="2014"/>
    <x v="1"/>
    <n v="5"/>
    <n v="25"/>
    <x v="1"/>
    <x v="0"/>
    <s v="수"/>
    <x v="0"/>
    <n v="90"/>
    <n v="49"/>
    <n v="407"/>
    <n v="546"/>
    <n v="75"/>
    <n v="443"/>
    <n v="518"/>
    <s v="없음"/>
    <s v="small"/>
    <n v="1064"/>
  </r>
  <r>
    <d v="2014-02-06T00:00:00"/>
    <x v="250"/>
    <n v="0"/>
    <n v="2014"/>
    <x v="1"/>
    <n v="6"/>
    <n v="26"/>
    <x v="1"/>
    <x v="0"/>
    <s v="목"/>
    <x v="0"/>
    <n v="79"/>
    <n v="49"/>
    <n v="517"/>
    <n v="645"/>
    <n v="102"/>
    <n v="320"/>
    <n v="422"/>
    <s v="없음"/>
    <s v="small"/>
    <n v="1067"/>
  </r>
  <r>
    <d v="2014-02-07T00:00:00"/>
    <x v="213"/>
    <n v="0"/>
    <n v="2014"/>
    <x v="1"/>
    <n v="7"/>
    <n v="27"/>
    <x v="1"/>
    <x v="0"/>
    <s v="금"/>
    <x v="0"/>
    <n v="73"/>
    <n v="44"/>
    <n v="397"/>
    <n v="514"/>
    <n v="136"/>
    <n v="507"/>
    <n v="643"/>
    <s v="없음"/>
    <s v="big"/>
    <n v="1157"/>
  </r>
  <r>
    <d v="2014-02-08T00:00:00"/>
    <x v="218"/>
    <n v="4"/>
    <n v="2014"/>
    <x v="1"/>
    <n v="8"/>
    <n v="28"/>
    <x v="1"/>
    <x v="0"/>
    <s v="토"/>
    <x v="1"/>
    <n v="87"/>
    <n v="72"/>
    <n v="752"/>
    <n v="911"/>
    <n v="180"/>
    <n v="568"/>
    <n v="748"/>
    <s v="없음"/>
    <s v="big"/>
    <n v="1659"/>
  </r>
  <r>
    <d v="2014-02-09T00:00:00"/>
    <x v="32"/>
    <n v="0.5"/>
    <n v="2014"/>
    <x v="1"/>
    <n v="9"/>
    <n v="29"/>
    <x v="1"/>
    <x v="0"/>
    <s v="일"/>
    <x v="1"/>
    <n v="94"/>
    <n v="68"/>
    <n v="546"/>
    <n v="708"/>
    <n v="214"/>
    <n v="582"/>
    <n v="796"/>
    <s v="없음"/>
    <s v="big"/>
    <n v="1504"/>
  </r>
  <r>
    <d v="2014-02-10T00:00:00"/>
    <x v="32"/>
    <n v="0"/>
    <n v="2014"/>
    <x v="1"/>
    <n v="10"/>
    <n v="210"/>
    <x v="1"/>
    <x v="0"/>
    <s v="월"/>
    <x v="0"/>
    <n v="77"/>
    <n v="37"/>
    <n v="462"/>
    <n v="576"/>
    <n v="136"/>
    <n v="356"/>
    <n v="492"/>
    <s v="없음"/>
    <s v="small"/>
    <n v="1068"/>
  </r>
  <r>
    <d v="2014-02-11T00:00:00"/>
    <x v="41"/>
    <n v="0"/>
    <n v="2014"/>
    <x v="1"/>
    <n v="11"/>
    <n v="211"/>
    <x v="1"/>
    <x v="0"/>
    <s v="화"/>
    <x v="0"/>
    <n v="60"/>
    <n v="57"/>
    <n v="422"/>
    <n v="539"/>
    <n v="160"/>
    <n v="376"/>
    <n v="536"/>
    <s v="없음"/>
    <s v="small"/>
    <n v="1075"/>
  </r>
  <r>
    <d v="2014-02-12T00:00:00"/>
    <x v="251"/>
    <n v="0"/>
    <n v="2014"/>
    <x v="1"/>
    <n v="12"/>
    <n v="212"/>
    <x v="1"/>
    <x v="0"/>
    <s v="수"/>
    <x v="0"/>
    <n v="99"/>
    <n v="50"/>
    <n v="548"/>
    <n v="697"/>
    <n v="204"/>
    <n v="365"/>
    <n v="569"/>
    <s v="프로모션"/>
    <s v="small"/>
    <n v="1266"/>
  </r>
  <r>
    <d v="2014-02-13T00:00:00"/>
    <x v="213"/>
    <n v="0"/>
    <n v="2014"/>
    <x v="1"/>
    <n v="13"/>
    <n v="213"/>
    <x v="1"/>
    <x v="0"/>
    <s v="목"/>
    <x v="0"/>
    <n v="63"/>
    <n v="44"/>
    <n v="484"/>
    <n v="591"/>
    <n v="128"/>
    <n v="397"/>
    <n v="525"/>
    <s v="없음"/>
    <s v="small"/>
    <n v="1116"/>
  </r>
  <r>
    <d v="2014-02-14T00:00:00"/>
    <x v="213"/>
    <n v="0"/>
    <n v="2014"/>
    <x v="1"/>
    <n v="14"/>
    <n v="214"/>
    <x v="1"/>
    <x v="0"/>
    <s v="금"/>
    <x v="0"/>
    <n v="89"/>
    <n v="77"/>
    <n v="660"/>
    <n v="826"/>
    <n v="176"/>
    <n v="398"/>
    <n v="574"/>
    <s v="없음"/>
    <s v="small"/>
    <n v="1400"/>
  </r>
  <r>
    <d v="2014-02-15T00:00:00"/>
    <x v="226"/>
    <n v="0"/>
    <n v="2014"/>
    <x v="1"/>
    <n v="15"/>
    <n v="215"/>
    <x v="1"/>
    <x v="0"/>
    <s v="토"/>
    <x v="1"/>
    <n v="121"/>
    <n v="63"/>
    <n v="690"/>
    <n v="874"/>
    <n v="125"/>
    <n v="493"/>
    <n v="618"/>
    <s v="없음"/>
    <s v="big"/>
    <n v="1492"/>
  </r>
  <r>
    <d v="2014-02-16T00:00:00"/>
    <x v="64"/>
    <n v="0"/>
    <n v="2014"/>
    <x v="1"/>
    <n v="16"/>
    <n v="216"/>
    <x v="1"/>
    <x v="0"/>
    <s v="일"/>
    <x v="1"/>
    <n v="106"/>
    <n v="66"/>
    <n v="340"/>
    <n v="512"/>
    <n v="142"/>
    <n v="374"/>
    <n v="516"/>
    <s v="없음"/>
    <s v="small"/>
    <n v="1028"/>
  </r>
  <r>
    <d v="2014-02-17T00:00:00"/>
    <x v="67"/>
    <n v="0"/>
    <n v="2014"/>
    <x v="1"/>
    <n v="17"/>
    <n v="217"/>
    <x v="1"/>
    <x v="0"/>
    <s v="월"/>
    <x v="0"/>
    <n v="50"/>
    <n v="53"/>
    <n v="495"/>
    <n v="598"/>
    <n v="129"/>
    <n v="268"/>
    <n v="397"/>
    <s v="프로모션"/>
    <s v="small"/>
    <n v="995"/>
  </r>
  <r>
    <d v="2014-02-18T00:00:00"/>
    <x v="65"/>
    <n v="0"/>
    <n v="2014"/>
    <x v="1"/>
    <n v="18"/>
    <n v="218"/>
    <x v="1"/>
    <x v="0"/>
    <s v="화"/>
    <x v="0"/>
    <n v="47"/>
    <n v="34"/>
    <n v="564"/>
    <n v="645"/>
    <n v="173"/>
    <n v="219"/>
    <n v="392"/>
    <s v="없음"/>
    <s v="small"/>
    <n v="1037"/>
  </r>
  <r>
    <d v="2014-02-19T00:00:00"/>
    <x v="27"/>
    <n v="0"/>
    <n v="2014"/>
    <x v="1"/>
    <n v="19"/>
    <n v="219"/>
    <x v="1"/>
    <x v="0"/>
    <s v="수"/>
    <x v="0"/>
    <n v="63"/>
    <n v="51"/>
    <n v="442"/>
    <n v="556"/>
    <n v="193"/>
    <n v="397"/>
    <n v="590"/>
    <s v="없음"/>
    <s v="small"/>
    <n v="1146"/>
  </r>
  <r>
    <d v="2014-02-20T00:00:00"/>
    <x v="251"/>
    <n v="0"/>
    <n v="2014"/>
    <x v="1"/>
    <n v="20"/>
    <n v="220"/>
    <x v="1"/>
    <x v="0"/>
    <s v="목"/>
    <x v="0"/>
    <n v="77"/>
    <n v="51"/>
    <n v="324"/>
    <n v="452"/>
    <n v="151"/>
    <n v="392"/>
    <n v="543"/>
    <s v="없음"/>
    <s v="small"/>
    <n v="995"/>
  </r>
  <r>
    <d v="2014-02-21T00:00:00"/>
    <x v="252"/>
    <n v="0"/>
    <n v="2014"/>
    <x v="1"/>
    <n v="21"/>
    <n v="221"/>
    <x v="1"/>
    <x v="0"/>
    <s v="금"/>
    <x v="0"/>
    <n v="111"/>
    <n v="40"/>
    <n v="510"/>
    <n v="661"/>
    <n v="205"/>
    <n v="493"/>
    <n v="698"/>
    <s v="없음"/>
    <s v="big"/>
    <n v="1359"/>
  </r>
  <r>
    <d v="2014-02-22T00:00:00"/>
    <x v="237"/>
    <n v="0"/>
    <n v="2014"/>
    <x v="1"/>
    <n v="22"/>
    <n v="222"/>
    <x v="1"/>
    <x v="0"/>
    <s v="토"/>
    <x v="1"/>
    <n v="67"/>
    <n v="73"/>
    <n v="288"/>
    <n v="428"/>
    <n v="200"/>
    <n v="561"/>
    <n v="761"/>
    <s v="없음"/>
    <s v="big"/>
    <n v="1189"/>
  </r>
  <r>
    <d v="2014-02-23T00:00:00"/>
    <x v="64"/>
    <n v="0"/>
    <n v="2014"/>
    <x v="1"/>
    <n v="23"/>
    <n v="223"/>
    <x v="1"/>
    <x v="0"/>
    <s v="일"/>
    <x v="1"/>
    <n v="116"/>
    <n v="45"/>
    <n v="458"/>
    <n v="619"/>
    <n v="205"/>
    <n v="506"/>
    <n v="711"/>
    <s v="없음"/>
    <s v="big"/>
    <n v="1330"/>
  </r>
  <r>
    <d v="2014-02-24T00:00:00"/>
    <x v="209"/>
    <n v="0"/>
    <n v="2014"/>
    <x v="1"/>
    <n v="24"/>
    <n v="224"/>
    <x v="1"/>
    <x v="0"/>
    <s v="월"/>
    <x v="0"/>
    <n v="80"/>
    <n v="58"/>
    <n v="680"/>
    <n v="818"/>
    <n v="178"/>
    <n v="330"/>
    <n v="508"/>
    <s v="없음"/>
    <s v="small"/>
    <n v="1326"/>
  </r>
  <r>
    <d v="2014-02-25T00:00:00"/>
    <x v="210"/>
    <n v="0"/>
    <n v="2014"/>
    <x v="1"/>
    <n v="25"/>
    <n v="225"/>
    <x v="1"/>
    <x v="0"/>
    <s v="화"/>
    <x v="0"/>
    <n v="90"/>
    <n v="50"/>
    <n v="490"/>
    <n v="630"/>
    <n v="205"/>
    <n v="399"/>
    <n v="604"/>
    <s v="없음"/>
    <s v="small"/>
    <n v="1234"/>
  </r>
  <r>
    <d v="2014-02-26T00:00:00"/>
    <x v="253"/>
    <n v="0"/>
    <n v="2014"/>
    <x v="1"/>
    <n v="26"/>
    <n v="226"/>
    <x v="1"/>
    <x v="0"/>
    <s v="수"/>
    <x v="0"/>
    <n v="79"/>
    <n v="39"/>
    <n v="368"/>
    <n v="486"/>
    <n v="165"/>
    <n v="282"/>
    <n v="447"/>
    <s v="없음"/>
    <s v="small"/>
    <n v="933"/>
  </r>
  <r>
    <d v="2014-02-27T00:00:00"/>
    <x v="70"/>
    <n v="0"/>
    <n v="2014"/>
    <x v="1"/>
    <n v="27"/>
    <n v="227"/>
    <x v="1"/>
    <x v="0"/>
    <s v="목"/>
    <x v="0"/>
    <n v="87"/>
    <n v="24"/>
    <n v="525"/>
    <n v="636"/>
    <n v="117"/>
    <n v="428"/>
    <n v="545"/>
    <s v="없음"/>
    <s v="small"/>
    <n v="1181"/>
  </r>
  <r>
    <d v="2014-02-28T00:00:00"/>
    <x v="206"/>
    <n v="0"/>
    <n v="2014"/>
    <x v="1"/>
    <n v="28"/>
    <n v="228"/>
    <x v="1"/>
    <x v="0"/>
    <s v="금"/>
    <x v="0"/>
    <n v="90"/>
    <n v="51"/>
    <n v="464"/>
    <n v="605"/>
    <n v="240"/>
    <n v="495"/>
    <n v="735"/>
    <s v="없음"/>
    <s v="big"/>
    <n v="1340"/>
  </r>
  <r>
    <d v="2014-03-01T00:00:00"/>
    <x v="254"/>
    <n v="0"/>
    <n v="2014"/>
    <x v="2"/>
    <n v="1"/>
    <n v="31"/>
    <x v="0"/>
    <x v="1"/>
    <s v="토"/>
    <x v="1"/>
    <n v="93"/>
    <n v="86"/>
    <n v="684"/>
    <n v="863"/>
    <n v="95"/>
    <n v="405"/>
    <n v="500"/>
    <s v="없음"/>
    <s v="small"/>
    <n v="1363"/>
  </r>
  <r>
    <d v="2014-03-02T00:00:00"/>
    <x v="253"/>
    <n v="0"/>
    <n v="2014"/>
    <x v="2"/>
    <n v="2"/>
    <n v="32"/>
    <x v="1"/>
    <x v="1"/>
    <s v="일"/>
    <x v="1"/>
    <n v="87"/>
    <n v="57"/>
    <n v="818"/>
    <n v="962"/>
    <n v="217"/>
    <n v="507"/>
    <n v="724"/>
    <s v="없음"/>
    <s v="big"/>
    <n v="1686"/>
  </r>
  <r>
    <d v="2014-03-03T00:00:00"/>
    <x v="255"/>
    <n v="0"/>
    <n v="2014"/>
    <x v="2"/>
    <n v="3"/>
    <n v="33"/>
    <x v="1"/>
    <x v="1"/>
    <s v="월"/>
    <x v="0"/>
    <n v="97"/>
    <n v="59"/>
    <n v="561"/>
    <n v="717"/>
    <n v="167"/>
    <n v="500"/>
    <n v="667"/>
    <s v="프로모션"/>
    <s v="big"/>
    <n v="1384"/>
  </r>
  <r>
    <d v="2014-03-04T00:00:00"/>
    <x v="256"/>
    <n v="0"/>
    <n v="2014"/>
    <x v="2"/>
    <n v="4"/>
    <n v="34"/>
    <x v="1"/>
    <x v="1"/>
    <s v="화"/>
    <x v="0"/>
    <n v="70"/>
    <n v="38"/>
    <n v="509"/>
    <n v="617"/>
    <n v="174"/>
    <n v="361"/>
    <n v="535"/>
    <s v="없음"/>
    <s v="small"/>
    <n v="1152"/>
  </r>
  <r>
    <d v="2014-03-05T00:00:00"/>
    <x v="46"/>
    <n v="0"/>
    <n v="2014"/>
    <x v="2"/>
    <n v="5"/>
    <n v="35"/>
    <x v="1"/>
    <x v="1"/>
    <s v="수"/>
    <x v="0"/>
    <n v="72"/>
    <n v="64"/>
    <n v="687"/>
    <n v="823"/>
    <n v="178"/>
    <n v="401"/>
    <n v="579"/>
    <s v="프로모션"/>
    <s v="small"/>
    <n v="1402"/>
  </r>
  <r>
    <d v="2014-03-06T00:00:00"/>
    <x v="237"/>
    <n v="0"/>
    <n v="2014"/>
    <x v="2"/>
    <n v="6"/>
    <n v="36"/>
    <x v="1"/>
    <x v="1"/>
    <s v="목"/>
    <x v="0"/>
    <n v="69"/>
    <n v="66"/>
    <n v="330"/>
    <n v="465"/>
    <n v="162"/>
    <n v="320"/>
    <n v="482"/>
    <s v="없음"/>
    <s v="small"/>
    <n v="947"/>
  </r>
  <r>
    <d v="2014-03-07T00:00:00"/>
    <x v="32"/>
    <n v="0"/>
    <n v="2014"/>
    <x v="2"/>
    <n v="7"/>
    <n v="37"/>
    <x v="1"/>
    <x v="1"/>
    <s v="금"/>
    <x v="0"/>
    <n v="113"/>
    <n v="64"/>
    <n v="679"/>
    <n v="856"/>
    <n v="137"/>
    <n v="320"/>
    <n v="457"/>
    <s v="없음"/>
    <s v="small"/>
    <n v="1313"/>
  </r>
  <r>
    <d v="2014-03-08T00:00:00"/>
    <x v="214"/>
    <n v="0"/>
    <n v="2014"/>
    <x v="2"/>
    <n v="8"/>
    <n v="38"/>
    <x v="1"/>
    <x v="1"/>
    <s v="토"/>
    <x v="1"/>
    <n v="100"/>
    <n v="64"/>
    <n v="707"/>
    <n v="871"/>
    <n v="253"/>
    <n v="368"/>
    <n v="621"/>
    <s v="없음"/>
    <s v="big"/>
    <n v="1492"/>
  </r>
  <r>
    <d v="2014-03-09T00:00:00"/>
    <x v="226"/>
    <n v="1"/>
    <n v="2014"/>
    <x v="2"/>
    <n v="9"/>
    <n v="39"/>
    <x v="1"/>
    <x v="1"/>
    <s v="일"/>
    <x v="1"/>
    <n v="80"/>
    <n v="64"/>
    <n v="593"/>
    <n v="737"/>
    <n v="187"/>
    <n v="299"/>
    <n v="486"/>
    <s v="없음"/>
    <s v="small"/>
    <n v="1223"/>
  </r>
  <r>
    <d v="2014-03-10T00:00:00"/>
    <x v="213"/>
    <n v="0"/>
    <n v="2014"/>
    <x v="2"/>
    <n v="10"/>
    <n v="310"/>
    <x v="1"/>
    <x v="1"/>
    <s v="월"/>
    <x v="0"/>
    <n v="94"/>
    <n v="54"/>
    <n v="505"/>
    <n v="653"/>
    <n v="177"/>
    <n v="526"/>
    <n v="703"/>
    <s v="프로모션"/>
    <s v="big"/>
    <n v="1356"/>
  </r>
  <r>
    <d v="2014-03-11T00:00:00"/>
    <x v="46"/>
    <n v="0"/>
    <n v="2014"/>
    <x v="2"/>
    <n v="11"/>
    <n v="311"/>
    <x v="1"/>
    <x v="1"/>
    <s v="화"/>
    <x v="0"/>
    <n v="78"/>
    <n v="46"/>
    <n v="324"/>
    <n v="448"/>
    <n v="126"/>
    <n v="471"/>
    <n v="597"/>
    <s v="없음"/>
    <s v="small"/>
    <n v="1045"/>
  </r>
  <r>
    <d v="2014-03-12T00:00:00"/>
    <x v="255"/>
    <n v="3.5"/>
    <n v="2014"/>
    <x v="2"/>
    <n v="12"/>
    <n v="312"/>
    <x v="1"/>
    <x v="1"/>
    <s v="수"/>
    <x v="0"/>
    <n v="47"/>
    <n v="65"/>
    <n v="562"/>
    <n v="674"/>
    <n v="123"/>
    <n v="280"/>
    <n v="403"/>
    <s v="없음"/>
    <s v="small"/>
    <n v="1077"/>
  </r>
  <r>
    <d v="2014-03-13T00:00:00"/>
    <x v="253"/>
    <n v="0"/>
    <n v="2014"/>
    <x v="2"/>
    <n v="13"/>
    <n v="313"/>
    <x v="1"/>
    <x v="1"/>
    <s v="목"/>
    <x v="0"/>
    <n v="96"/>
    <n v="71"/>
    <n v="746"/>
    <n v="913"/>
    <n v="162"/>
    <n v="468"/>
    <n v="630"/>
    <s v="프로모션"/>
    <s v="big"/>
    <n v="1543"/>
  </r>
  <r>
    <d v="2014-03-14T00:00:00"/>
    <x v="46"/>
    <n v="0"/>
    <n v="2014"/>
    <x v="2"/>
    <n v="14"/>
    <n v="314"/>
    <x v="1"/>
    <x v="1"/>
    <s v="금"/>
    <x v="0"/>
    <n v="89"/>
    <n v="59"/>
    <n v="776"/>
    <n v="924"/>
    <n v="276"/>
    <n v="516"/>
    <n v="792"/>
    <s v="없음"/>
    <s v="big"/>
    <n v="1716"/>
  </r>
  <r>
    <d v="2014-03-15T00:00:00"/>
    <x v="59"/>
    <n v="0"/>
    <n v="2014"/>
    <x v="2"/>
    <n v="15"/>
    <n v="315"/>
    <x v="1"/>
    <x v="1"/>
    <s v="토"/>
    <x v="1"/>
    <n v="72"/>
    <n v="88"/>
    <n v="596"/>
    <n v="756"/>
    <n v="209"/>
    <n v="299"/>
    <n v="508"/>
    <s v="없음"/>
    <s v="small"/>
    <n v="1264"/>
  </r>
  <r>
    <d v="2014-03-16T00:00:00"/>
    <x v="257"/>
    <n v="0"/>
    <n v="2014"/>
    <x v="2"/>
    <n v="16"/>
    <n v="316"/>
    <x v="1"/>
    <x v="1"/>
    <s v="일"/>
    <x v="1"/>
    <n v="75"/>
    <n v="60"/>
    <n v="534"/>
    <n v="669"/>
    <n v="227"/>
    <n v="366"/>
    <n v="593"/>
    <s v="없음"/>
    <s v="small"/>
    <n v="1262"/>
  </r>
  <r>
    <d v="2014-03-17T00:00:00"/>
    <x v="258"/>
    <n v="0.2"/>
    <n v="2014"/>
    <x v="2"/>
    <n v="17"/>
    <n v="317"/>
    <x v="1"/>
    <x v="1"/>
    <s v="월"/>
    <x v="0"/>
    <n v="96"/>
    <n v="38"/>
    <n v="579"/>
    <n v="713"/>
    <n v="147"/>
    <n v="486"/>
    <n v="633"/>
    <s v="프로모션"/>
    <s v="big"/>
    <n v="1346"/>
  </r>
  <r>
    <d v="2014-03-18T00:00:00"/>
    <x v="95"/>
    <n v="0"/>
    <n v="2014"/>
    <x v="2"/>
    <n v="18"/>
    <n v="318"/>
    <x v="1"/>
    <x v="1"/>
    <s v="화"/>
    <x v="0"/>
    <n v="75"/>
    <n v="44"/>
    <n v="552"/>
    <n v="671"/>
    <n v="108"/>
    <n v="254"/>
    <n v="362"/>
    <s v="없음"/>
    <s v="small"/>
    <n v="1033"/>
  </r>
  <r>
    <d v="2014-03-19T00:00:00"/>
    <x v="259"/>
    <n v="0"/>
    <n v="2014"/>
    <x v="2"/>
    <n v="19"/>
    <n v="319"/>
    <x v="1"/>
    <x v="1"/>
    <s v="수"/>
    <x v="0"/>
    <n v="73"/>
    <n v="46"/>
    <n v="651"/>
    <n v="770"/>
    <n v="178"/>
    <n v="448"/>
    <n v="626"/>
    <s v="없음"/>
    <s v="big"/>
    <n v="1396"/>
  </r>
  <r>
    <d v="2014-03-20T00:00:00"/>
    <x v="79"/>
    <n v="2"/>
    <n v="2014"/>
    <x v="2"/>
    <n v="20"/>
    <n v="320"/>
    <x v="1"/>
    <x v="1"/>
    <s v="목"/>
    <x v="0"/>
    <n v="56"/>
    <n v="29"/>
    <n v="414"/>
    <n v="499"/>
    <n v="169"/>
    <n v="453"/>
    <n v="622"/>
    <s v="없음"/>
    <s v="big"/>
    <n v="1121"/>
  </r>
  <r>
    <d v="2014-03-21T00:00:00"/>
    <x v="260"/>
    <n v="0"/>
    <n v="2014"/>
    <x v="2"/>
    <n v="21"/>
    <n v="321"/>
    <x v="1"/>
    <x v="1"/>
    <s v="금"/>
    <x v="0"/>
    <n v="74"/>
    <n v="40"/>
    <n v="752"/>
    <n v="866"/>
    <n v="165"/>
    <n v="471"/>
    <n v="636"/>
    <s v="없음"/>
    <s v="big"/>
    <n v="1502"/>
  </r>
  <r>
    <d v="2014-03-22T00:00:00"/>
    <x v="261"/>
    <n v="0"/>
    <n v="2014"/>
    <x v="2"/>
    <n v="22"/>
    <n v="322"/>
    <x v="1"/>
    <x v="1"/>
    <s v="토"/>
    <x v="1"/>
    <n v="116"/>
    <n v="53"/>
    <n v="760"/>
    <n v="929"/>
    <n v="243"/>
    <n v="375"/>
    <n v="618"/>
    <s v="없음"/>
    <s v="big"/>
    <n v="1547"/>
  </r>
  <r>
    <d v="2014-03-23T00:00:00"/>
    <x v="203"/>
    <n v="0"/>
    <n v="2014"/>
    <x v="2"/>
    <n v="23"/>
    <n v="323"/>
    <x v="1"/>
    <x v="1"/>
    <s v="일"/>
    <x v="1"/>
    <n v="80"/>
    <n v="61"/>
    <n v="691"/>
    <n v="832"/>
    <n v="246"/>
    <n v="492"/>
    <n v="738"/>
    <s v="없음"/>
    <s v="big"/>
    <n v="1570"/>
  </r>
  <r>
    <d v="2014-03-24T00:00:00"/>
    <x v="262"/>
    <n v="0"/>
    <n v="2014"/>
    <x v="2"/>
    <n v="24"/>
    <n v="324"/>
    <x v="1"/>
    <x v="1"/>
    <s v="월"/>
    <x v="0"/>
    <n v="78"/>
    <n v="58"/>
    <n v="479"/>
    <n v="615"/>
    <n v="144"/>
    <n v="245"/>
    <n v="389"/>
    <s v="없음"/>
    <s v="small"/>
    <n v="1004"/>
  </r>
  <r>
    <d v="2014-03-25T00:00:00"/>
    <x v="97"/>
    <n v="0"/>
    <n v="2014"/>
    <x v="2"/>
    <n v="25"/>
    <n v="325"/>
    <x v="1"/>
    <x v="1"/>
    <s v="화"/>
    <x v="0"/>
    <n v="59"/>
    <n v="51"/>
    <n v="582"/>
    <n v="692"/>
    <n v="197"/>
    <n v="362"/>
    <n v="559"/>
    <s v="없음"/>
    <s v="small"/>
    <n v="1251"/>
  </r>
  <r>
    <d v="2014-03-26T00:00:00"/>
    <x v="184"/>
    <n v="0"/>
    <n v="2014"/>
    <x v="2"/>
    <n v="26"/>
    <n v="326"/>
    <x v="1"/>
    <x v="1"/>
    <s v="수"/>
    <x v="0"/>
    <n v="58"/>
    <n v="45"/>
    <n v="519"/>
    <n v="622"/>
    <n v="206"/>
    <n v="412"/>
    <n v="618"/>
    <s v="없음"/>
    <s v="big"/>
    <n v="1240"/>
  </r>
  <r>
    <d v="2014-03-27T00:00:00"/>
    <x v="263"/>
    <n v="0"/>
    <n v="2014"/>
    <x v="2"/>
    <n v="27"/>
    <n v="327"/>
    <x v="1"/>
    <x v="1"/>
    <s v="목"/>
    <x v="0"/>
    <n v="80"/>
    <n v="55"/>
    <n v="461"/>
    <n v="596"/>
    <n v="194"/>
    <n v="286"/>
    <n v="480"/>
    <s v="없음"/>
    <s v="small"/>
    <n v="1076"/>
  </r>
  <r>
    <d v="2014-03-28T00:00:00"/>
    <x v="264"/>
    <n v="0"/>
    <n v="2014"/>
    <x v="2"/>
    <n v="28"/>
    <n v="328"/>
    <x v="1"/>
    <x v="1"/>
    <s v="금"/>
    <x v="0"/>
    <n v="122"/>
    <n v="45"/>
    <n v="561"/>
    <n v="728"/>
    <n v="201"/>
    <n v="548"/>
    <n v="749"/>
    <s v="없음"/>
    <s v="big"/>
    <n v="1477"/>
  </r>
  <r>
    <d v="2014-03-29T00:00:00"/>
    <x v="263"/>
    <n v="2.5"/>
    <n v="2014"/>
    <x v="2"/>
    <n v="29"/>
    <n v="329"/>
    <x v="1"/>
    <x v="1"/>
    <s v="토"/>
    <x v="1"/>
    <n v="98"/>
    <n v="42"/>
    <n v="581"/>
    <n v="721"/>
    <n v="186"/>
    <n v="434"/>
    <n v="620"/>
    <s v="없음"/>
    <s v="big"/>
    <n v="1341"/>
  </r>
  <r>
    <d v="2014-03-30T00:00:00"/>
    <x v="265"/>
    <n v="2.5"/>
    <n v="2014"/>
    <x v="2"/>
    <n v="30"/>
    <n v="330"/>
    <x v="1"/>
    <x v="1"/>
    <s v="일"/>
    <x v="1"/>
    <n v="97"/>
    <n v="60"/>
    <n v="519"/>
    <n v="676"/>
    <n v="127"/>
    <n v="397"/>
    <n v="524"/>
    <s v="프로모션"/>
    <s v="small"/>
    <n v="1200"/>
  </r>
  <r>
    <d v="2014-03-31T00:00:00"/>
    <x v="84"/>
    <n v="0"/>
    <n v="2014"/>
    <x v="2"/>
    <n v="31"/>
    <n v="331"/>
    <x v="1"/>
    <x v="1"/>
    <s v="월"/>
    <x v="0"/>
    <n v="74"/>
    <n v="53"/>
    <n v="446"/>
    <n v="573"/>
    <n v="206"/>
    <n v="346"/>
    <n v="552"/>
    <s v="없음"/>
    <s v="small"/>
    <n v="1125"/>
  </r>
  <r>
    <d v="2014-04-01T00:00:00"/>
    <x v="91"/>
    <n v="0"/>
    <n v="2014"/>
    <x v="3"/>
    <n v="1"/>
    <n v="41"/>
    <x v="1"/>
    <x v="1"/>
    <s v="화"/>
    <x v="0"/>
    <n v="85"/>
    <n v="38"/>
    <n v="420"/>
    <n v="543"/>
    <n v="203"/>
    <n v="352"/>
    <n v="555"/>
    <s v="없음"/>
    <s v="small"/>
    <n v="1098"/>
  </r>
  <r>
    <d v="2014-04-02T00:00:00"/>
    <x v="196"/>
    <n v="0"/>
    <n v="2014"/>
    <x v="3"/>
    <n v="2"/>
    <n v="42"/>
    <x v="1"/>
    <x v="1"/>
    <s v="수"/>
    <x v="0"/>
    <n v="76"/>
    <n v="57"/>
    <n v="378"/>
    <n v="511"/>
    <n v="186"/>
    <n v="262"/>
    <n v="448"/>
    <s v="없음"/>
    <s v="small"/>
    <n v="959"/>
  </r>
  <r>
    <d v="2014-04-03T00:00:00"/>
    <x v="266"/>
    <n v="6"/>
    <n v="2014"/>
    <x v="3"/>
    <n v="3"/>
    <n v="43"/>
    <x v="1"/>
    <x v="1"/>
    <s v="목"/>
    <x v="0"/>
    <n v="74"/>
    <n v="53"/>
    <n v="530"/>
    <n v="657"/>
    <n v="164"/>
    <n v="382"/>
    <n v="546"/>
    <s v="없음"/>
    <s v="small"/>
    <n v="1203"/>
  </r>
  <r>
    <d v="2014-04-04T00:00:00"/>
    <x v="61"/>
    <n v="0"/>
    <n v="2014"/>
    <x v="3"/>
    <n v="4"/>
    <n v="44"/>
    <x v="1"/>
    <x v="1"/>
    <s v="금"/>
    <x v="0"/>
    <n v="108"/>
    <n v="66"/>
    <n v="522"/>
    <n v="696"/>
    <n v="224"/>
    <n v="465"/>
    <n v="689"/>
    <s v="없음"/>
    <s v="big"/>
    <n v="1385"/>
  </r>
  <r>
    <d v="2014-04-05T00:00:00"/>
    <x v="78"/>
    <n v="0"/>
    <n v="2014"/>
    <x v="3"/>
    <n v="5"/>
    <n v="45"/>
    <x v="1"/>
    <x v="1"/>
    <s v="토"/>
    <x v="1"/>
    <n v="109"/>
    <n v="57"/>
    <n v="698"/>
    <n v="864"/>
    <n v="286"/>
    <n v="499"/>
    <n v="785"/>
    <s v="없음"/>
    <s v="big"/>
    <n v="1649"/>
  </r>
  <r>
    <d v="2014-04-06T00:00:00"/>
    <x v="267"/>
    <n v="0"/>
    <n v="2014"/>
    <x v="3"/>
    <n v="6"/>
    <n v="46"/>
    <x v="1"/>
    <x v="1"/>
    <s v="일"/>
    <x v="1"/>
    <n v="96"/>
    <n v="46"/>
    <n v="535"/>
    <n v="677"/>
    <n v="257"/>
    <n v="531"/>
    <n v="788"/>
    <s v="없음"/>
    <s v="big"/>
    <n v="1465"/>
  </r>
  <r>
    <d v="2014-04-07T00:00:00"/>
    <x v="268"/>
    <n v="0"/>
    <n v="2014"/>
    <x v="3"/>
    <n v="7"/>
    <n v="47"/>
    <x v="1"/>
    <x v="1"/>
    <s v="월"/>
    <x v="0"/>
    <n v="78"/>
    <n v="54"/>
    <n v="541"/>
    <n v="673"/>
    <n v="202"/>
    <n v="440"/>
    <n v="642"/>
    <s v="없음"/>
    <s v="big"/>
    <n v="1315"/>
  </r>
  <r>
    <d v="2014-04-08T00:00:00"/>
    <x v="269"/>
    <n v="0"/>
    <n v="2014"/>
    <x v="3"/>
    <n v="8"/>
    <n v="48"/>
    <x v="1"/>
    <x v="1"/>
    <s v="화"/>
    <x v="0"/>
    <n v="61"/>
    <n v="41"/>
    <n v="435"/>
    <n v="537"/>
    <n v="162"/>
    <n v="205"/>
    <n v="367"/>
    <s v="없음"/>
    <s v="small"/>
    <n v="904"/>
  </r>
  <r>
    <d v="2014-04-09T00:00:00"/>
    <x v="270"/>
    <n v="0"/>
    <n v="2014"/>
    <x v="3"/>
    <n v="9"/>
    <n v="49"/>
    <x v="1"/>
    <x v="1"/>
    <s v="수"/>
    <x v="0"/>
    <n v="52"/>
    <n v="34"/>
    <n v="437"/>
    <n v="523"/>
    <n v="219"/>
    <n v="348"/>
    <n v="567"/>
    <s v="없음"/>
    <s v="small"/>
    <n v="1090"/>
  </r>
  <r>
    <d v="2014-04-10T00:00:00"/>
    <x v="195"/>
    <n v="0"/>
    <n v="2014"/>
    <x v="3"/>
    <n v="10"/>
    <n v="410"/>
    <x v="1"/>
    <x v="1"/>
    <s v="목"/>
    <x v="0"/>
    <n v="88"/>
    <n v="43"/>
    <n v="529"/>
    <n v="660"/>
    <n v="182"/>
    <n v="306"/>
    <n v="488"/>
    <s v="없음"/>
    <s v="small"/>
    <n v="1148"/>
  </r>
  <r>
    <d v="2014-04-11T00:00:00"/>
    <x v="265"/>
    <n v="0"/>
    <n v="2014"/>
    <x v="3"/>
    <n v="11"/>
    <n v="411"/>
    <x v="1"/>
    <x v="1"/>
    <s v="금"/>
    <x v="0"/>
    <n v="107"/>
    <n v="51"/>
    <n v="603"/>
    <n v="761"/>
    <n v="199"/>
    <n v="519"/>
    <n v="718"/>
    <s v="없음"/>
    <s v="big"/>
    <n v="1479"/>
  </r>
  <r>
    <d v="2014-04-12T00:00:00"/>
    <x v="75"/>
    <n v="0"/>
    <n v="2014"/>
    <x v="3"/>
    <n v="12"/>
    <n v="412"/>
    <x v="1"/>
    <x v="1"/>
    <s v="토"/>
    <x v="1"/>
    <n v="94"/>
    <n v="53"/>
    <n v="520"/>
    <n v="667"/>
    <n v="181"/>
    <n v="592"/>
    <n v="773"/>
    <s v="없음"/>
    <s v="big"/>
    <n v="1440"/>
  </r>
  <r>
    <d v="2014-04-13T00:00:00"/>
    <x v="264"/>
    <n v="0"/>
    <n v="2014"/>
    <x v="3"/>
    <n v="13"/>
    <n v="413"/>
    <x v="1"/>
    <x v="1"/>
    <s v="일"/>
    <x v="1"/>
    <n v="123"/>
    <n v="42"/>
    <n v="624"/>
    <n v="789"/>
    <n v="256"/>
    <n v="288"/>
    <n v="544"/>
    <s v="없음"/>
    <s v="small"/>
    <n v="1333"/>
  </r>
  <r>
    <d v="2014-04-14T00:00:00"/>
    <x v="98"/>
    <n v="0"/>
    <n v="2014"/>
    <x v="3"/>
    <n v="14"/>
    <n v="414"/>
    <x v="1"/>
    <x v="1"/>
    <s v="월"/>
    <x v="0"/>
    <n v="90"/>
    <n v="58"/>
    <n v="398"/>
    <n v="546"/>
    <n v="175"/>
    <n v="258"/>
    <n v="433"/>
    <s v="없음"/>
    <s v="small"/>
    <n v="979"/>
  </r>
  <r>
    <d v="2014-04-15T00:00:00"/>
    <x v="90"/>
    <n v="0"/>
    <n v="2014"/>
    <x v="3"/>
    <n v="15"/>
    <n v="415"/>
    <x v="1"/>
    <x v="1"/>
    <s v="화"/>
    <x v="0"/>
    <n v="40"/>
    <n v="48"/>
    <n v="597"/>
    <n v="685"/>
    <n v="247"/>
    <n v="214"/>
    <n v="461"/>
    <s v="없음"/>
    <s v="small"/>
    <n v="1146"/>
  </r>
  <r>
    <d v="2014-04-16T00:00:00"/>
    <x v="265"/>
    <n v="0"/>
    <n v="2014"/>
    <x v="3"/>
    <n v="16"/>
    <n v="416"/>
    <x v="1"/>
    <x v="1"/>
    <s v="수"/>
    <x v="0"/>
    <n v="86"/>
    <n v="28"/>
    <n v="516"/>
    <n v="630"/>
    <n v="203"/>
    <n v="307"/>
    <n v="510"/>
    <s v="없음"/>
    <s v="small"/>
    <n v="1140"/>
  </r>
  <r>
    <d v="2014-04-17T00:00:00"/>
    <x v="82"/>
    <n v="5.5"/>
    <n v="2014"/>
    <x v="3"/>
    <n v="17"/>
    <n v="417"/>
    <x v="1"/>
    <x v="1"/>
    <s v="목"/>
    <x v="0"/>
    <n v="89"/>
    <n v="57"/>
    <n v="397"/>
    <n v="543"/>
    <n v="183"/>
    <n v="409"/>
    <n v="592"/>
    <s v="없음"/>
    <s v="small"/>
    <n v="1135"/>
  </r>
  <r>
    <d v="2014-04-18T00:00:00"/>
    <x v="184"/>
    <n v="0.1"/>
    <n v="2014"/>
    <x v="3"/>
    <n v="18"/>
    <n v="418"/>
    <x v="1"/>
    <x v="1"/>
    <s v="금"/>
    <x v="0"/>
    <n v="80"/>
    <n v="59"/>
    <n v="548"/>
    <n v="687"/>
    <n v="218"/>
    <n v="224"/>
    <n v="442"/>
    <s v="없음"/>
    <s v="small"/>
    <n v="1129"/>
  </r>
  <r>
    <d v="2014-04-19T00:00:00"/>
    <x v="271"/>
    <n v="0"/>
    <n v="2014"/>
    <x v="3"/>
    <n v="19"/>
    <n v="419"/>
    <x v="1"/>
    <x v="1"/>
    <s v="토"/>
    <x v="1"/>
    <n v="109"/>
    <n v="66"/>
    <n v="499"/>
    <n v="674"/>
    <n v="291"/>
    <n v="577"/>
    <n v="868"/>
    <s v="없음"/>
    <s v="big"/>
    <n v="1542"/>
  </r>
  <r>
    <d v="2014-04-20T00:00:00"/>
    <x v="90"/>
    <n v="0"/>
    <n v="2014"/>
    <x v="3"/>
    <n v="20"/>
    <n v="420"/>
    <x v="1"/>
    <x v="1"/>
    <s v="일"/>
    <x v="1"/>
    <n v="86"/>
    <n v="46"/>
    <n v="545"/>
    <n v="677"/>
    <n v="265"/>
    <n v="519"/>
    <n v="784"/>
    <s v="없음"/>
    <s v="big"/>
    <n v="1461"/>
  </r>
  <r>
    <d v="2014-04-21T00:00:00"/>
    <x v="272"/>
    <n v="0"/>
    <n v="2014"/>
    <x v="3"/>
    <n v="21"/>
    <n v="421"/>
    <x v="1"/>
    <x v="1"/>
    <s v="월"/>
    <x v="0"/>
    <n v="85"/>
    <n v="65"/>
    <n v="610"/>
    <n v="760"/>
    <n v="115"/>
    <n v="410"/>
    <n v="525"/>
    <s v="없음"/>
    <s v="small"/>
    <n v="1285"/>
  </r>
  <r>
    <d v="2014-04-22T00:00:00"/>
    <x v="98"/>
    <n v="0"/>
    <n v="2014"/>
    <x v="3"/>
    <n v="22"/>
    <n v="422"/>
    <x v="1"/>
    <x v="1"/>
    <s v="화"/>
    <x v="0"/>
    <n v="71"/>
    <n v="56"/>
    <n v="448"/>
    <n v="575"/>
    <n v="320"/>
    <n v="135"/>
    <n v="455"/>
    <s v="없음"/>
    <s v="small"/>
    <n v="1030"/>
  </r>
  <r>
    <d v="2014-04-23T00:00:00"/>
    <x v="273"/>
    <n v="0"/>
    <n v="2014"/>
    <x v="3"/>
    <n v="23"/>
    <n v="423"/>
    <x v="1"/>
    <x v="1"/>
    <s v="수"/>
    <x v="0"/>
    <n v="100"/>
    <n v="35"/>
    <n v="530"/>
    <n v="665"/>
    <n v="215"/>
    <n v="339"/>
    <n v="554"/>
    <s v="없음"/>
    <s v="small"/>
    <n v="1219"/>
  </r>
  <r>
    <d v="2014-04-24T00:00:00"/>
    <x v="111"/>
    <n v="0"/>
    <n v="2014"/>
    <x v="3"/>
    <n v="24"/>
    <n v="424"/>
    <x v="1"/>
    <x v="1"/>
    <s v="목"/>
    <x v="0"/>
    <n v="83"/>
    <n v="46"/>
    <n v="421"/>
    <n v="550"/>
    <n v="210"/>
    <n v="338"/>
    <n v="548"/>
    <s v="없음"/>
    <s v="small"/>
    <n v="1098"/>
  </r>
  <r>
    <d v="2014-04-25T00:00:00"/>
    <x v="111"/>
    <n v="0"/>
    <n v="2014"/>
    <x v="3"/>
    <n v="25"/>
    <n v="425"/>
    <x v="1"/>
    <x v="1"/>
    <s v="금"/>
    <x v="0"/>
    <n v="99"/>
    <n v="44"/>
    <n v="424"/>
    <n v="567"/>
    <n v="177"/>
    <n v="567"/>
    <n v="744"/>
    <s v="없음"/>
    <s v="big"/>
    <n v="1311"/>
  </r>
  <r>
    <d v="2014-04-26T00:00:00"/>
    <x v="103"/>
    <n v="0"/>
    <n v="2014"/>
    <x v="3"/>
    <n v="26"/>
    <n v="426"/>
    <x v="1"/>
    <x v="1"/>
    <s v="토"/>
    <x v="1"/>
    <n v="110"/>
    <n v="37"/>
    <n v="603"/>
    <n v="750"/>
    <n v="311"/>
    <n v="633"/>
    <n v="944"/>
    <s v="없음"/>
    <s v="big"/>
    <n v="1694"/>
  </r>
  <r>
    <d v="2014-04-27T00:00:00"/>
    <x v="193"/>
    <n v="6"/>
    <n v="2014"/>
    <x v="3"/>
    <n v="27"/>
    <n v="427"/>
    <x v="1"/>
    <x v="1"/>
    <s v="일"/>
    <x v="1"/>
    <n v="125"/>
    <n v="44"/>
    <n v="761"/>
    <n v="930"/>
    <n v="147"/>
    <n v="344"/>
    <n v="491"/>
    <s v="없음"/>
    <s v="small"/>
    <n v="1421"/>
  </r>
  <r>
    <d v="2014-04-28T00:00:00"/>
    <x v="91"/>
    <n v="13.5"/>
    <n v="2014"/>
    <x v="3"/>
    <n v="28"/>
    <n v="428"/>
    <x v="1"/>
    <x v="1"/>
    <s v="월"/>
    <x v="0"/>
    <n v="73"/>
    <n v="59"/>
    <n v="529"/>
    <n v="661"/>
    <n v="173"/>
    <n v="297"/>
    <n v="470"/>
    <s v="없음"/>
    <s v="small"/>
    <n v="1131"/>
  </r>
  <r>
    <d v="2014-04-29T00:00:00"/>
    <x v="112"/>
    <n v="0.5"/>
    <n v="2014"/>
    <x v="3"/>
    <n v="29"/>
    <n v="429"/>
    <x v="1"/>
    <x v="1"/>
    <s v="화"/>
    <x v="0"/>
    <n v="85"/>
    <n v="44"/>
    <n v="456"/>
    <n v="585"/>
    <n v="143"/>
    <n v="438"/>
    <n v="581"/>
    <s v="없음"/>
    <s v="small"/>
    <n v="1166"/>
  </r>
  <r>
    <d v="2014-04-30T00:00:00"/>
    <x v="274"/>
    <n v="0"/>
    <n v="2014"/>
    <x v="3"/>
    <n v="30"/>
    <n v="430"/>
    <x v="1"/>
    <x v="1"/>
    <s v="수"/>
    <x v="0"/>
    <n v="82"/>
    <n v="31"/>
    <n v="488"/>
    <n v="601"/>
    <n v="93"/>
    <n v="396"/>
    <n v="489"/>
    <s v="없음"/>
    <s v="small"/>
    <n v="1090"/>
  </r>
  <r>
    <d v="2014-05-01T00:00:00"/>
    <x v="275"/>
    <n v="0"/>
    <n v="2014"/>
    <x v="4"/>
    <n v="1"/>
    <n v="51"/>
    <x v="0"/>
    <x v="1"/>
    <s v="목"/>
    <x v="0"/>
    <n v="65"/>
    <n v="52"/>
    <n v="552"/>
    <n v="669"/>
    <n v="270"/>
    <n v="379"/>
    <n v="649"/>
    <s v="프로모션"/>
    <s v="big"/>
    <n v="1318"/>
  </r>
  <r>
    <d v="2014-05-02T00:00:00"/>
    <x v="102"/>
    <n v="0.5"/>
    <n v="2014"/>
    <x v="4"/>
    <n v="2"/>
    <n v="52"/>
    <x v="1"/>
    <x v="1"/>
    <s v="금"/>
    <x v="0"/>
    <n v="112"/>
    <n v="66"/>
    <n v="523"/>
    <n v="701"/>
    <n v="136"/>
    <n v="324"/>
    <n v="460"/>
    <s v="없음"/>
    <s v="small"/>
    <n v="1161"/>
  </r>
  <r>
    <d v="2014-05-03T00:00:00"/>
    <x v="91"/>
    <n v="0"/>
    <n v="2014"/>
    <x v="4"/>
    <n v="3"/>
    <n v="53"/>
    <x v="1"/>
    <x v="1"/>
    <s v="토"/>
    <x v="1"/>
    <n v="122"/>
    <n v="49"/>
    <n v="690"/>
    <n v="861"/>
    <n v="449"/>
    <n v="279"/>
    <n v="728"/>
    <s v="없음"/>
    <s v="big"/>
    <n v="1589"/>
  </r>
  <r>
    <d v="2014-05-04T00:00:00"/>
    <x v="258"/>
    <n v="1"/>
    <n v="2014"/>
    <x v="4"/>
    <n v="4"/>
    <n v="54"/>
    <x v="1"/>
    <x v="1"/>
    <s v="일"/>
    <x v="1"/>
    <n v="86"/>
    <n v="36"/>
    <n v="670"/>
    <n v="792"/>
    <n v="334"/>
    <n v="275"/>
    <n v="609"/>
    <s v="없음"/>
    <s v="small"/>
    <n v="1401"/>
  </r>
  <r>
    <d v="2014-05-05T00:00:00"/>
    <x v="276"/>
    <n v="0"/>
    <n v="2014"/>
    <x v="4"/>
    <n v="5"/>
    <n v="55"/>
    <x v="0"/>
    <x v="1"/>
    <s v="월"/>
    <x v="0"/>
    <n v="75"/>
    <n v="43"/>
    <n v="460"/>
    <n v="578"/>
    <n v="202"/>
    <n v="174"/>
    <n v="376"/>
    <s v="없음"/>
    <s v="small"/>
    <n v="954"/>
  </r>
  <r>
    <d v="2014-05-06T00:00:00"/>
    <x v="201"/>
    <n v="0"/>
    <n v="2014"/>
    <x v="4"/>
    <n v="6"/>
    <n v="56"/>
    <x v="1"/>
    <x v="1"/>
    <s v="화"/>
    <x v="0"/>
    <n v="98"/>
    <n v="26"/>
    <n v="456"/>
    <n v="580"/>
    <n v="205"/>
    <n v="175"/>
    <n v="380"/>
    <s v="없음"/>
    <s v="small"/>
    <n v="960"/>
  </r>
  <r>
    <d v="2014-05-07T00:00:00"/>
    <x v="97"/>
    <n v="0.4"/>
    <n v="2014"/>
    <x v="4"/>
    <n v="7"/>
    <n v="57"/>
    <x v="1"/>
    <x v="1"/>
    <s v="수"/>
    <x v="0"/>
    <n v="73"/>
    <n v="57"/>
    <n v="529"/>
    <n v="659"/>
    <n v="302"/>
    <n v="271"/>
    <n v="573"/>
    <s v="없음"/>
    <s v="small"/>
    <n v="1232"/>
  </r>
  <r>
    <d v="2014-05-08T00:00:00"/>
    <x v="196"/>
    <n v="3.5"/>
    <n v="2014"/>
    <x v="4"/>
    <n v="8"/>
    <n v="58"/>
    <x v="1"/>
    <x v="1"/>
    <s v="목"/>
    <x v="0"/>
    <n v="77"/>
    <n v="39"/>
    <n v="397"/>
    <n v="513"/>
    <n v="288"/>
    <n v="401"/>
    <n v="689"/>
    <s v="없음"/>
    <s v="big"/>
    <n v="1202"/>
  </r>
  <r>
    <d v="2014-05-09T00:00:00"/>
    <x v="188"/>
    <n v="0"/>
    <n v="2014"/>
    <x v="4"/>
    <n v="9"/>
    <n v="59"/>
    <x v="1"/>
    <x v="1"/>
    <s v="금"/>
    <x v="0"/>
    <n v="90"/>
    <n v="64"/>
    <n v="559"/>
    <n v="713"/>
    <n v="249"/>
    <n v="371"/>
    <n v="620"/>
    <s v="없음"/>
    <s v="big"/>
    <n v="1333"/>
  </r>
  <r>
    <d v="2014-05-10T00:00:00"/>
    <x v="277"/>
    <n v="0"/>
    <n v="2014"/>
    <x v="4"/>
    <n v="10"/>
    <n v="510"/>
    <x v="1"/>
    <x v="1"/>
    <s v="토"/>
    <x v="1"/>
    <n v="150"/>
    <n v="77"/>
    <n v="718"/>
    <n v="945"/>
    <n v="271"/>
    <n v="505"/>
    <n v="776"/>
    <s v="없음"/>
    <s v="big"/>
    <n v="1721"/>
  </r>
  <r>
    <d v="2014-05-11T00:00:00"/>
    <x v="190"/>
    <n v="27.5"/>
    <n v="2014"/>
    <x v="4"/>
    <n v="11"/>
    <n v="511"/>
    <x v="1"/>
    <x v="1"/>
    <s v="일"/>
    <x v="1"/>
    <n v="81"/>
    <n v="67"/>
    <n v="629"/>
    <n v="777"/>
    <n v="184"/>
    <n v="377"/>
    <n v="561"/>
    <s v="없음"/>
    <s v="small"/>
    <n v="1338"/>
  </r>
  <r>
    <d v="2014-05-12T00:00:00"/>
    <x v="278"/>
    <n v="17"/>
    <n v="2014"/>
    <x v="4"/>
    <n v="12"/>
    <n v="512"/>
    <x v="1"/>
    <x v="1"/>
    <s v="월"/>
    <x v="0"/>
    <n v="77"/>
    <n v="31"/>
    <n v="401"/>
    <n v="509"/>
    <n v="120"/>
    <n v="421"/>
    <n v="541"/>
    <s v="없음"/>
    <s v="small"/>
    <n v="1050"/>
  </r>
  <r>
    <d v="2014-05-13T00:00:00"/>
    <x v="279"/>
    <n v="0"/>
    <n v="2014"/>
    <x v="4"/>
    <n v="13"/>
    <n v="513"/>
    <x v="1"/>
    <x v="1"/>
    <s v="화"/>
    <x v="0"/>
    <n v="105"/>
    <n v="44"/>
    <n v="484"/>
    <n v="633"/>
    <n v="196"/>
    <n v="338"/>
    <n v="534"/>
    <s v="없음"/>
    <s v="small"/>
    <n v="1167"/>
  </r>
  <r>
    <d v="2014-05-14T00:00:00"/>
    <x v="175"/>
    <n v="0"/>
    <n v="2014"/>
    <x v="4"/>
    <n v="14"/>
    <n v="514"/>
    <x v="1"/>
    <x v="1"/>
    <s v="수"/>
    <x v="0"/>
    <n v="101"/>
    <n v="40"/>
    <n v="686"/>
    <n v="827"/>
    <n v="231"/>
    <n v="322"/>
    <n v="553"/>
    <s v="프로모션"/>
    <s v="small"/>
    <n v="1380"/>
  </r>
  <r>
    <d v="2014-05-15T00:00:00"/>
    <x v="106"/>
    <n v="0.1"/>
    <n v="2014"/>
    <x v="4"/>
    <n v="15"/>
    <n v="515"/>
    <x v="1"/>
    <x v="1"/>
    <s v="목"/>
    <x v="0"/>
    <n v="87"/>
    <n v="45"/>
    <n v="545"/>
    <n v="677"/>
    <n v="128"/>
    <n v="488"/>
    <n v="616"/>
    <s v="프로모션"/>
    <s v="big"/>
    <n v="1293"/>
  </r>
  <r>
    <d v="2014-05-16T00:00:00"/>
    <x v="119"/>
    <n v="0"/>
    <n v="2014"/>
    <x v="4"/>
    <n v="16"/>
    <n v="516"/>
    <x v="1"/>
    <x v="1"/>
    <s v="금"/>
    <x v="0"/>
    <n v="90"/>
    <n v="47"/>
    <n v="250"/>
    <n v="387"/>
    <n v="235"/>
    <n v="243"/>
    <n v="478"/>
    <s v="없음"/>
    <s v="small"/>
    <n v="865"/>
  </r>
  <r>
    <d v="2014-05-17T00:00:00"/>
    <x v="280"/>
    <n v="0"/>
    <n v="2014"/>
    <x v="4"/>
    <n v="17"/>
    <n v="517"/>
    <x v="1"/>
    <x v="1"/>
    <s v="토"/>
    <x v="1"/>
    <n v="94"/>
    <n v="66"/>
    <n v="649"/>
    <n v="809"/>
    <n v="357"/>
    <n v="562"/>
    <n v="919"/>
    <s v="프로모션"/>
    <s v="big"/>
    <n v="1728"/>
  </r>
  <r>
    <d v="2014-05-18T00:00:00"/>
    <x v="171"/>
    <n v="0"/>
    <n v="2014"/>
    <x v="4"/>
    <n v="18"/>
    <n v="518"/>
    <x v="1"/>
    <x v="1"/>
    <s v="일"/>
    <x v="1"/>
    <n v="106"/>
    <n v="60"/>
    <n v="466"/>
    <n v="632"/>
    <n v="267"/>
    <n v="458"/>
    <n v="725"/>
    <s v="없음"/>
    <s v="big"/>
    <n v="1357"/>
  </r>
  <r>
    <d v="2014-05-19T00:00:00"/>
    <x v="281"/>
    <n v="0"/>
    <n v="2014"/>
    <x v="4"/>
    <n v="19"/>
    <n v="519"/>
    <x v="1"/>
    <x v="1"/>
    <s v="월"/>
    <x v="0"/>
    <n v="70"/>
    <n v="67"/>
    <n v="275"/>
    <n v="412"/>
    <n v="260"/>
    <n v="308"/>
    <n v="568"/>
    <s v="없음"/>
    <s v="small"/>
    <n v="980"/>
  </r>
  <r>
    <d v="2014-05-20T00:00:00"/>
    <x v="282"/>
    <n v="0"/>
    <n v="2014"/>
    <x v="4"/>
    <n v="20"/>
    <n v="520"/>
    <x v="1"/>
    <x v="1"/>
    <s v="화"/>
    <x v="0"/>
    <n v="86"/>
    <n v="45"/>
    <n v="364"/>
    <n v="495"/>
    <n v="243"/>
    <n v="446"/>
    <n v="689"/>
    <s v="없음"/>
    <s v="big"/>
    <n v="1184"/>
  </r>
  <r>
    <d v="2014-05-21T00:00:00"/>
    <x v="173"/>
    <n v="0"/>
    <n v="2014"/>
    <x v="4"/>
    <n v="21"/>
    <n v="521"/>
    <x v="1"/>
    <x v="1"/>
    <s v="수"/>
    <x v="0"/>
    <n v="78"/>
    <n v="59"/>
    <n v="627"/>
    <n v="764"/>
    <n v="313"/>
    <n v="411"/>
    <n v="724"/>
    <s v="프로모션"/>
    <s v="big"/>
    <n v="1488"/>
  </r>
  <r>
    <d v="2014-05-22T00:00:00"/>
    <x v="121"/>
    <n v="0"/>
    <n v="2014"/>
    <x v="4"/>
    <n v="22"/>
    <n v="522"/>
    <x v="1"/>
    <x v="1"/>
    <s v="목"/>
    <x v="0"/>
    <n v="83"/>
    <n v="54"/>
    <n v="447"/>
    <n v="584"/>
    <n v="244"/>
    <n v="295"/>
    <n v="539"/>
    <s v="없음"/>
    <s v="small"/>
    <n v="1123"/>
  </r>
  <r>
    <d v="2014-05-23T00:00:00"/>
    <x v="283"/>
    <n v="0"/>
    <n v="2014"/>
    <x v="4"/>
    <n v="23"/>
    <n v="523"/>
    <x v="1"/>
    <x v="1"/>
    <s v="금"/>
    <x v="0"/>
    <n v="106"/>
    <n v="50"/>
    <n v="837"/>
    <n v="993"/>
    <n v="159"/>
    <n v="370"/>
    <n v="529"/>
    <s v="없음"/>
    <s v="small"/>
    <n v="1522"/>
  </r>
  <r>
    <d v="2014-05-24T00:00:00"/>
    <x v="174"/>
    <n v="0"/>
    <n v="2014"/>
    <x v="4"/>
    <n v="24"/>
    <n v="524"/>
    <x v="1"/>
    <x v="1"/>
    <s v="토"/>
    <x v="1"/>
    <n v="118"/>
    <n v="41"/>
    <n v="296"/>
    <n v="455"/>
    <n v="145"/>
    <n v="346"/>
    <n v="491"/>
    <s v="없음"/>
    <s v="small"/>
    <n v="946"/>
  </r>
  <r>
    <d v="2014-05-25T00:00:00"/>
    <x v="120"/>
    <n v="7"/>
    <n v="2014"/>
    <x v="4"/>
    <n v="25"/>
    <n v="525"/>
    <x v="1"/>
    <x v="1"/>
    <s v="일"/>
    <x v="1"/>
    <n v="97"/>
    <n v="59"/>
    <n v="556"/>
    <n v="712"/>
    <n v="255"/>
    <n v="240"/>
    <n v="495"/>
    <s v="없음"/>
    <s v="small"/>
    <n v="1207"/>
  </r>
  <r>
    <d v="2014-05-26T00:00:00"/>
    <x v="186"/>
    <n v="3"/>
    <n v="2014"/>
    <x v="4"/>
    <n v="26"/>
    <n v="526"/>
    <x v="1"/>
    <x v="1"/>
    <s v="월"/>
    <x v="0"/>
    <n v="106"/>
    <n v="28"/>
    <n v="606"/>
    <n v="740"/>
    <n v="181"/>
    <n v="345"/>
    <n v="526"/>
    <s v="없음"/>
    <s v="small"/>
    <n v="1266"/>
  </r>
  <r>
    <d v="2014-05-27T00:00:00"/>
    <x v="174"/>
    <n v="0"/>
    <n v="2014"/>
    <x v="4"/>
    <n v="27"/>
    <n v="527"/>
    <x v="1"/>
    <x v="1"/>
    <s v="화"/>
    <x v="0"/>
    <n v="75"/>
    <n v="48"/>
    <n v="480"/>
    <n v="603"/>
    <n v="145"/>
    <n v="418"/>
    <n v="563"/>
    <s v="없음"/>
    <s v="small"/>
    <n v="1166"/>
  </r>
  <r>
    <d v="2014-05-28T00:00:00"/>
    <x v="140"/>
    <n v="0"/>
    <n v="2014"/>
    <x v="4"/>
    <n v="28"/>
    <n v="528"/>
    <x v="1"/>
    <x v="1"/>
    <s v="수"/>
    <x v="0"/>
    <n v="82"/>
    <n v="46"/>
    <n v="484"/>
    <n v="612"/>
    <n v="279"/>
    <n v="444"/>
    <n v="723"/>
    <s v="프로모션"/>
    <s v="big"/>
    <n v="1335"/>
  </r>
  <r>
    <d v="2014-05-29T00:00:00"/>
    <x v="116"/>
    <n v="0"/>
    <n v="2014"/>
    <x v="4"/>
    <n v="29"/>
    <n v="529"/>
    <x v="1"/>
    <x v="1"/>
    <s v="목"/>
    <x v="0"/>
    <n v="77"/>
    <n v="42"/>
    <n v="568"/>
    <n v="687"/>
    <n v="150"/>
    <n v="232"/>
    <n v="382"/>
    <s v="없음"/>
    <s v="small"/>
    <n v="1069"/>
  </r>
  <r>
    <d v="2014-05-30T00:00:00"/>
    <x v="139"/>
    <n v="0"/>
    <n v="2014"/>
    <x v="4"/>
    <n v="30"/>
    <n v="530"/>
    <x v="1"/>
    <x v="1"/>
    <s v="금"/>
    <x v="0"/>
    <n v="107"/>
    <n v="54"/>
    <n v="659"/>
    <n v="820"/>
    <n v="280"/>
    <n v="420"/>
    <n v="700"/>
    <s v="프로모션"/>
    <s v="big"/>
    <n v="1520"/>
  </r>
  <r>
    <d v="2014-05-31T00:00:00"/>
    <x v="136"/>
    <n v="0"/>
    <n v="2014"/>
    <x v="4"/>
    <n v="31"/>
    <n v="531"/>
    <x v="1"/>
    <x v="1"/>
    <s v="토"/>
    <x v="1"/>
    <n v="90"/>
    <n v="75"/>
    <n v="738"/>
    <n v="903"/>
    <n v="314"/>
    <n v="312"/>
    <n v="626"/>
    <s v="프로모션"/>
    <s v="big"/>
    <n v="1529"/>
  </r>
  <r>
    <d v="2014-06-01T00:00:00"/>
    <x v="284"/>
    <n v="0"/>
    <n v="2014"/>
    <x v="5"/>
    <n v="1"/>
    <n v="61"/>
    <x v="1"/>
    <x v="2"/>
    <s v="일"/>
    <x v="1"/>
    <n v="114"/>
    <n v="42"/>
    <n v="706"/>
    <n v="862"/>
    <n v="325"/>
    <n v="494"/>
    <n v="819"/>
    <s v="없음"/>
    <s v="big"/>
    <n v="1681"/>
  </r>
  <r>
    <d v="2014-06-02T00:00:00"/>
    <x v="123"/>
    <n v="1"/>
    <n v="2014"/>
    <x v="5"/>
    <n v="2"/>
    <n v="62"/>
    <x v="1"/>
    <x v="2"/>
    <s v="월"/>
    <x v="0"/>
    <n v="45"/>
    <n v="34"/>
    <n v="374"/>
    <n v="453"/>
    <n v="303"/>
    <n v="326"/>
    <n v="629"/>
    <s v="없음"/>
    <s v="big"/>
    <n v="1082"/>
  </r>
  <r>
    <d v="2014-06-03T00:00:00"/>
    <x v="118"/>
    <n v="19.5"/>
    <n v="2014"/>
    <x v="5"/>
    <n v="3"/>
    <n v="63"/>
    <x v="1"/>
    <x v="2"/>
    <s v="화"/>
    <x v="0"/>
    <n v="85"/>
    <n v="48"/>
    <n v="451"/>
    <n v="584"/>
    <n v="323"/>
    <n v="431"/>
    <n v="754"/>
    <s v="없음"/>
    <s v="big"/>
    <n v="1338"/>
  </r>
  <r>
    <d v="2014-06-04T00:00:00"/>
    <x v="285"/>
    <n v="0"/>
    <n v="2014"/>
    <x v="5"/>
    <n v="4"/>
    <n v="64"/>
    <x v="1"/>
    <x v="2"/>
    <s v="수"/>
    <x v="0"/>
    <n v="52"/>
    <n v="54"/>
    <n v="551"/>
    <n v="657"/>
    <n v="323"/>
    <n v="290"/>
    <n v="613"/>
    <s v="없음"/>
    <s v="big"/>
    <n v="1270"/>
  </r>
  <r>
    <d v="2014-06-05T00:00:00"/>
    <x v="177"/>
    <n v="0"/>
    <n v="2014"/>
    <x v="5"/>
    <n v="5"/>
    <n v="65"/>
    <x v="1"/>
    <x v="2"/>
    <s v="목"/>
    <x v="0"/>
    <n v="90"/>
    <n v="56"/>
    <n v="504"/>
    <n v="650"/>
    <n v="271"/>
    <n v="401"/>
    <n v="672"/>
    <s v="없음"/>
    <s v="big"/>
    <n v="1322"/>
  </r>
  <r>
    <d v="2014-06-06T00:00:00"/>
    <x v="140"/>
    <n v="0"/>
    <n v="2014"/>
    <x v="5"/>
    <n v="6"/>
    <n v="66"/>
    <x v="0"/>
    <x v="2"/>
    <s v="금"/>
    <x v="0"/>
    <n v="112"/>
    <n v="86"/>
    <n v="804"/>
    <n v="1002"/>
    <n v="440"/>
    <n v="357"/>
    <n v="797"/>
    <s v="없음"/>
    <s v="big"/>
    <n v="1799"/>
  </r>
  <r>
    <d v="2014-06-07T00:00:00"/>
    <x v="130"/>
    <n v="0"/>
    <n v="2014"/>
    <x v="5"/>
    <n v="7"/>
    <n v="67"/>
    <x v="1"/>
    <x v="2"/>
    <s v="토"/>
    <x v="1"/>
    <n v="92"/>
    <n v="70"/>
    <n v="602"/>
    <n v="764"/>
    <n v="281"/>
    <n v="460"/>
    <n v="741"/>
    <s v="없음"/>
    <s v="big"/>
    <n v="1505"/>
  </r>
  <r>
    <d v="2014-06-08T00:00:00"/>
    <x v="181"/>
    <n v="0"/>
    <n v="2014"/>
    <x v="5"/>
    <n v="8"/>
    <n v="68"/>
    <x v="1"/>
    <x v="2"/>
    <s v="일"/>
    <x v="1"/>
    <n v="93"/>
    <n v="59"/>
    <n v="517"/>
    <n v="669"/>
    <n v="341"/>
    <n v="400"/>
    <n v="741"/>
    <s v="없음"/>
    <s v="big"/>
    <n v="1410"/>
  </r>
  <r>
    <d v="2014-06-09T00:00:00"/>
    <x v="139"/>
    <n v="0"/>
    <n v="2014"/>
    <x v="5"/>
    <n v="9"/>
    <n v="69"/>
    <x v="1"/>
    <x v="2"/>
    <s v="월"/>
    <x v="0"/>
    <n v="79"/>
    <n v="31"/>
    <n v="445"/>
    <n v="555"/>
    <n v="210"/>
    <n v="448"/>
    <n v="658"/>
    <s v="없음"/>
    <s v="big"/>
    <n v="1213"/>
  </r>
  <r>
    <d v="2014-06-10T00:00:00"/>
    <x v="286"/>
    <n v="0.1"/>
    <n v="2014"/>
    <x v="5"/>
    <n v="10"/>
    <n v="610"/>
    <x v="1"/>
    <x v="2"/>
    <s v="화"/>
    <x v="0"/>
    <n v="58"/>
    <n v="34"/>
    <n v="526"/>
    <n v="618"/>
    <n v="288"/>
    <n v="458"/>
    <n v="746"/>
    <s v="없음"/>
    <s v="big"/>
    <n v="1364"/>
  </r>
  <r>
    <d v="2014-06-11T00:00:00"/>
    <x v="170"/>
    <n v="1.5"/>
    <n v="2014"/>
    <x v="5"/>
    <n v="11"/>
    <n v="611"/>
    <x v="1"/>
    <x v="2"/>
    <s v="수"/>
    <x v="0"/>
    <n v="103"/>
    <n v="43"/>
    <n v="449"/>
    <n v="595"/>
    <n v="288"/>
    <n v="443"/>
    <n v="731"/>
    <s v="없음"/>
    <s v="big"/>
    <n v="1326"/>
  </r>
  <r>
    <d v="2014-06-12T00:00:00"/>
    <x v="287"/>
    <n v="0"/>
    <n v="2014"/>
    <x v="5"/>
    <n v="12"/>
    <n v="612"/>
    <x v="1"/>
    <x v="2"/>
    <s v="목"/>
    <x v="0"/>
    <n v="75"/>
    <n v="50"/>
    <n v="360"/>
    <n v="485"/>
    <n v="264"/>
    <n v="371"/>
    <n v="635"/>
    <s v="없음"/>
    <s v="big"/>
    <n v="1120"/>
  </r>
  <r>
    <d v="2014-06-13T00:00:00"/>
    <x v="282"/>
    <n v="0.5"/>
    <n v="2014"/>
    <x v="5"/>
    <n v="13"/>
    <n v="613"/>
    <x v="1"/>
    <x v="2"/>
    <s v="금"/>
    <x v="0"/>
    <n v="100"/>
    <n v="51"/>
    <n v="552"/>
    <n v="703"/>
    <n v="302"/>
    <n v="497"/>
    <n v="799"/>
    <s v="없음"/>
    <s v="big"/>
    <n v="1502"/>
  </r>
  <r>
    <d v="2014-06-14T00:00:00"/>
    <x v="178"/>
    <n v="0"/>
    <n v="2014"/>
    <x v="5"/>
    <n v="14"/>
    <n v="614"/>
    <x v="1"/>
    <x v="2"/>
    <s v="토"/>
    <x v="1"/>
    <n v="106"/>
    <n v="95"/>
    <n v="896"/>
    <n v="1097"/>
    <n v="213"/>
    <n v="555"/>
    <n v="768"/>
    <s v="프로모션"/>
    <s v="big"/>
    <n v="1865"/>
  </r>
  <r>
    <d v="2014-06-15T00:00:00"/>
    <x v="288"/>
    <n v="0"/>
    <n v="2014"/>
    <x v="5"/>
    <n v="15"/>
    <n v="615"/>
    <x v="1"/>
    <x v="2"/>
    <s v="일"/>
    <x v="1"/>
    <n v="115"/>
    <n v="66"/>
    <n v="512"/>
    <n v="693"/>
    <n v="318"/>
    <n v="536"/>
    <n v="854"/>
    <s v="없음"/>
    <s v="big"/>
    <n v="1547"/>
  </r>
  <r>
    <d v="2014-06-16T00:00:00"/>
    <x v="130"/>
    <n v="0"/>
    <n v="2014"/>
    <x v="5"/>
    <n v="16"/>
    <n v="616"/>
    <x v="1"/>
    <x v="2"/>
    <s v="월"/>
    <x v="0"/>
    <n v="68"/>
    <n v="33"/>
    <n v="453"/>
    <n v="554"/>
    <n v="218"/>
    <n v="359"/>
    <n v="577"/>
    <s v="없음"/>
    <s v="small"/>
    <n v="1131"/>
  </r>
  <r>
    <d v="2014-06-17T00:00:00"/>
    <x v="140"/>
    <n v="0"/>
    <n v="2014"/>
    <x v="5"/>
    <n v="17"/>
    <n v="617"/>
    <x v="1"/>
    <x v="2"/>
    <s v="화"/>
    <x v="0"/>
    <n v="89"/>
    <n v="39"/>
    <n v="404"/>
    <n v="532"/>
    <n v="333"/>
    <n v="340"/>
    <n v="673"/>
    <s v="없음"/>
    <s v="big"/>
    <n v="1205"/>
  </r>
  <r>
    <d v="2014-06-18T00:00:00"/>
    <x v="138"/>
    <n v="0"/>
    <n v="2014"/>
    <x v="5"/>
    <n v="18"/>
    <n v="618"/>
    <x v="1"/>
    <x v="2"/>
    <s v="수"/>
    <x v="0"/>
    <n v="89"/>
    <n v="59"/>
    <n v="311"/>
    <n v="459"/>
    <n v="237"/>
    <n v="329"/>
    <n v="566"/>
    <s v="없음"/>
    <s v="small"/>
    <n v="1025"/>
  </r>
  <r>
    <d v="2014-06-19T00:00:00"/>
    <x v="289"/>
    <n v="0"/>
    <n v="2014"/>
    <x v="5"/>
    <n v="19"/>
    <n v="619"/>
    <x v="1"/>
    <x v="2"/>
    <s v="목"/>
    <x v="0"/>
    <n v="83"/>
    <n v="48"/>
    <n v="403"/>
    <n v="534"/>
    <n v="181"/>
    <n v="494"/>
    <n v="675"/>
    <s v="없음"/>
    <s v="big"/>
    <n v="1209"/>
  </r>
  <r>
    <d v="2014-06-20T00:00:00"/>
    <x v="130"/>
    <n v="6"/>
    <n v="2014"/>
    <x v="5"/>
    <n v="20"/>
    <n v="620"/>
    <x v="1"/>
    <x v="2"/>
    <s v="금"/>
    <x v="0"/>
    <n v="108"/>
    <n v="79"/>
    <n v="575"/>
    <n v="762"/>
    <n v="347"/>
    <n v="283"/>
    <n v="630"/>
    <s v="없음"/>
    <s v="big"/>
    <n v="1392"/>
  </r>
  <r>
    <d v="2014-06-21T00:00:00"/>
    <x v="115"/>
    <n v="46"/>
    <n v="2014"/>
    <x v="5"/>
    <n v="21"/>
    <n v="621"/>
    <x v="1"/>
    <x v="2"/>
    <s v="토"/>
    <x v="1"/>
    <n v="57"/>
    <n v="66"/>
    <n v="794"/>
    <n v="917"/>
    <n v="400"/>
    <n v="446"/>
    <n v="846"/>
    <s v="없음"/>
    <s v="big"/>
    <n v="1763"/>
  </r>
  <r>
    <d v="2014-06-22T00:00:00"/>
    <x v="176"/>
    <n v="2.5"/>
    <n v="2014"/>
    <x v="5"/>
    <n v="22"/>
    <n v="622"/>
    <x v="1"/>
    <x v="2"/>
    <s v="일"/>
    <x v="1"/>
    <n v="139"/>
    <n v="75"/>
    <n v="693"/>
    <n v="907"/>
    <n v="320"/>
    <n v="487"/>
    <n v="807"/>
    <s v="없음"/>
    <s v="big"/>
    <n v="1714"/>
  </r>
  <r>
    <d v="2014-06-23T00:00:00"/>
    <x v="107"/>
    <n v="19.5"/>
    <n v="2014"/>
    <x v="5"/>
    <n v="23"/>
    <n v="623"/>
    <x v="1"/>
    <x v="2"/>
    <s v="월"/>
    <x v="0"/>
    <n v="52"/>
    <n v="47"/>
    <n v="430"/>
    <n v="529"/>
    <n v="212"/>
    <n v="291"/>
    <n v="503"/>
    <s v="없음"/>
    <s v="small"/>
    <n v="1032"/>
  </r>
  <r>
    <d v="2014-06-24T00:00:00"/>
    <x v="176"/>
    <n v="0"/>
    <n v="2014"/>
    <x v="5"/>
    <n v="24"/>
    <n v="624"/>
    <x v="1"/>
    <x v="2"/>
    <s v="화"/>
    <x v="0"/>
    <n v="62"/>
    <n v="46"/>
    <n v="447"/>
    <n v="555"/>
    <n v="196"/>
    <n v="379"/>
    <n v="575"/>
    <s v="없음"/>
    <s v="small"/>
    <n v="1130"/>
  </r>
  <r>
    <d v="2014-06-25T00:00:00"/>
    <x v="290"/>
    <n v="0"/>
    <n v="2014"/>
    <x v="5"/>
    <n v="25"/>
    <n v="625"/>
    <x v="1"/>
    <x v="2"/>
    <s v="수"/>
    <x v="0"/>
    <n v="91"/>
    <n v="61"/>
    <n v="514"/>
    <n v="666"/>
    <n v="244"/>
    <n v="302"/>
    <n v="546"/>
    <s v="없음"/>
    <s v="small"/>
    <n v="1212"/>
  </r>
  <r>
    <d v="2014-06-26T00:00:00"/>
    <x v="144"/>
    <n v="0"/>
    <n v="2014"/>
    <x v="5"/>
    <n v="26"/>
    <n v="626"/>
    <x v="1"/>
    <x v="2"/>
    <s v="목"/>
    <x v="0"/>
    <n v="82"/>
    <n v="37"/>
    <n v="375"/>
    <n v="494"/>
    <n v="207"/>
    <n v="380"/>
    <n v="587"/>
    <s v="없음"/>
    <s v="small"/>
    <n v="1081"/>
  </r>
  <r>
    <d v="2014-06-27T00:00:00"/>
    <x v="131"/>
    <n v="0"/>
    <n v="2014"/>
    <x v="5"/>
    <n v="27"/>
    <n v="627"/>
    <x v="1"/>
    <x v="2"/>
    <s v="금"/>
    <x v="0"/>
    <n v="84"/>
    <n v="50"/>
    <n v="376"/>
    <n v="510"/>
    <n v="318"/>
    <n v="470"/>
    <n v="788"/>
    <s v="없음"/>
    <s v="big"/>
    <n v="1298"/>
  </r>
  <r>
    <d v="2014-06-28T00:00:00"/>
    <x v="117"/>
    <n v="0.4"/>
    <n v="2014"/>
    <x v="5"/>
    <n v="28"/>
    <n v="628"/>
    <x v="1"/>
    <x v="2"/>
    <s v="토"/>
    <x v="1"/>
    <n v="88"/>
    <n v="66"/>
    <n v="640"/>
    <n v="794"/>
    <n v="253"/>
    <n v="405"/>
    <n v="658"/>
    <s v="없음"/>
    <s v="big"/>
    <n v="1452"/>
  </r>
  <r>
    <d v="2014-06-29T00:00:00"/>
    <x v="125"/>
    <n v="0"/>
    <n v="2014"/>
    <x v="5"/>
    <n v="29"/>
    <n v="629"/>
    <x v="1"/>
    <x v="2"/>
    <s v="일"/>
    <x v="1"/>
    <n v="99"/>
    <n v="62"/>
    <n v="568"/>
    <n v="729"/>
    <n v="288"/>
    <n v="497"/>
    <n v="785"/>
    <s v="없음"/>
    <s v="big"/>
    <n v="1514"/>
  </r>
  <r>
    <d v="2014-06-30T00:00:00"/>
    <x v="144"/>
    <n v="0"/>
    <n v="2014"/>
    <x v="5"/>
    <n v="30"/>
    <n v="630"/>
    <x v="1"/>
    <x v="2"/>
    <s v="월"/>
    <x v="0"/>
    <n v="79"/>
    <n v="51"/>
    <n v="398"/>
    <n v="528"/>
    <n v="285"/>
    <n v="342"/>
    <n v="627"/>
    <s v="없음"/>
    <s v="big"/>
    <n v="1155"/>
  </r>
  <r>
    <d v="2014-07-01T00:00:00"/>
    <x v="136"/>
    <n v="0"/>
    <n v="2014"/>
    <x v="6"/>
    <n v="1"/>
    <n v="71"/>
    <x v="1"/>
    <x v="2"/>
    <s v="화"/>
    <x v="0"/>
    <n v="88"/>
    <n v="32"/>
    <n v="502"/>
    <n v="622"/>
    <n v="197"/>
    <n v="310"/>
    <n v="507"/>
    <s v="없음"/>
    <s v="small"/>
    <n v="1129"/>
  </r>
  <r>
    <d v="2014-07-02T00:00:00"/>
    <x v="168"/>
    <n v="0.5"/>
    <n v="2014"/>
    <x v="6"/>
    <n v="2"/>
    <n v="72"/>
    <x v="1"/>
    <x v="2"/>
    <s v="수"/>
    <x v="0"/>
    <n v="59"/>
    <n v="51"/>
    <n v="471"/>
    <n v="581"/>
    <n v="339"/>
    <n v="338"/>
    <n v="677"/>
    <s v="없음"/>
    <s v="big"/>
    <n v="1258"/>
  </r>
  <r>
    <d v="2014-07-03T00:00:00"/>
    <x v="285"/>
    <n v="1"/>
    <n v="2014"/>
    <x v="6"/>
    <n v="3"/>
    <n v="73"/>
    <x v="1"/>
    <x v="2"/>
    <s v="목"/>
    <x v="0"/>
    <n v="61"/>
    <n v="32"/>
    <n v="493"/>
    <n v="586"/>
    <n v="225"/>
    <n v="484"/>
    <n v="709"/>
    <s v="없음"/>
    <s v="big"/>
    <n v="1295"/>
  </r>
  <r>
    <d v="2014-07-04T00:00:00"/>
    <x v="291"/>
    <n v="0"/>
    <n v="2014"/>
    <x v="6"/>
    <n v="4"/>
    <n v="74"/>
    <x v="1"/>
    <x v="2"/>
    <s v="금"/>
    <x v="0"/>
    <n v="81"/>
    <n v="66"/>
    <n v="590"/>
    <n v="737"/>
    <n v="386"/>
    <n v="483"/>
    <n v="869"/>
    <s v="없음"/>
    <s v="big"/>
    <n v="1606"/>
  </r>
  <r>
    <d v="2014-07-05T00:00:00"/>
    <x v="127"/>
    <n v="0"/>
    <n v="2014"/>
    <x v="6"/>
    <n v="5"/>
    <n v="75"/>
    <x v="1"/>
    <x v="2"/>
    <s v="토"/>
    <x v="1"/>
    <n v="124"/>
    <n v="56"/>
    <n v="693"/>
    <n v="873"/>
    <n v="393"/>
    <n v="219"/>
    <n v="612"/>
    <s v="없음"/>
    <s v="big"/>
    <n v="1485"/>
  </r>
  <r>
    <d v="2014-07-06T00:00:00"/>
    <x v="116"/>
    <n v="0"/>
    <n v="2014"/>
    <x v="6"/>
    <n v="6"/>
    <n v="76"/>
    <x v="1"/>
    <x v="2"/>
    <s v="일"/>
    <x v="1"/>
    <n v="107"/>
    <n v="69"/>
    <n v="1152"/>
    <n v="1328"/>
    <n v="420"/>
    <n v="499"/>
    <n v="919"/>
    <s v="프로모션"/>
    <s v="big"/>
    <n v="2247"/>
  </r>
  <r>
    <d v="2014-07-07T00:00:00"/>
    <x v="152"/>
    <n v="0"/>
    <n v="2014"/>
    <x v="6"/>
    <n v="7"/>
    <n v="77"/>
    <x v="1"/>
    <x v="2"/>
    <s v="월"/>
    <x v="0"/>
    <n v="52"/>
    <n v="52"/>
    <n v="526"/>
    <n v="630"/>
    <n v="247"/>
    <n v="246"/>
    <n v="493"/>
    <s v="없음"/>
    <s v="small"/>
    <n v="1123"/>
  </r>
  <r>
    <d v="2014-07-08T00:00:00"/>
    <x v="160"/>
    <n v="0"/>
    <n v="2014"/>
    <x v="6"/>
    <n v="8"/>
    <n v="78"/>
    <x v="1"/>
    <x v="2"/>
    <s v="화"/>
    <x v="0"/>
    <n v="69"/>
    <n v="36"/>
    <n v="490"/>
    <n v="595"/>
    <n v="336"/>
    <n v="448"/>
    <n v="784"/>
    <s v="없음"/>
    <s v="big"/>
    <n v="1379"/>
  </r>
  <r>
    <d v="2014-07-09T00:00:00"/>
    <x v="291"/>
    <n v="9"/>
    <n v="2014"/>
    <x v="6"/>
    <n v="9"/>
    <n v="79"/>
    <x v="1"/>
    <x v="2"/>
    <s v="수"/>
    <x v="0"/>
    <n v="96"/>
    <n v="31"/>
    <n v="481"/>
    <n v="608"/>
    <n v="125"/>
    <n v="252"/>
    <n v="377"/>
    <s v="프로모션"/>
    <s v="small"/>
    <n v="985"/>
  </r>
  <r>
    <d v="2014-07-10T00:00:00"/>
    <x v="161"/>
    <n v="0"/>
    <n v="2014"/>
    <x v="6"/>
    <n v="10"/>
    <n v="710"/>
    <x v="1"/>
    <x v="2"/>
    <s v="목"/>
    <x v="0"/>
    <n v="89"/>
    <n v="72"/>
    <n v="609"/>
    <n v="770"/>
    <n v="252"/>
    <n v="402"/>
    <n v="654"/>
    <s v="프로모션"/>
    <s v="big"/>
    <n v="1424"/>
  </r>
  <r>
    <d v="2014-07-11T00:00:00"/>
    <x v="292"/>
    <n v="0"/>
    <n v="2014"/>
    <x v="6"/>
    <n v="11"/>
    <n v="711"/>
    <x v="1"/>
    <x v="2"/>
    <s v="금"/>
    <x v="0"/>
    <n v="54"/>
    <n v="60"/>
    <n v="468"/>
    <n v="582"/>
    <n v="195"/>
    <n v="532"/>
    <n v="727"/>
    <s v="없음"/>
    <s v="big"/>
    <n v="1309"/>
  </r>
  <r>
    <d v="2014-07-12T00:00:00"/>
    <x v="137"/>
    <n v="0"/>
    <n v="2014"/>
    <x v="6"/>
    <n v="12"/>
    <n v="712"/>
    <x v="1"/>
    <x v="2"/>
    <s v="토"/>
    <x v="1"/>
    <n v="133"/>
    <n v="38"/>
    <n v="535"/>
    <n v="706"/>
    <n v="322"/>
    <n v="521"/>
    <n v="843"/>
    <s v="없음"/>
    <s v="big"/>
    <n v="1549"/>
  </r>
  <r>
    <d v="2014-07-13T00:00:00"/>
    <x v="147"/>
    <n v="0"/>
    <n v="2014"/>
    <x v="6"/>
    <n v="13"/>
    <n v="713"/>
    <x v="1"/>
    <x v="2"/>
    <s v="일"/>
    <x v="1"/>
    <n v="105"/>
    <n v="48"/>
    <n v="634"/>
    <n v="787"/>
    <n v="265"/>
    <n v="324"/>
    <n v="589"/>
    <s v="없음"/>
    <s v="small"/>
    <n v="1376"/>
  </r>
  <r>
    <d v="2014-07-14T00:00:00"/>
    <x v="142"/>
    <n v="0"/>
    <n v="2014"/>
    <x v="6"/>
    <n v="14"/>
    <n v="714"/>
    <x v="1"/>
    <x v="2"/>
    <s v="월"/>
    <x v="0"/>
    <n v="63"/>
    <n v="49"/>
    <n v="537"/>
    <n v="649"/>
    <n v="378"/>
    <n v="330"/>
    <n v="708"/>
    <s v="없음"/>
    <s v="big"/>
    <n v="1357"/>
  </r>
  <r>
    <d v="2014-07-15T00:00:00"/>
    <x v="147"/>
    <n v="0"/>
    <n v="2014"/>
    <x v="6"/>
    <n v="15"/>
    <n v="715"/>
    <x v="1"/>
    <x v="2"/>
    <s v="화"/>
    <x v="0"/>
    <n v="104"/>
    <n v="34"/>
    <n v="541"/>
    <n v="679"/>
    <n v="370"/>
    <n v="314"/>
    <n v="684"/>
    <s v="없음"/>
    <s v="big"/>
    <n v="1363"/>
  </r>
  <r>
    <d v="2014-07-16T00:00:00"/>
    <x v="291"/>
    <n v="0"/>
    <n v="2014"/>
    <x v="6"/>
    <n v="16"/>
    <n v="716"/>
    <x v="1"/>
    <x v="2"/>
    <s v="수"/>
    <x v="0"/>
    <n v="81"/>
    <n v="45"/>
    <n v="338"/>
    <n v="464"/>
    <n v="243"/>
    <n v="352"/>
    <n v="595"/>
    <s v="없음"/>
    <s v="small"/>
    <n v="1059"/>
  </r>
  <r>
    <d v="2014-07-17T00:00:00"/>
    <x v="291"/>
    <n v="0"/>
    <n v="2014"/>
    <x v="6"/>
    <n v="17"/>
    <n v="717"/>
    <x v="1"/>
    <x v="2"/>
    <s v="목"/>
    <x v="0"/>
    <n v="42"/>
    <n v="38"/>
    <n v="396"/>
    <n v="476"/>
    <n v="317"/>
    <n v="395"/>
    <n v="712"/>
    <s v="없음"/>
    <s v="big"/>
    <n v="1188"/>
  </r>
  <r>
    <d v="2014-07-18T00:00:00"/>
    <x v="169"/>
    <n v="0.3"/>
    <n v="2014"/>
    <x v="6"/>
    <n v="18"/>
    <n v="718"/>
    <x v="1"/>
    <x v="2"/>
    <s v="금"/>
    <x v="0"/>
    <n v="116"/>
    <n v="66"/>
    <n v="538"/>
    <n v="720"/>
    <n v="335"/>
    <n v="334"/>
    <n v="669"/>
    <s v="없음"/>
    <s v="big"/>
    <n v="1389"/>
  </r>
  <r>
    <d v="2014-07-19T00:00:00"/>
    <x v="155"/>
    <n v="0"/>
    <n v="2014"/>
    <x v="6"/>
    <n v="19"/>
    <n v="719"/>
    <x v="1"/>
    <x v="2"/>
    <s v="토"/>
    <x v="1"/>
    <n v="82"/>
    <n v="56"/>
    <n v="555"/>
    <n v="693"/>
    <n v="407"/>
    <n v="490"/>
    <n v="897"/>
    <s v="없음"/>
    <s v="big"/>
    <n v="1590"/>
  </r>
  <r>
    <d v="2014-07-20T00:00:00"/>
    <x v="293"/>
    <n v="0"/>
    <n v="2014"/>
    <x v="6"/>
    <n v="20"/>
    <n v="720"/>
    <x v="1"/>
    <x v="2"/>
    <s v="일"/>
    <x v="1"/>
    <n v="103"/>
    <n v="57"/>
    <n v="590"/>
    <n v="750"/>
    <n v="344"/>
    <n v="562"/>
    <n v="906"/>
    <s v="없음"/>
    <s v="big"/>
    <n v="1656"/>
  </r>
  <r>
    <d v="2014-07-21T00:00:00"/>
    <x v="163"/>
    <n v="0"/>
    <n v="2014"/>
    <x v="6"/>
    <n v="21"/>
    <n v="721"/>
    <x v="1"/>
    <x v="2"/>
    <s v="월"/>
    <x v="0"/>
    <n v="85"/>
    <n v="57"/>
    <n v="490"/>
    <n v="632"/>
    <n v="238"/>
    <n v="257"/>
    <n v="495"/>
    <s v="없음"/>
    <s v="small"/>
    <n v="1127"/>
  </r>
  <r>
    <d v="2014-07-22T00:00:00"/>
    <x v="154"/>
    <n v="10.5"/>
    <n v="2014"/>
    <x v="6"/>
    <n v="22"/>
    <n v="722"/>
    <x v="1"/>
    <x v="2"/>
    <s v="화"/>
    <x v="0"/>
    <n v="58"/>
    <n v="43"/>
    <n v="435"/>
    <n v="536"/>
    <n v="224"/>
    <n v="398"/>
    <n v="622"/>
    <s v="없음"/>
    <s v="big"/>
    <n v="1158"/>
  </r>
  <r>
    <d v="2014-07-23T00:00:00"/>
    <x v="288"/>
    <n v="46"/>
    <n v="2014"/>
    <x v="6"/>
    <n v="23"/>
    <n v="723"/>
    <x v="1"/>
    <x v="2"/>
    <s v="수"/>
    <x v="0"/>
    <n v="63"/>
    <n v="48"/>
    <n v="479"/>
    <n v="590"/>
    <n v="311"/>
    <n v="388"/>
    <n v="699"/>
    <s v="없음"/>
    <s v="big"/>
    <n v="1289"/>
  </r>
  <r>
    <d v="2014-07-24T00:00:00"/>
    <x v="115"/>
    <n v="38"/>
    <n v="2014"/>
    <x v="6"/>
    <n v="24"/>
    <n v="724"/>
    <x v="1"/>
    <x v="2"/>
    <s v="목"/>
    <x v="0"/>
    <n v="84"/>
    <n v="53"/>
    <n v="449"/>
    <n v="586"/>
    <n v="281"/>
    <n v="316"/>
    <n v="597"/>
    <s v="없음"/>
    <s v="small"/>
    <n v="1183"/>
  </r>
  <r>
    <d v="2014-07-25T00:00:00"/>
    <x v="166"/>
    <n v="38"/>
    <n v="2014"/>
    <x v="6"/>
    <n v="25"/>
    <n v="725"/>
    <x v="1"/>
    <x v="2"/>
    <s v="금"/>
    <x v="0"/>
    <n v="119"/>
    <n v="56"/>
    <n v="743"/>
    <n v="918"/>
    <n v="298"/>
    <n v="135"/>
    <n v="433"/>
    <s v="없음"/>
    <s v="small"/>
    <n v="1351"/>
  </r>
  <r>
    <d v="2014-07-26T00:00:00"/>
    <x v="117"/>
    <n v="2.5"/>
    <n v="2014"/>
    <x v="6"/>
    <n v="26"/>
    <n v="726"/>
    <x v="1"/>
    <x v="2"/>
    <s v="토"/>
    <x v="1"/>
    <n v="107"/>
    <n v="54"/>
    <n v="438"/>
    <n v="599"/>
    <n v="191"/>
    <n v="458"/>
    <n v="649"/>
    <s v="없음"/>
    <s v="big"/>
    <n v="1248"/>
  </r>
  <r>
    <d v="2014-07-27T00:00:00"/>
    <x v="124"/>
    <n v="0"/>
    <n v="2014"/>
    <x v="6"/>
    <n v="27"/>
    <n v="727"/>
    <x v="1"/>
    <x v="2"/>
    <s v="일"/>
    <x v="1"/>
    <n v="122"/>
    <n v="69"/>
    <n v="662"/>
    <n v="853"/>
    <n v="298"/>
    <n v="500"/>
    <n v="798"/>
    <s v="없음"/>
    <s v="big"/>
    <n v="1651"/>
  </r>
  <r>
    <d v="2014-07-28T00:00:00"/>
    <x v="294"/>
    <n v="0"/>
    <n v="2014"/>
    <x v="6"/>
    <n v="28"/>
    <n v="728"/>
    <x v="1"/>
    <x v="2"/>
    <s v="월"/>
    <x v="0"/>
    <n v="61"/>
    <n v="45"/>
    <n v="406"/>
    <n v="512"/>
    <n v="305"/>
    <n v="396"/>
    <n v="701"/>
    <s v="없음"/>
    <s v="big"/>
    <n v="1213"/>
  </r>
  <r>
    <d v="2014-07-29T00:00:00"/>
    <x v="126"/>
    <n v="2.5"/>
    <n v="2014"/>
    <x v="6"/>
    <n v="29"/>
    <n v="729"/>
    <x v="1"/>
    <x v="2"/>
    <s v="화"/>
    <x v="0"/>
    <n v="77"/>
    <n v="49"/>
    <n v="392"/>
    <n v="518"/>
    <n v="244"/>
    <n v="316"/>
    <n v="560"/>
    <s v="없음"/>
    <s v="small"/>
    <n v="1078"/>
  </r>
  <r>
    <d v="2014-07-30T00:00:00"/>
    <x v="160"/>
    <n v="0"/>
    <n v="2014"/>
    <x v="6"/>
    <n v="30"/>
    <n v="730"/>
    <x v="1"/>
    <x v="2"/>
    <s v="수"/>
    <x v="0"/>
    <n v="59"/>
    <n v="50"/>
    <n v="554"/>
    <n v="663"/>
    <n v="172"/>
    <n v="440"/>
    <n v="612"/>
    <s v="없음"/>
    <s v="big"/>
    <n v="1275"/>
  </r>
  <r>
    <d v="2014-07-31T00:00:00"/>
    <x v="153"/>
    <n v="10"/>
    <n v="2014"/>
    <x v="6"/>
    <n v="31"/>
    <n v="731"/>
    <x v="1"/>
    <x v="2"/>
    <s v="목"/>
    <x v="0"/>
    <n v="90"/>
    <n v="68"/>
    <n v="561"/>
    <n v="719"/>
    <n v="305"/>
    <n v="272"/>
    <n v="577"/>
    <s v="프로모션"/>
    <s v="small"/>
    <n v="1296"/>
  </r>
  <r>
    <d v="2014-08-01T00:00:00"/>
    <x v="295"/>
    <n v="0"/>
    <n v="2014"/>
    <x v="7"/>
    <n v="1"/>
    <n v="81"/>
    <x v="1"/>
    <x v="2"/>
    <s v="금"/>
    <x v="0"/>
    <n v="89"/>
    <n v="59"/>
    <n v="671"/>
    <n v="819"/>
    <n v="290"/>
    <n v="421"/>
    <n v="711"/>
    <s v="없음"/>
    <s v="big"/>
    <n v="1530"/>
  </r>
  <r>
    <d v="2014-08-02T00:00:00"/>
    <x v="296"/>
    <n v="0.1"/>
    <n v="2014"/>
    <x v="7"/>
    <n v="2"/>
    <n v="82"/>
    <x v="1"/>
    <x v="2"/>
    <s v="토"/>
    <x v="1"/>
    <n v="74"/>
    <n v="47"/>
    <n v="707"/>
    <n v="828"/>
    <n v="465"/>
    <n v="406"/>
    <n v="871"/>
    <s v="없음"/>
    <s v="big"/>
    <n v="1699"/>
  </r>
  <r>
    <d v="2014-08-03T00:00:00"/>
    <x v="291"/>
    <n v="19"/>
    <n v="2014"/>
    <x v="7"/>
    <n v="3"/>
    <n v="83"/>
    <x v="1"/>
    <x v="2"/>
    <s v="일"/>
    <x v="1"/>
    <n v="87"/>
    <n v="53"/>
    <n v="451"/>
    <n v="591"/>
    <n v="412"/>
    <n v="561"/>
    <n v="973"/>
    <s v="없음"/>
    <s v="big"/>
    <n v="1564"/>
  </r>
  <r>
    <d v="2014-08-04T00:00:00"/>
    <x v="146"/>
    <n v="3.5"/>
    <n v="2014"/>
    <x v="7"/>
    <n v="4"/>
    <n v="84"/>
    <x v="1"/>
    <x v="2"/>
    <s v="월"/>
    <x v="0"/>
    <n v="85"/>
    <n v="59"/>
    <n v="435"/>
    <n v="579"/>
    <n v="262"/>
    <n v="428"/>
    <n v="690"/>
    <s v="없음"/>
    <s v="big"/>
    <n v="1269"/>
  </r>
  <r>
    <d v="2014-08-05T00:00:00"/>
    <x v="155"/>
    <n v="2"/>
    <n v="2014"/>
    <x v="7"/>
    <n v="5"/>
    <n v="85"/>
    <x v="1"/>
    <x v="2"/>
    <s v="화"/>
    <x v="0"/>
    <n v="96"/>
    <n v="52"/>
    <n v="533"/>
    <n v="681"/>
    <n v="254"/>
    <n v="539"/>
    <n v="793"/>
    <s v="프로모션"/>
    <s v="big"/>
    <n v="1474"/>
  </r>
  <r>
    <d v="2014-08-06T00:00:00"/>
    <x v="144"/>
    <n v="18"/>
    <n v="2014"/>
    <x v="7"/>
    <n v="6"/>
    <n v="86"/>
    <x v="1"/>
    <x v="2"/>
    <s v="수"/>
    <x v="0"/>
    <n v="80"/>
    <n v="35"/>
    <n v="295"/>
    <n v="410"/>
    <n v="299"/>
    <n v="428"/>
    <n v="727"/>
    <s v="없음"/>
    <s v="big"/>
    <n v="1137"/>
  </r>
  <r>
    <d v="2014-08-07T00:00:00"/>
    <x v="116"/>
    <n v="1.5"/>
    <n v="2014"/>
    <x v="7"/>
    <n v="7"/>
    <n v="87"/>
    <x v="1"/>
    <x v="2"/>
    <s v="목"/>
    <x v="0"/>
    <n v="64"/>
    <n v="31"/>
    <n v="477"/>
    <n v="572"/>
    <n v="146"/>
    <n v="443"/>
    <n v="589"/>
    <s v="없음"/>
    <s v="small"/>
    <n v="1161"/>
  </r>
  <r>
    <d v="2014-08-08T00:00:00"/>
    <x v="294"/>
    <n v="0"/>
    <n v="2014"/>
    <x v="7"/>
    <n v="8"/>
    <n v="88"/>
    <x v="1"/>
    <x v="2"/>
    <s v="금"/>
    <x v="0"/>
    <n v="80"/>
    <n v="90"/>
    <n v="559"/>
    <n v="729"/>
    <n v="468"/>
    <n v="486"/>
    <n v="954"/>
    <s v="프로모션"/>
    <s v="big"/>
    <n v="1683"/>
  </r>
  <r>
    <d v="2014-08-09T00:00:00"/>
    <x v="136"/>
    <n v="0"/>
    <n v="2014"/>
    <x v="7"/>
    <n v="9"/>
    <n v="89"/>
    <x v="1"/>
    <x v="2"/>
    <s v="토"/>
    <x v="1"/>
    <n v="105"/>
    <n v="73"/>
    <n v="789"/>
    <n v="967"/>
    <n v="336"/>
    <n v="504"/>
    <n v="840"/>
    <s v="없음"/>
    <s v="big"/>
    <n v="1807"/>
  </r>
  <r>
    <d v="2014-08-10T00:00:00"/>
    <x v="133"/>
    <n v="46"/>
    <n v="2014"/>
    <x v="7"/>
    <n v="10"/>
    <n v="810"/>
    <x v="1"/>
    <x v="2"/>
    <s v="일"/>
    <x v="1"/>
    <n v="115"/>
    <n v="54"/>
    <n v="714"/>
    <n v="883"/>
    <n v="235"/>
    <n v="441"/>
    <n v="676"/>
    <s v="없음"/>
    <s v="big"/>
    <n v="1559"/>
  </r>
  <r>
    <d v="2014-08-11T00:00:00"/>
    <x v="288"/>
    <n v="0"/>
    <n v="2014"/>
    <x v="7"/>
    <n v="11"/>
    <n v="811"/>
    <x v="1"/>
    <x v="2"/>
    <s v="월"/>
    <x v="0"/>
    <n v="95"/>
    <n v="49"/>
    <n v="548"/>
    <n v="692"/>
    <n v="304"/>
    <n v="308"/>
    <n v="612"/>
    <s v="없음"/>
    <s v="big"/>
    <n v="1304"/>
  </r>
  <r>
    <d v="2014-08-12T00:00:00"/>
    <x v="132"/>
    <n v="0"/>
    <n v="2014"/>
    <x v="7"/>
    <n v="12"/>
    <n v="812"/>
    <x v="1"/>
    <x v="2"/>
    <s v="화"/>
    <x v="0"/>
    <n v="81"/>
    <n v="32"/>
    <n v="353"/>
    <n v="466"/>
    <n v="200"/>
    <n v="347"/>
    <n v="547"/>
    <s v="없음"/>
    <s v="small"/>
    <n v="1013"/>
  </r>
  <r>
    <d v="2014-08-13T00:00:00"/>
    <x v="286"/>
    <n v="1.5"/>
    <n v="2014"/>
    <x v="7"/>
    <n v="13"/>
    <n v="813"/>
    <x v="1"/>
    <x v="2"/>
    <s v="수"/>
    <x v="0"/>
    <n v="73"/>
    <n v="63"/>
    <n v="445"/>
    <n v="581"/>
    <n v="274"/>
    <n v="317"/>
    <n v="591"/>
    <s v="없음"/>
    <s v="small"/>
    <n v="1172"/>
  </r>
  <r>
    <d v="2014-08-14T00:00:00"/>
    <x v="170"/>
    <n v="9"/>
    <n v="2014"/>
    <x v="7"/>
    <n v="14"/>
    <n v="814"/>
    <x v="1"/>
    <x v="2"/>
    <s v="목"/>
    <x v="0"/>
    <n v="95"/>
    <n v="56"/>
    <n v="401"/>
    <n v="552"/>
    <n v="237"/>
    <n v="416"/>
    <n v="653"/>
    <s v="없음"/>
    <s v="big"/>
    <n v="1205"/>
  </r>
  <r>
    <d v="2014-08-15T00:00:00"/>
    <x v="141"/>
    <n v="0"/>
    <n v="2014"/>
    <x v="7"/>
    <n v="15"/>
    <n v="815"/>
    <x v="0"/>
    <x v="2"/>
    <s v="금"/>
    <x v="0"/>
    <n v="100"/>
    <n v="67"/>
    <n v="483"/>
    <n v="650"/>
    <n v="328"/>
    <n v="475"/>
    <n v="803"/>
    <s v="없음"/>
    <s v="big"/>
    <n v="1453"/>
  </r>
  <r>
    <d v="2014-08-16T00:00:00"/>
    <x v="169"/>
    <n v="0"/>
    <n v="2014"/>
    <x v="7"/>
    <n v="16"/>
    <n v="816"/>
    <x v="1"/>
    <x v="2"/>
    <s v="토"/>
    <x v="1"/>
    <n v="98"/>
    <n v="47"/>
    <n v="655"/>
    <n v="800"/>
    <n v="460"/>
    <n v="578"/>
    <n v="1038"/>
    <s v="프로모션"/>
    <s v="big"/>
    <n v="1838"/>
  </r>
  <r>
    <d v="2014-08-17T00:00:00"/>
    <x v="289"/>
    <n v="3.5"/>
    <n v="2014"/>
    <x v="7"/>
    <n v="17"/>
    <n v="817"/>
    <x v="1"/>
    <x v="2"/>
    <s v="일"/>
    <x v="1"/>
    <n v="102"/>
    <n v="49"/>
    <n v="559"/>
    <n v="710"/>
    <n v="247"/>
    <n v="450"/>
    <n v="697"/>
    <s v="없음"/>
    <s v="big"/>
    <n v="1407"/>
  </r>
  <r>
    <d v="2014-08-18T00:00:00"/>
    <x v="283"/>
    <n v="5.5"/>
    <n v="2014"/>
    <x v="7"/>
    <n v="18"/>
    <n v="818"/>
    <x v="1"/>
    <x v="2"/>
    <s v="월"/>
    <x v="0"/>
    <n v="85"/>
    <n v="55"/>
    <n v="571"/>
    <n v="711"/>
    <n v="209"/>
    <n v="249"/>
    <n v="458"/>
    <s v="없음"/>
    <s v="small"/>
    <n v="1169"/>
  </r>
  <r>
    <d v="2014-08-19T00:00:00"/>
    <x v="297"/>
    <n v="13"/>
    <n v="2014"/>
    <x v="7"/>
    <n v="19"/>
    <n v="819"/>
    <x v="1"/>
    <x v="2"/>
    <s v="화"/>
    <x v="0"/>
    <n v="79"/>
    <n v="51"/>
    <n v="530"/>
    <n v="660"/>
    <n v="280"/>
    <n v="334"/>
    <n v="614"/>
    <s v="없음"/>
    <s v="big"/>
    <n v="1274"/>
  </r>
  <r>
    <d v="2014-08-20T00:00:00"/>
    <x v="141"/>
    <n v="1"/>
    <n v="2014"/>
    <x v="7"/>
    <n v="20"/>
    <n v="820"/>
    <x v="1"/>
    <x v="2"/>
    <s v="수"/>
    <x v="0"/>
    <n v="84"/>
    <n v="64"/>
    <n v="482"/>
    <n v="630"/>
    <n v="146"/>
    <n v="294"/>
    <n v="440"/>
    <s v="없음"/>
    <s v="small"/>
    <n v="1070"/>
  </r>
  <r>
    <d v="2014-08-21T00:00:00"/>
    <x v="176"/>
    <n v="73.5"/>
    <n v="2014"/>
    <x v="7"/>
    <n v="21"/>
    <n v="821"/>
    <x v="1"/>
    <x v="2"/>
    <s v="목"/>
    <x v="0"/>
    <n v="88"/>
    <n v="26"/>
    <n v="429"/>
    <n v="543"/>
    <n v="186"/>
    <n v="435"/>
    <n v="621"/>
    <s v="없음"/>
    <s v="big"/>
    <n v="1164"/>
  </r>
  <r>
    <d v="2014-08-22T00:00:00"/>
    <x v="138"/>
    <n v="1.5"/>
    <n v="2014"/>
    <x v="7"/>
    <n v="22"/>
    <n v="822"/>
    <x v="1"/>
    <x v="2"/>
    <s v="금"/>
    <x v="0"/>
    <n v="92"/>
    <n v="32"/>
    <n v="578"/>
    <n v="702"/>
    <n v="278"/>
    <n v="478"/>
    <n v="756"/>
    <s v="없음"/>
    <s v="big"/>
    <n v="1458"/>
  </r>
  <r>
    <d v="2014-08-23T00:00:00"/>
    <x v="138"/>
    <n v="0"/>
    <n v="2014"/>
    <x v="7"/>
    <n v="23"/>
    <n v="823"/>
    <x v="1"/>
    <x v="2"/>
    <s v="토"/>
    <x v="1"/>
    <n v="127"/>
    <n v="78"/>
    <n v="701"/>
    <n v="906"/>
    <n v="311"/>
    <n v="418"/>
    <n v="729"/>
    <s v="없음"/>
    <s v="big"/>
    <n v="1635"/>
  </r>
  <r>
    <d v="2014-08-24T00:00:00"/>
    <x v="125"/>
    <n v="0.4"/>
    <n v="2014"/>
    <x v="7"/>
    <n v="24"/>
    <n v="824"/>
    <x v="1"/>
    <x v="2"/>
    <s v="일"/>
    <x v="1"/>
    <n v="126"/>
    <n v="86"/>
    <n v="560"/>
    <n v="772"/>
    <n v="551"/>
    <n v="546"/>
    <n v="1097"/>
    <s v="프로모션"/>
    <s v="big"/>
    <n v="1869"/>
  </r>
  <r>
    <d v="2014-08-25T00:00:00"/>
    <x v="294"/>
    <n v="0.1"/>
    <n v="2014"/>
    <x v="7"/>
    <n v="25"/>
    <n v="825"/>
    <x v="1"/>
    <x v="2"/>
    <s v="월"/>
    <x v="0"/>
    <n v="78"/>
    <n v="52"/>
    <n v="623"/>
    <n v="753"/>
    <n v="327"/>
    <n v="445"/>
    <n v="772"/>
    <s v="없음"/>
    <s v="big"/>
    <n v="1525"/>
  </r>
  <r>
    <d v="2014-08-26T00:00:00"/>
    <x v="133"/>
    <n v="6.5"/>
    <n v="2014"/>
    <x v="7"/>
    <n v="26"/>
    <n v="826"/>
    <x v="1"/>
    <x v="2"/>
    <s v="화"/>
    <x v="0"/>
    <n v="69"/>
    <n v="68"/>
    <n v="502"/>
    <n v="639"/>
    <n v="212"/>
    <n v="499"/>
    <n v="711"/>
    <s v="없음"/>
    <s v="big"/>
    <n v="1350"/>
  </r>
  <r>
    <d v="2014-08-27T00:00:00"/>
    <x v="290"/>
    <n v="0"/>
    <n v="2014"/>
    <x v="7"/>
    <n v="27"/>
    <n v="827"/>
    <x v="1"/>
    <x v="2"/>
    <s v="수"/>
    <x v="0"/>
    <n v="90"/>
    <n v="40"/>
    <n v="490"/>
    <n v="620"/>
    <n v="333"/>
    <n v="393"/>
    <n v="726"/>
    <s v="없음"/>
    <s v="big"/>
    <n v="1346"/>
  </r>
  <r>
    <d v="2014-08-28T00:00:00"/>
    <x v="286"/>
    <n v="0"/>
    <n v="2014"/>
    <x v="7"/>
    <n v="28"/>
    <n v="828"/>
    <x v="1"/>
    <x v="2"/>
    <s v="목"/>
    <x v="0"/>
    <n v="86"/>
    <n v="52"/>
    <n v="552"/>
    <n v="690"/>
    <n v="277"/>
    <n v="365"/>
    <n v="642"/>
    <s v="없음"/>
    <s v="big"/>
    <n v="1332"/>
  </r>
  <r>
    <d v="2014-08-29T00:00:00"/>
    <x v="290"/>
    <n v="0"/>
    <n v="2014"/>
    <x v="7"/>
    <n v="29"/>
    <n v="829"/>
    <x v="1"/>
    <x v="2"/>
    <s v="금"/>
    <x v="0"/>
    <n v="99"/>
    <n v="45"/>
    <n v="576"/>
    <n v="720"/>
    <n v="353"/>
    <n v="442"/>
    <n v="795"/>
    <s v="프로모션"/>
    <s v="big"/>
    <n v="1515"/>
  </r>
  <r>
    <d v="2014-08-30T00:00:00"/>
    <x v="288"/>
    <n v="0"/>
    <n v="2014"/>
    <x v="7"/>
    <n v="30"/>
    <n v="830"/>
    <x v="1"/>
    <x v="2"/>
    <s v="토"/>
    <x v="1"/>
    <n v="74"/>
    <n v="59"/>
    <n v="886"/>
    <n v="1019"/>
    <n v="250"/>
    <n v="615"/>
    <n v="865"/>
    <s v="없음"/>
    <s v="big"/>
    <n v="1884"/>
  </r>
  <r>
    <d v="2014-08-31T00:00:00"/>
    <x v="105"/>
    <n v="0"/>
    <n v="2014"/>
    <x v="7"/>
    <n v="31"/>
    <n v="831"/>
    <x v="1"/>
    <x v="2"/>
    <s v="일"/>
    <x v="1"/>
    <n v="137"/>
    <n v="58"/>
    <n v="698"/>
    <n v="893"/>
    <n v="385"/>
    <n v="581"/>
    <n v="966"/>
    <s v="프로모션"/>
    <s v="big"/>
    <n v="1859"/>
  </r>
  <r>
    <d v="2014-09-01T00:00:00"/>
    <x v="289"/>
    <n v="0"/>
    <n v="2014"/>
    <x v="8"/>
    <n v="1"/>
    <n v="91"/>
    <x v="1"/>
    <x v="3"/>
    <s v="월"/>
    <x v="0"/>
    <n v="90"/>
    <n v="52"/>
    <n v="351"/>
    <n v="493"/>
    <n v="221"/>
    <n v="229"/>
    <n v="450"/>
    <s v="없음"/>
    <s v="small"/>
    <n v="943"/>
  </r>
  <r>
    <d v="2014-09-02T00:00:00"/>
    <x v="181"/>
    <n v="5.5"/>
    <n v="2014"/>
    <x v="8"/>
    <n v="2"/>
    <n v="92"/>
    <x v="1"/>
    <x v="3"/>
    <s v="화"/>
    <x v="0"/>
    <n v="108"/>
    <n v="71"/>
    <n v="555"/>
    <n v="734"/>
    <n v="212"/>
    <n v="322"/>
    <n v="534"/>
    <s v="프로모션"/>
    <s v="small"/>
    <n v="1268"/>
  </r>
  <r>
    <d v="2014-09-03T00:00:00"/>
    <x v="298"/>
    <n v="52.5"/>
    <n v="2014"/>
    <x v="8"/>
    <n v="3"/>
    <n v="93"/>
    <x v="1"/>
    <x v="3"/>
    <s v="수"/>
    <x v="0"/>
    <n v="82"/>
    <n v="46"/>
    <n v="634"/>
    <n v="762"/>
    <n v="133"/>
    <n v="333"/>
    <n v="466"/>
    <s v="없음"/>
    <s v="small"/>
    <n v="1228"/>
  </r>
  <r>
    <d v="2014-09-04T00:00:00"/>
    <x v="286"/>
    <n v="0.5"/>
    <n v="2014"/>
    <x v="8"/>
    <n v="4"/>
    <n v="94"/>
    <x v="1"/>
    <x v="3"/>
    <s v="목"/>
    <x v="0"/>
    <n v="82"/>
    <n v="34"/>
    <n v="445"/>
    <n v="561"/>
    <n v="211"/>
    <n v="214"/>
    <n v="425"/>
    <s v="없음"/>
    <s v="small"/>
    <n v="986"/>
  </r>
  <r>
    <d v="2014-09-05T00:00:00"/>
    <x v="128"/>
    <n v="0"/>
    <n v="2014"/>
    <x v="8"/>
    <n v="5"/>
    <n v="95"/>
    <x v="1"/>
    <x v="3"/>
    <s v="금"/>
    <x v="0"/>
    <n v="124"/>
    <n v="82"/>
    <n v="759"/>
    <n v="965"/>
    <n v="204"/>
    <n v="426"/>
    <n v="630"/>
    <s v="없음"/>
    <s v="big"/>
    <n v="1595"/>
  </r>
  <r>
    <d v="2014-09-06T00:00:00"/>
    <x v="116"/>
    <n v="0"/>
    <n v="2014"/>
    <x v="8"/>
    <n v="6"/>
    <n v="96"/>
    <x v="1"/>
    <x v="3"/>
    <s v="토"/>
    <x v="1"/>
    <n v="90"/>
    <n v="80"/>
    <n v="465"/>
    <n v="635"/>
    <n v="312"/>
    <n v="355"/>
    <n v="667"/>
    <s v="없음"/>
    <s v="big"/>
    <n v="1302"/>
  </r>
  <r>
    <d v="2014-09-07T00:00:00"/>
    <x v="290"/>
    <n v="0"/>
    <n v="2014"/>
    <x v="8"/>
    <n v="7"/>
    <n v="97"/>
    <x v="1"/>
    <x v="3"/>
    <s v="일"/>
    <x v="1"/>
    <n v="85"/>
    <n v="42"/>
    <n v="511"/>
    <n v="638"/>
    <n v="298"/>
    <n v="303"/>
    <n v="601"/>
    <s v="없음"/>
    <s v="small"/>
    <n v="1239"/>
  </r>
  <r>
    <d v="2014-09-08T00:00:00"/>
    <x v="134"/>
    <n v="0"/>
    <n v="2014"/>
    <x v="8"/>
    <n v="8"/>
    <n v="98"/>
    <x v="1"/>
    <x v="3"/>
    <s v="월"/>
    <x v="0"/>
    <n v="70"/>
    <n v="40"/>
    <n v="467"/>
    <n v="577"/>
    <n v="140"/>
    <n v="219"/>
    <n v="359"/>
    <s v="없음"/>
    <s v="small"/>
    <n v="936"/>
  </r>
  <r>
    <d v="2014-09-09T00:00:00"/>
    <x v="174"/>
    <n v="0"/>
    <n v="2014"/>
    <x v="8"/>
    <n v="9"/>
    <n v="99"/>
    <x v="1"/>
    <x v="3"/>
    <s v="화"/>
    <x v="0"/>
    <n v="94"/>
    <n v="40"/>
    <n v="681"/>
    <n v="815"/>
    <n v="210"/>
    <n v="458"/>
    <n v="668"/>
    <s v="없음"/>
    <s v="big"/>
    <n v="1483"/>
  </r>
  <r>
    <d v="2014-09-10T00:00:00"/>
    <x v="175"/>
    <n v="0"/>
    <n v="2014"/>
    <x v="8"/>
    <n v="10"/>
    <n v="910"/>
    <x v="1"/>
    <x v="3"/>
    <s v="수"/>
    <x v="0"/>
    <n v="51"/>
    <n v="46"/>
    <n v="570"/>
    <n v="667"/>
    <n v="172"/>
    <n v="347"/>
    <n v="519"/>
    <s v="없음"/>
    <s v="small"/>
    <n v="1186"/>
  </r>
  <r>
    <d v="2014-09-11T00:00:00"/>
    <x v="179"/>
    <n v="0"/>
    <n v="2014"/>
    <x v="8"/>
    <n v="11"/>
    <n v="911"/>
    <x v="1"/>
    <x v="3"/>
    <s v="목"/>
    <x v="0"/>
    <n v="96"/>
    <n v="52"/>
    <n v="294"/>
    <n v="442"/>
    <n v="173"/>
    <n v="214"/>
    <n v="387"/>
    <s v="없음"/>
    <s v="small"/>
    <n v="829"/>
  </r>
  <r>
    <d v="2014-09-12T00:00:00"/>
    <x v="191"/>
    <n v="0"/>
    <n v="2014"/>
    <x v="8"/>
    <n v="12"/>
    <n v="912"/>
    <x v="1"/>
    <x v="3"/>
    <s v="금"/>
    <x v="0"/>
    <n v="105"/>
    <n v="60"/>
    <n v="788"/>
    <n v="953"/>
    <n v="157"/>
    <n v="416"/>
    <n v="573"/>
    <s v="없음"/>
    <s v="small"/>
    <n v="1526"/>
  </r>
  <r>
    <d v="2014-09-13T00:00:00"/>
    <x v="174"/>
    <n v="0"/>
    <n v="2014"/>
    <x v="8"/>
    <n v="13"/>
    <n v="913"/>
    <x v="1"/>
    <x v="3"/>
    <s v="토"/>
    <x v="1"/>
    <n v="90"/>
    <n v="95"/>
    <n v="422"/>
    <n v="607"/>
    <n v="189"/>
    <n v="443"/>
    <n v="632"/>
    <s v="없음"/>
    <s v="big"/>
    <n v="1239"/>
  </r>
  <r>
    <d v="2014-09-14T00:00:00"/>
    <x v="170"/>
    <n v="0"/>
    <n v="2014"/>
    <x v="8"/>
    <n v="14"/>
    <n v="914"/>
    <x v="1"/>
    <x v="3"/>
    <s v="일"/>
    <x v="1"/>
    <n v="72"/>
    <n v="62"/>
    <n v="576"/>
    <n v="710"/>
    <n v="206"/>
    <n v="486"/>
    <n v="692"/>
    <s v="없음"/>
    <s v="big"/>
    <n v="1402"/>
  </r>
  <r>
    <d v="2014-09-15T00:00:00"/>
    <x v="283"/>
    <n v="0"/>
    <n v="2014"/>
    <x v="8"/>
    <n v="15"/>
    <n v="915"/>
    <x v="1"/>
    <x v="3"/>
    <s v="월"/>
    <x v="0"/>
    <n v="86"/>
    <n v="29"/>
    <n v="575"/>
    <n v="690"/>
    <n v="288"/>
    <n v="335"/>
    <n v="623"/>
    <s v="없음"/>
    <s v="big"/>
    <n v="1313"/>
  </r>
  <r>
    <d v="2014-09-16T00:00:00"/>
    <x v="186"/>
    <n v="0"/>
    <n v="2014"/>
    <x v="8"/>
    <n v="16"/>
    <n v="916"/>
    <x v="1"/>
    <x v="3"/>
    <s v="화"/>
    <x v="0"/>
    <n v="99"/>
    <n v="37"/>
    <n v="397"/>
    <n v="533"/>
    <n v="200"/>
    <n v="360"/>
    <n v="560"/>
    <s v="없음"/>
    <s v="small"/>
    <n v="1093"/>
  </r>
  <r>
    <d v="2014-09-17T00:00:00"/>
    <x v="106"/>
    <n v="0"/>
    <n v="2014"/>
    <x v="8"/>
    <n v="17"/>
    <n v="917"/>
    <x v="1"/>
    <x v="3"/>
    <s v="수"/>
    <x v="0"/>
    <n v="68"/>
    <n v="55"/>
    <n v="395"/>
    <n v="518"/>
    <n v="198"/>
    <n v="442"/>
    <n v="640"/>
    <s v="없음"/>
    <s v="big"/>
    <n v="1158"/>
  </r>
  <r>
    <d v="2014-09-18T00:00:00"/>
    <x v="277"/>
    <n v="0"/>
    <n v="2014"/>
    <x v="8"/>
    <n v="18"/>
    <n v="918"/>
    <x v="1"/>
    <x v="3"/>
    <s v="목"/>
    <x v="0"/>
    <n v="43"/>
    <n v="48"/>
    <n v="441"/>
    <n v="532"/>
    <n v="251"/>
    <n v="420"/>
    <n v="671"/>
    <s v="없음"/>
    <s v="big"/>
    <n v="1203"/>
  </r>
  <r>
    <d v="2014-09-19T00:00:00"/>
    <x v="299"/>
    <n v="0"/>
    <n v="2014"/>
    <x v="8"/>
    <n v="19"/>
    <n v="919"/>
    <x v="1"/>
    <x v="3"/>
    <s v="금"/>
    <x v="0"/>
    <n v="104"/>
    <n v="68"/>
    <n v="697"/>
    <n v="869"/>
    <n v="306"/>
    <n v="334"/>
    <n v="640"/>
    <s v="없음"/>
    <s v="big"/>
    <n v="1509"/>
  </r>
  <r>
    <d v="2014-09-20T00:00:00"/>
    <x v="300"/>
    <n v="0"/>
    <n v="2014"/>
    <x v="8"/>
    <n v="20"/>
    <n v="920"/>
    <x v="1"/>
    <x v="3"/>
    <s v="토"/>
    <x v="1"/>
    <n v="142"/>
    <n v="87"/>
    <n v="555"/>
    <n v="784"/>
    <n v="230"/>
    <n v="638"/>
    <n v="868"/>
    <s v="프로모션"/>
    <s v="big"/>
    <n v="1652"/>
  </r>
  <r>
    <d v="2014-09-21T00:00:00"/>
    <x v="278"/>
    <n v="0"/>
    <n v="2014"/>
    <x v="8"/>
    <n v="21"/>
    <n v="921"/>
    <x v="1"/>
    <x v="3"/>
    <s v="일"/>
    <x v="1"/>
    <n v="113"/>
    <n v="54"/>
    <n v="656"/>
    <n v="823"/>
    <n v="216"/>
    <n v="601"/>
    <n v="817"/>
    <s v="없음"/>
    <s v="big"/>
    <n v="1640"/>
  </r>
  <r>
    <d v="2014-09-22T00:00:00"/>
    <x v="100"/>
    <n v="0"/>
    <n v="2014"/>
    <x v="8"/>
    <n v="22"/>
    <n v="922"/>
    <x v="1"/>
    <x v="3"/>
    <s v="월"/>
    <x v="0"/>
    <n v="68"/>
    <n v="63"/>
    <n v="494"/>
    <n v="625"/>
    <n v="256"/>
    <n v="422"/>
    <n v="678"/>
    <s v="없음"/>
    <s v="big"/>
    <n v="1303"/>
  </r>
  <r>
    <d v="2014-09-23T00:00:00"/>
    <x v="179"/>
    <n v="0"/>
    <n v="2014"/>
    <x v="8"/>
    <n v="23"/>
    <n v="923"/>
    <x v="1"/>
    <x v="3"/>
    <s v="화"/>
    <x v="0"/>
    <n v="67"/>
    <n v="60"/>
    <n v="370"/>
    <n v="497"/>
    <n v="270"/>
    <n v="374"/>
    <n v="644"/>
    <s v="없음"/>
    <s v="big"/>
    <n v="1141"/>
  </r>
  <r>
    <d v="2014-09-24T00:00:00"/>
    <x v="301"/>
    <n v="13.5"/>
    <n v="2014"/>
    <x v="8"/>
    <n v="24"/>
    <n v="924"/>
    <x v="1"/>
    <x v="3"/>
    <s v="수"/>
    <x v="0"/>
    <n v="96"/>
    <n v="43"/>
    <n v="590"/>
    <n v="729"/>
    <n v="248"/>
    <n v="281"/>
    <n v="529"/>
    <s v="없음"/>
    <s v="small"/>
    <n v="1258"/>
  </r>
  <r>
    <d v="2014-09-25T00:00:00"/>
    <x v="120"/>
    <n v="0"/>
    <n v="2014"/>
    <x v="8"/>
    <n v="25"/>
    <n v="925"/>
    <x v="1"/>
    <x v="3"/>
    <s v="목"/>
    <x v="0"/>
    <n v="95"/>
    <n v="34"/>
    <n v="501"/>
    <n v="630"/>
    <n v="180"/>
    <n v="526"/>
    <n v="706"/>
    <s v="없음"/>
    <s v="big"/>
    <n v="1336"/>
  </r>
  <r>
    <d v="2014-09-26T00:00:00"/>
    <x v="120"/>
    <n v="0"/>
    <n v="2014"/>
    <x v="8"/>
    <n v="26"/>
    <n v="926"/>
    <x v="1"/>
    <x v="3"/>
    <s v="금"/>
    <x v="0"/>
    <n v="102"/>
    <n v="53"/>
    <n v="514"/>
    <n v="669"/>
    <n v="279"/>
    <n v="338"/>
    <n v="617"/>
    <s v="없음"/>
    <s v="big"/>
    <n v="1286"/>
  </r>
  <r>
    <d v="2014-09-27T00:00:00"/>
    <x v="173"/>
    <n v="0"/>
    <n v="2014"/>
    <x v="8"/>
    <n v="27"/>
    <n v="927"/>
    <x v="1"/>
    <x v="3"/>
    <s v="토"/>
    <x v="1"/>
    <n v="99"/>
    <n v="49"/>
    <n v="769"/>
    <n v="917"/>
    <n v="275"/>
    <n v="537"/>
    <n v="812"/>
    <s v="없음"/>
    <s v="big"/>
    <n v="1729"/>
  </r>
  <r>
    <d v="2014-09-28T00:00:00"/>
    <x v="179"/>
    <n v="0.1"/>
    <n v="2014"/>
    <x v="8"/>
    <n v="28"/>
    <n v="928"/>
    <x v="1"/>
    <x v="3"/>
    <s v="일"/>
    <x v="1"/>
    <n v="81"/>
    <n v="64"/>
    <n v="697"/>
    <n v="842"/>
    <n v="138"/>
    <n v="293"/>
    <n v="431"/>
    <s v="없음"/>
    <s v="small"/>
    <n v="1273"/>
  </r>
  <r>
    <d v="2014-09-29T00:00:00"/>
    <x v="106"/>
    <n v="4.5"/>
    <n v="2014"/>
    <x v="8"/>
    <n v="29"/>
    <n v="929"/>
    <x v="1"/>
    <x v="3"/>
    <s v="월"/>
    <x v="0"/>
    <n v="106"/>
    <n v="43"/>
    <n v="600"/>
    <n v="749"/>
    <n v="161"/>
    <n v="435"/>
    <n v="596"/>
    <s v="없음"/>
    <s v="small"/>
    <n v="1345"/>
  </r>
  <r>
    <d v="2014-09-30T00:00:00"/>
    <x v="100"/>
    <n v="0"/>
    <n v="2014"/>
    <x v="8"/>
    <n v="30"/>
    <n v="930"/>
    <x v="1"/>
    <x v="3"/>
    <s v="화"/>
    <x v="0"/>
    <n v="66"/>
    <n v="40"/>
    <n v="626"/>
    <n v="732"/>
    <n v="125"/>
    <n v="361"/>
    <n v="486"/>
    <s v="없음"/>
    <s v="small"/>
    <n v="1218"/>
  </r>
  <r>
    <d v="2014-10-01T00:00:00"/>
    <x v="109"/>
    <n v="0.1"/>
    <n v="2014"/>
    <x v="9"/>
    <n v="1"/>
    <n v="101"/>
    <x v="1"/>
    <x v="3"/>
    <s v="수"/>
    <x v="0"/>
    <n v="87"/>
    <n v="48"/>
    <n v="440"/>
    <n v="575"/>
    <n v="193"/>
    <n v="306"/>
    <n v="499"/>
    <s v="없음"/>
    <s v="small"/>
    <n v="1074"/>
  </r>
  <r>
    <d v="2014-10-02T00:00:00"/>
    <x v="300"/>
    <n v="1"/>
    <n v="2014"/>
    <x v="9"/>
    <n v="2"/>
    <n v="102"/>
    <x v="1"/>
    <x v="3"/>
    <s v="목"/>
    <x v="0"/>
    <n v="76"/>
    <n v="29"/>
    <n v="535"/>
    <n v="640"/>
    <n v="240"/>
    <n v="402"/>
    <n v="642"/>
    <s v="없음"/>
    <s v="big"/>
    <n v="1282"/>
  </r>
  <r>
    <d v="2014-10-03T00:00:00"/>
    <x v="113"/>
    <n v="0"/>
    <n v="2014"/>
    <x v="9"/>
    <n v="3"/>
    <n v="103"/>
    <x v="0"/>
    <x v="3"/>
    <s v="금"/>
    <x v="0"/>
    <n v="96"/>
    <n v="71"/>
    <n v="631"/>
    <n v="798"/>
    <n v="267"/>
    <n v="274"/>
    <n v="541"/>
    <s v="없음"/>
    <s v="small"/>
    <n v="1339"/>
  </r>
  <r>
    <d v="2014-10-04T00:00:00"/>
    <x v="112"/>
    <n v="0"/>
    <n v="2014"/>
    <x v="9"/>
    <n v="4"/>
    <n v="104"/>
    <x v="1"/>
    <x v="3"/>
    <s v="토"/>
    <x v="1"/>
    <n v="102"/>
    <n v="77"/>
    <n v="444"/>
    <n v="623"/>
    <n v="230"/>
    <n v="687"/>
    <n v="917"/>
    <s v="없음"/>
    <s v="big"/>
    <n v="1540"/>
  </r>
  <r>
    <d v="2014-10-05T00:00:00"/>
    <x v="193"/>
    <n v="0"/>
    <n v="2014"/>
    <x v="9"/>
    <n v="5"/>
    <n v="105"/>
    <x v="1"/>
    <x v="3"/>
    <s v="일"/>
    <x v="1"/>
    <n v="113"/>
    <n v="53"/>
    <n v="689"/>
    <n v="855"/>
    <n v="272"/>
    <n v="617"/>
    <n v="889"/>
    <s v="없음"/>
    <s v="big"/>
    <n v="1744"/>
  </r>
  <r>
    <d v="2014-10-06T00:00:00"/>
    <x v="97"/>
    <n v="0"/>
    <n v="2014"/>
    <x v="9"/>
    <n v="6"/>
    <n v="106"/>
    <x v="1"/>
    <x v="3"/>
    <s v="월"/>
    <x v="0"/>
    <n v="84"/>
    <n v="61"/>
    <n v="585"/>
    <n v="730"/>
    <n v="148"/>
    <n v="397"/>
    <n v="545"/>
    <s v="없음"/>
    <s v="small"/>
    <n v="1275"/>
  </r>
  <r>
    <d v="2014-10-07T00:00:00"/>
    <x v="75"/>
    <n v="0"/>
    <n v="2014"/>
    <x v="9"/>
    <n v="7"/>
    <n v="107"/>
    <x v="1"/>
    <x v="3"/>
    <s v="화"/>
    <x v="0"/>
    <n v="75"/>
    <n v="51"/>
    <n v="482"/>
    <n v="608"/>
    <n v="176"/>
    <n v="241"/>
    <n v="417"/>
    <s v="없음"/>
    <s v="small"/>
    <n v="1025"/>
  </r>
  <r>
    <d v="2014-10-08T00:00:00"/>
    <x v="302"/>
    <n v="0"/>
    <n v="2014"/>
    <x v="9"/>
    <n v="8"/>
    <n v="108"/>
    <x v="1"/>
    <x v="3"/>
    <s v="수"/>
    <x v="0"/>
    <n v="74"/>
    <n v="22"/>
    <n v="376"/>
    <n v="472"/>
    <n v="184"/>
    <n v="461"/>
    <n v="645"/>
    <s v="없음"/>
    <s v="big"/>
    <n v="1117"/>
  </r>
  <r>
    <d v="2014-10-09T00:00:00"/>
    <x v="184"/>
    <n v="0"/>
    <n v="2014"/>
    <x v="9"/>
    <n v="9"/>
    <n v="109"/>
    <x v="0"/>
    <x v="3"/>
    <s v="목"/>
    <x v="0"/>
    <n v="62"/>
    <n v="65"/>
    <n v="625"/>
    <n v="752"/>
    <n v="206"/>
    <n v="253"/>
    <n v="459"/>
    <s v="없음"/>
    <s v="small"/>
    <n v="1211"/>
  </r>
  <r>
    <d v="2014-10-10T00:00:00"/>
    <x v="299"/>
    <n v="0"/>
    <n v="2014"/>
    <x v="9"/>
    <n v="10"/>
    <n v="1010"/>
    <x v="1"/>
    <x v="3"/>
    <s v="금"/>
    <x v="0"/>
    <n v="86"/>
    <n v="63"/>
    <n v="514"/>
    <n v="663"/>
    <n v="225"/>
    <n v="329"/>
    <n v="554"/>
    <s v="없음"/>
    <s v="small"/>
    <n v="1217"/>
  </r>
  <r>
    <d v="2014-10-11T00:00:00"/>
    <x v="299"/>
    <n v="0"/>
    <n v="2014"/>
    <x v="9"/>
    <n v="11"/>
    <n v="1011"/>
    <x v="1"/>
    <x v="3"/>
    <s v="토"/>
    <x v="1"/>
    <n v="85"/>
    <n v="58"/>
    <n v="540"/>
    <n v="683"/>
    <n v="269"/>
    <n v="491"/>
    <n v="760"/>
    <s v="없음"/>
    <s v="big"/>
    <n v="1443"/>
  </r>
  <r>
    <d v="2014-10-12T00:00:00"/>
    <x v="300"/>
    <n v="0"/>
    <n v="2014"/>
    <x v="9"/>
    <n v="12"/>
    <n v="1012"/>
    <x v="1"/>
    <x v="3"/>
    <s v="일"/>
    <x v="1"/>
    <n v="80"/>
    <n v="76"/>
    <n v="385"/>
    <n v="541"/>
    <n v="223"/>
    <n v="233"/>
    <n v="456"/>
    <s v="없음"/>
    <s v="small"/>
    <n v="997"/>
  </r>
  <r>
    <d v="2014-10-13T00:00:00"/>
    <x v="101"/>
    <n v="0"/>
    <n v="2014"/>
    <x v="9"/>
    <n v="13"/>
    <n v="1013"/>
    <x v="1"/>
    <x v="3"/>
    <s v="월"/>
    <x v="0"/>
    <n v="63"/>
    <n v="52"/>
    <n v="637"/>
    <n v="752"/>
    <n v="209"/>
    <n v="317"/>
    <n v="526"/>
    <s v="없음"/>
    <s v="small"/>
    <n v="1278"/>
  </r>
  <r>
    <d v="2014-10-14T00:00:00"/>
    <x v="258"/>
    <n v="0"/>
    <n v="2014"/>
    <x v="9"/>
    <n v="14"/>
    <n v="1014"/>
    <x v="1"/>
    <x v="3"/>
    <s v="화"/>
    <x v="0"/>
    <n v="65"/>
    <n v="49"/>
    <n v="590"/>
    <n v="704"/>
    <n v="147"/>
    <n v="366"/>
    <n v="513"/>
    <s v="없음"/>
    <s v="small"/>
    <n v="1217"/>
  </r>
  <r>
    <d v="2014-10-15T00:00:00"/>
    <x v="276"/>
    <n v="0"/>
    <n v="2014"/>
    <x v="9"/>
    <n v="15"/>
    <n v="1015"/>
    <x v="1"/>
    <x v="3"/>
    <s v="수"/>
    <x v="0"/>
    <n v="70"/>
    <n v="45"/>
    <n v="532"/>
    <n v="647"/>
    <n v="259"/>
    <n v="346"/>
    <n v="605"/>
    <s v="없음"/>
    <s v="small"/>
    <n v="1252"/>
  </r>
  <r>
    <d v="2014-10-16T00:00:00"/>
    <x v="258"/>
    <n v="1"/>
    <n v="2014"/>
    <x v="9"/>
    <n v="16"/>
    <n v="1016"/>
    <x v="1"/>
    <x v="3"/>
    <s v="목"/>
    <x v="0"/>
    <n v="103"/>
    <n v="28"/>
    <n v="569"/>
    <n v="700"/>
    <n v="314"/>
    <n v="433"/>
    <n v="747"/>
    <s v="없음"/>
    <s v="big"/>
    <n v="1447"/>
  </r>
  <r>
    <d v="2014-10-17T00:00:00"/>
    <x v="268"/>
    <n v="0"/>
    <n v="2014"/>
    <x v="9"/>
    <n v="17"/>
    <n v="1017"/>
    <x v="1"/>
    <x v="3"/>
    <s v="금"/>
    <x v="0"/>
    <n v="117"/>
    <n v="45"/>
    <n v="527"/>
    <n v="689"/>
    <n v="128"/>
    <n v="567"/>
    <n v="695"/>
    <s v="없음"/>
    <s v="big"/>
    <n v="1384"/>
  </r>
  <r>
    <d v="2014-10-18T00:00:00"/>
    <x v="94"/>
    <n v="0"/>
    <n v="2014"/>
    <x v="9"/>
    <n v="18"/>
    <n v="1018"/>
    <x v="1"/>
    <x v="3"/>
    <s v="토"/>
    <x v="1"/>
    <n v="134"/>
    <n v="84"/>
    <n v="941"/>
    <n v="1159"/>
    <n v="196"/>
    <n v="461"/>
    <n v="657"/>
    <s v="없음"/>
    <s v="big"/>
    <n v="1816"/>
  </r>
  <r>
    <d v="2014-10-19T00:00:00"/>
    <x v="302"/>
    <n v="0"/>
    <n v="2014"/>
    <x v="9"/>
    <n v="19"/>
    <n v="1019"/>
    <x v="1"/>
    <x v="3"/>
    <s v="일"/>
    <x v="1"/>
    <n v="79"/>
    <n v="63"/>
    <n v="658"/>
    <n v="800"/>
    <n v="196"/>
    <n v="459"/>
    <n v="655"/>
    <s v="프로모션"/>
    <s v="big"/>
    <n v="1455"/>
  </r>
  <r>
    <d v="2014-10-20T00:00:00"/>
    <x v="93"/>
    <n v="27.5"/>
    <n v="2014"/>
    <x v="9"/>
    <n v="20"/>
    <n v="1020"/>
    <x v="1"/>
    <x v="3"/>
    <s v="월"/>
    <x v="0"/>
    <n v="106"/>
    <n v="42"/>
    <n v="584"/>
    <n v="732"/>
    <n v="141"/>
    <n v="303"/>
    <n v="444"/>
    <s v="없음"/>
    <s v="small"/>
    <n v="1176"/>
  </r>
  <r>
    <d v="2014-10-21T00:00:00"/>
    <x v="88"/>
    <n v="33.5"/>
    <n v="2014"/>
    <x v="9"/>
    <n v="21"/>
    <n v="1021"/>
    <x v="1"/>
    <x v="3"/>
    <s v="화"/>
    <x v="0"/>
    <n v="90"/>
    <n v="44"/>
    <n v="508"/>
    <n v="642"/>
    <n v="219"/>
    <n v="233"/>
    <n v="452"/>
    <s v="없음"/>
    <s v="small"/>
    <n v="1094"/>
  </r>
  <r>
    <d v="2014-10-22T00:00:00"/>
    <x v="84"/>
    <n v="0"/>
    <n v="2014"/>
    <x v="9"/>
    <n v="22"/>
    <n v="1022"/>
    <x v="1"/>
    <x v="3"/>
    <s v="수"/>
    <x v="0"/>
    <n v="78"/>
    <n v="53"/>
    <n v="403"/>
    <n v="534"/>
    <n v="243"/>
    <n v="442"/>
    <n v="685"/>
    <s v="없음"/>
    <s v="big"/>
    <n v="1219"/>
  </r>
  <r>
    <d v="2014-10-23T00:00:00"/>
    <x v="89"/>
    <n v="0"/>
    <n v="2014"/>
    <x v="9"/>
    <n v="23"/>
    <n v="1023"/>
    <x v="1"/>
    <x v="3"/>
    <s v="목"/>
    <x v="0"/>
    <n v="82"/>
    <n v="46"/>
    <n v="754"/>
    <n v="882"/>
    <n v="202"/>
    <n v="376"/>
    <n v="578"/>
    <s v="없음"/>
    <s v="small"/>
    <n v="1460"/>
  </r>
  <r>
    <d v="2014-10-24T00:00:00"/>
    <x v="303"/>
    <n v="0"/>
    <n v="2014"/>
    <x v="9"/>
    <n v="24"/>
    <n v="1024"/>
    <x v="1"/>
    <x v="3"/>
    <s v="금"/>
    <x v="0"/>
    <n v="110"/>
    <n v="78"/>
    <n v="403"/>
    <n v="591"/>
    <n v="223"/>
    <n v="543"/>
    <n v="766"/>
    <s v="없음"/>
    <s v="big"/>
    <n v="1357"/>
  </r>
  <r>
    <d v="2014-10-25T00:00:00"/>
    <x v="205"/>
    <n v="0"/>
    <n v="2014"/>
    <x v="9"/>
    <n v="25"/>
    <n v="1025"/>
    <x v="1"/>
    <x v="3"/>
    <s v="토"/>
    <x v="1"/>
    <n v="95"/>
    <n v="72"/>
    <n v="582"/>
    <n v="749"/>
    <n v="253"/>
    <n v="323"/>
    <n v="576"/>
    <s v="없음"/>
    <s v="small"/>
    <n v="1325"/>
  </r>
  <r>
    <d v="2014-10-26T00:00:00"/>
    <x v="93"/>
    <n v="0"/>
    <n v="2014"/>
    <x v="9"/>
    <n v="26"/>
    <n v="1026"/>
    <x v="1"/>
    <x v="3"/>
    <s v="일"/>
    <x v="1"/>
    <n v="93"/>
    <n v="69"/>
    <n v="554"/>
    <n v="716"/>
    <n v="271"/>
    <n v="343"/>
    <n v="614"/>
    <s v="없음"/>
    <s v="big"/>
    <n v="1330"/>
  </r>
  <r>
    <d v="2014-10-27T00:00:00"/>
    <x v="80"/>
    <n v="0"/>
    <n v="2014"/>
    <x v="9"/>
    <n v="27"/>
    <n v="1027"/>
    <x v="1"/>
    <x v="3"/>
    <s v="월"/>
    <x v="0"/>
    <n v="74"/>
    <n v="46"/>
    <n v="488"/>
    <n v="608"/>
    <n v="194"/>
    <n v="347"/>
    <n v="541"/>
    <s v="없음"/>
    <s v="small"/>
    <n v="1149"/>
  </r>
  <r>
    <d v="2014-10-28T00:00:00"/>
    <x v="267"/>
    <n v="0"/>
    <n v="2014"/>
    <x v="9"/>
    <n v="28"/>
    <n v="1028"/>
    <x v="1"/>
    <x v="3"/>
    <s v="화"/>
    <x v="0"/>
    <n v="100"/>
    <n v="50"/>
    <n v="528"/>
    <n v="678"/>
    <n v="120"/>
    <n v="411"/>
    <n v="531"/>
    <s v="없음"/>
    <s v="small"/>
    <n v="1209"/>
  </r>
  <r>
    <d v="2014-10-29T00:00:00"/>
    <x v="304"/>
    <n v="0"/>
    <n v="2014"/>
    <x v="9"/>
    <n v="29"/>
    <n v="1029"/>
    <x v="1"/>
    <x v="3"/>
    <s v="수"/>
    <x v="0"/>
    <n v="59"/>
    <n v="37"/>
    <n v="290"/>
    <n v="386"/>
    <n v="123"/>
    <n v="301"/>
    <n v="424"/>
    <s v="없음"/>
    <s v="small"/>
    <n v="810"/>
  </r>
  <r>
    <d v="2014-10-30T00:00:00"/>
    <x v="74"/>
    <n v="0"/>
    <n v="2014"/>
    <x v="9"/>
    <n v="30"/>
    <n v="1030"/>
    <x v="1"/>
    <x v="3"/>
    <s v="목"/>
    <x v="0"/>
    <n v="82"/>
    <n v="41"/>
    <n v="414"/>
    <n v="537"/>
    <n v="235"/>
    <n v="482"/>
    <n v="717"/>
    <s v="없음"/>
    <s v="big"/>
    <n v="1254"/>
  </r>
  <r>
    <d v="2014-10-31T00:00:00"/>
    <x v="305"/>
    <n v="2"/>
    <n v="2014"/>
    <x v="9"/>
    <n v="31"/>
    <n v="1031"/>
    <x v="1"/>
    <x v="3"/>
    <s v="금"/>
    <x v="0"/>
    <n v="89"/>
    <n v="82"/>
    <n v="552"/>
    <n v="723"/>
    <n v="234"/>
    <n v="426"/>
    <n v="660"/>
    <s v="없음"/>
    <s v="big"/>
    <n v="1383"/>
  </r>
  <r>
    <d v="2014-11-01T00:00:00"/>
    <x v="90"/>
    <n v="0"/>
    <n v="2014"/>
    <x v="10"/>
    <n v="1"/>
    <n v="111"/>
    <x v="1"/>
    <x v="3"/>
    <s v="토"/>
    <x v="1"/>
    <n v="119"/>
    <n v="71"/>
    <n v="840"/>
    <n v="1030"/>
    <n v="233"/>
    <n v="758"/>
    <n v="991"/>
    <s v="없음"/>
    <s v="big"/>
    <n v="2021"/>
  </r>
  <r>
    <d v="2014-11-02T00:00:00"/>
    <x v="258"/>
    <n v="4"/>
    <n v="2014"/>
    <x v="10"/>
    <n v="2"/>
    <n v="112"/>
    <x v="1"/>
    <x v="3"/>
    <s v="일"/>
    <x v="1"/>
    <n v="123"/>
    <n v="68"/>
    <n v="860"/>
    <n v="1051"/>
    <n v="174"/>
    <n v="427"/>
    <n v="601"/>
    <s v="없음"/>
    <s v="small"/>
    <n v="1652"/>
  </r>
  <r>
    <d v="2014-11-03T00:00:00"/>
    <x v="306"/>
    <n v="0"/>
    <n v="2014"/>
    <x v="10"/>
    <n v="3"/>
    <n v="113"/>
    <x v="1"/>
    <x v="3"/>
    <s v="월"/>
    <x v="0"/>
    <n v="97"/>
    <n v="38"/>
    <n v="377"/>
    <n v="512"/>
    <n v="119"/>
    <n v="433"/>
    <n v="552"/>
    <s v="없음"/>
    <s v="small"/>
    <n v="1064"/>
  </r>
  <r>
    <d v="2014-11-04T00:00:00"/>
    <x v="254"/>
    <n v="0"/>
    <n v="2014"/>
    <x v="10"/>
    <n v="4"/>
    <n v="114"/>
    <x v="1"/>
    <x v="3"/>
    <s v="화"/>
    <x v="0"/>
    <n v="74"/>
    <n v="58"/>
    <n v="358"/>
    <n v="490"/>
    <n v="165"/>
    <n v="214"/>
    <n v="379"/>
    <s v="없음"/>
    <s v="small"/>
    <n v="869"/>
  </r>
  <r>
    <d v="2014-11-05T00:00:00"/>
    <x v="307"/>
    <n v="0"/>
    <n v="2014"/>
    <x v="10"/>
    <n v="5"/>
    <n v="115"/>
    <x v="1"/>
    <x v="3"/>
    <s v="수"/>
    <x v="0"/>
    <n v="49"/>
    <n v="49"/>
    <n v="613"/>
    <n v="711"/>
    <n v="175"/>
    <n v="306"/>
    <n v="481"/>
    <s v="없음"/>
    <s v="small"/>
    <n v="1192"/>
  </r>
  <r>
    <d v="2014-11-06T00:00:00"/>
    <x v="276"/>
    <n v="0"/>
    <n v="2014"/>
    <x v="10"/>
    <n v="6"/>
    <n v="116"/>
    <x v="1"/>
    <x v="3"/>
    <s v="목"/>
    <x v="0"/>
    <n v="97"/>
    <n v="39"/>
    <n v="636"/>
    <n v="772"/>
    <n v="109"/>
    <n v="316"/>
    <n v="425"/>
    <s v="없음"/>
    <s v="small"/>
    <n v="1197"/>
  </r>
  <r>
    <d v="2014-11-07T00:00:00"/>
    <x v="198"/>
    <n v="0"/>
    <n v="2014"/>
    <x v="10"/>
    <n v="7"/>
    <n v="117"/>
    <x v="1"/>
    <x v="3"/>
    <s v="금"/>
    <x v="0"/>
    <n v="76"/>
    <n v="69"/>
    <n v="614"/>
    <n v="759"/>
    <n v="209"/>
    <n v="521"/>
    <n v="730"/>
    <s v="없음"/>
    <s v="big"/>
    <n v="1489"/>
  </r>
  <r>
    <d v="2014-11-08T00:00:00"/>
    <x v="308"/>
    <n v="0"/>
    <n v="2014"/>
    <x v="10"/>
    <n v="8"/>
    <n v="118"/>
    <x v="1"/>
    <x v="3"/>
    <s v="토"/>
    <x v="1"/>
    <n v="124"/>
    <n v="78"/>
    <n v="803"/>
    <n v="1005"/>
    <n v="256"/>
    <n v="404"/>
    <n v="660"/>
    <s v="없음"/>
    <s v="big"/>
    <n v="1665"/>
  </r>
  <r>
    <d v="2014-11-09T00:00:00"/>
    <x v="259"/>
    <n v="0"/>
    <n v="2014"/>
    <x v="10"/>
    <n v="9"/>
    <n v="119"/>
    <x v="1"/>
    <x v="3"/>
    <s v="일"/>
    <x v="1"/>
    <n v="59"/>
    <n v="64"/>
    <n v="722"/>
    <n v="845"/>
    <n v="182"/>
    <n v="329"/>
    <n v="511"/>
    <s v="없음"/>
    <s v="small"/>
    <n v="1356"/>
  </r>
  <r>
    <d v="2014-11-10T00:00:00"/>
    <x v="66"/>
    <n v="0"/>
    <n v="2014"/>
    <x v="10"/>
    <n v="10"/>
    <n v="1110"/>
    <x v="1"/>
    <x v="3"/>
    <s v="월"/>
    <x v="0"/>
    <n v="75"/>
    <n v="54"/>
    <n v="456"/>
    <n v="585"/>
    <n v="120"/>
    <n v="253"/>
    <n v="373"/>
    <s v="없음"/>
    <s v="small"/>
    <n v="958"/>
  </r>
  <r>
    <d v="2014-11-11T00:00:00"/>
    <x v="72"/>
    <n v="0"/>
    <n v="2014"/>
    <x v="10"/>
    <n v="11"/>
    <n v="1111"/>
    <x v="1"/>
    <x v="3"/>
    <s v="화"/>
    <x v="0"/>
    <n v="72"/>
    <n v="33"/>
    <n v="473"/>
    <n v="578"/>
    <n v="147"/>
    <n v="295"/>
    <n v="442"/>
    <s v="프로모션"/>
    <s v="small"/>
    <n v="1020"/>
  </r>
  <r>
    <d v="2014-11-12T00:00:00"/>
    <x v="261"/>
    <n v="4.5"/>
    <n v="2014"/>
    <x v="10"/>
    <n v="12"/>
    <n v="1112"/>
    <x v="1"/>
    <x v="3"/>
    <s v="수"/>
    <x v="0"/>
    <n v="97"/>
    <n v="62"/>
    <n v="489"/>
    <n v="648"/>
    <n v="155"/>
    <n v="210"/>
    <n v="365"/>
    <s v="없음"/>
    <s v="small"/>
    <n v="1013"/>
  </r>
  <r>
    <d v="2014-11-13T00:00:00"/>
    <x v="50"/>
    <n v="0"/>
    <n v="2014"/>
    <x v="10"/>
    <n v="13"/>
    <n v="1113"/>
    <x v="1"/>
    <x v="3"/>
    <s v="목"/>
    <x v="0"/>
    <n v="87"/>
    <n v="38"/>
    <n v="425"/>
    <n v="550"/>
    <n v="166"/>
    <n v="298"/>
    <n v="464"/>
    <s v="없음"/>
    <s v="small"/>
    <n v="1014"/>
  </r>
  <r>
    <d v="2014-11-14T00:00:00"/>
    <x v="46"/>
    <n v="0"/>
    <n v="2014"/>
    <x v="10"/>
    <n v="14"/>
    <n v="1114"/>
    <x v="1"/>
    <x v="3"/>
    <s v="금"/>
    <x v="0"/>
    <n v="96"/>
    <n v="71"/>
    <n v="602"/>
    <n v="769"/>
    <n v="217"/>
    <n v="376"/>
    <n v="593"/>
    <s v="없음"/>
    <s v="small"/>
    <n v="1362"/>
  </r>
  <r>
    <d v="2014-11-15T00:00:00"/>
    <x v="28"/>
    <n v="0"/>
    <n v="2014"/>
    <x v="10"/>
    <n v="15"/>
    <n v="1115"/>
    <x v="1"/>
    <x v="3"/>
    <s v="토"/>
    <x v="1"/>
    <n v="125"/>
    <n v="88"/>
    <n v="744"/>
    <n v="957"/>
    <n v="267"/>
    <n v="500"/>
    <n v="767"/>
    <s v="없음"/>
    <s v="big"/>
    <n v="1724"/>
  </r>
  <r>
    <d v="2014-11-16T00:00:00"/>
    <x v="59"/>
    <n v="0.2"/>
    <n v="2014"/>
    <x v="10"/>
    <n v="16"/>
    <n v="1116"/>
    <x v="1"/>
    <x v="3"/>
    <s v="일"/>
    <x v="1"/>
    <n v="87"/>
    <n v="89"/>
    <n v="649"/>
    <n v="825"/>
    <n v="193"/>
    <n v="391"/>
    <n v="584"/>
    <s v="없음"/>
    <s v="small"/>
    <n v="1409"/>
  </r>
  <r>
    <d v="2014-11-17T00:00:00"/>
    <x v="47"/>
    <n v="1"/>
    <n v="2014"/>
    <x v="10"/>
    <n v="17"/>
    <n v="1117"/>
    <x v="1"/>
    <x v="3"/>
    <s v="월"/>
    <x v="0"/>
    <n v="69"/>
    <n v="44"/>
    <n v="549"/>
    <n v="662"/>
    <n v="151"/>
    <n v="289"/>
    <n v="440"/>
    <s v="없음"/>
    <s v="small"/>
    <n v="1102"/>
  </r>
  <r>
    <d v="2014-11-18T00:00:00"/>
    <x v="65"/>
    <n v="0"/>
    <n v="2014"/>
    <x v="10"/>
    <n v="18"/>
    <n v="1118"/>
    <x v="1"/>
    <x v="3"/>
    <s v="화"/>
    <x v="0"/>
    <n v="84"/>
    <n v="47"/>
    <n v="497"/>
    <n v="628"/>
    <n v="164"/>
    <n v="214"/>
    <n v="378"/>
    <s v="없음"/>
    <s v="small"/>
    <n v="1006"/>
  </r>
  <r>
    <d v="2014-11-19T00:00:00"/>
    <x v="49"/>
    <n v="0"/>
    <n v="2014"/>
    <x v="10"/>
    <n v="19"/>
    <n v="1119"/>
    <x v="1"/>
    <x v="3"/>
    <s v="수"/>
    <x v="0"/>
    <n v="90"/>
    <n v="33"/>
    <n v="584"/>
    <n v="707"/>
    <n v="106"/>
    <n v="279"/>
    <n v="385"/>
    <s v="없음"/>
    <s v="small"/>
    <n v="1092"/>
  </r>
  <r>
    <d v="2014-11-20T00:00:00"/>
    <x v="255"/>
    <n v="0"/>
    <n v="2014"/>
    <x v="10"/>
    <n v="20"/>
    <n v="1120"/>
    <x v="1"/>
    <x v="3"/>
    <s v="목"/>
    <x v="0"/>
    <n v="62"/>
    <n v="46"/>
    <n v="512"/>
    <n v="620"/>
    <n v="85"/>
    <n v="222"/>
    <n v="307"/>
    <s v="없음"/>
    <s v="small"/>
    <n v="927"/>
  </r>
  <r>
    <d v="2014-11-21T00:00:00"/>
    <x v="77"/>
    <n v="0"/>
    <n v="2014"/>
    <x v="10"/>
    <n v="21"/>
    <n v="1121"/>
    <x v="1"/>
    <x v="3"/>
    <s v="금"/>
    <x v="0"/>
    <n v="66"/>
    <n v="64"/>
    <n v="720"/>
    <n v="850"/>
    <n v="147"/>
    <n v="535"/>
    <n v="682"/>
    <s v="없음"/>
    <s v="big"/>
    <n v="1532"/>
  </r>
  <r>
    <d v="2014-11-22T00:00:00"/>
    <x v="306"/>
    <n v="3.5"/>
    <n v="2014"/>
    <x v="10"/>
    <n v="22"/>
    <n v="1122"/>
    <x v="1"/>
    <x v="3"/>
    <s v="토"/>
    <x v="1"/>
    <n v="115"/>
    <n v="66"/>
    <n v="745"/>
    <n v="926"/>
    <n v="316"/>
    <n v="494"/>
    <n v="810"/>
    <s v="없음"/>
    <s v="big"/>
    <n v="1736"/>
  </r>
  <r>
    <d v="2014-11-23T00:00:00"/>
    <x v="309"/>
    <n v="0"/>
    <n v="2014"/>
    <x v="10"/>
    <n v="23"/>
    <n v="1123"/>
    <x v="1"/>
    <x v="3"/>
    <s v="일"/>
    <x v="1"/>
    <n v="69"/>
    <n v="53"/>
    <n v="594"/>
    <n v="716"/>
    <n v="144"/>
    <n v="591"/>
    <n v="735"/>
    <s v="없음"/>
    <s v="big"/>
    <n v="1451"/>
  </r>
  <r>
    <d v="2014-11-24T00:00:00"/>
    <x v="267"/>
    <n v="0"/>
    <n v="2014"/>
    <x v="10"/>
    <n v="24"/>
    <n v="1124"/>
    <x v="1"/>
    <x v="3"/>
    <s v="월"/>
    <x v="0"/>
    <n v="93"/>
    <n v="46"/>
    <n v="465"/>
    <n v="604"/>
    <n v="186"/>
    <n v="435"/>
    <n v="621"/>
    <s v="프로모션"/>
    <s v="big"/>
    <n v="1225"/>
  </r>
  <r>
    <d v="2014-11-25T00:00:00"/>
    <x v="266"/>
    <n v="0"/>
    <n v="2014"/>
    <x v="10"/>
    <n v="25"/>
    <n v="1125"/>
    <x v="1"/>
    <x v="3"/>
    <s v="화"/>
    <x v="0"/>
    <n v="77"/>
    <n v="49"/>
    <n v="432"/>
    <n v="558"/>
    <n v="151"/>
    <n v="356"/>
    <n v="507"/>
    <s v="없음"/>
    <s v="small"/>
    <n v="1065"/>
  </r>
  <r>
    <d v="2014-11-26T00:00:00"/>
    <x v="73"/>
    <n v="0"/>
    <n v="2014"/>
    <x v="10"/>
    <n v="26"/>
    <n v="1126"/>
    <x v="1"/>
    <x v="3"/>
    <s v="수"/>
    <x v="0"/>
    <n v="102"/>
    <n v="61"/>
    <n v="558"/>
    <n v="721"/>
    <n v="132"/>
    <n v="331"/>
    <n v="463"/>
    <s v="없음"/>
    <s v="small"/>
    <n v="1184"/>
  </r>
  <r>
    <d v="2014-11-27T00:00:00"/>
    <x v="61"/>
    <n v="0"/>
    <n v="2014"/>
    <x v="10"/>
    <n v="27"/>
    <n v="1127"/>
    <x v="1"/>
    <x v="3"/>
    <s v="목"/>
    <x v="0"/>
    <n v="63"/>
    <n v="52"/>
    <n v="561"/>
    <n v="676"/>
    <n v="92"/>
    <n v="278"/>
    <n v="370"/>
    <s v="없음"/>
    <s v="small"/>
    <n v="1046"/>
  </r>
  <r>
    <d v="2014-11-28T00:00:00"/>
    <x v="310"/>
    <n v="17"/>
    <n v="2014"/>
    <x v="10"/>
    <n v="28"/>
    <n v="1128"/>
    <x v="1"/>
    <x v="3"/>
    <s v="금"/>
    <x v="0"/>
    <n v="87"/>
    <n v="55"/>
    <n v="601"/>
    <n v="743"/>
    <n v="201"/>
    <n v="471"/>
    <n v="672"/>
    <s v="없음"/>
    <s v="big"/>
    <n v="1415"/>
  </r>
  <r>
    <d v="2014-11-29T00:00:00"/>
    <x v="70"/>
    <n v="0"/>
    <n v="2014"/>
    <x v="10"/>
    <n v="29"/>
    <n v="1129"/>
    <x v="1"/>
    <x v="3"/>
    <s v="토"/>
    <x v="1"/>
    <n v="93"/>
    <n v="56"/>
    <n v="746"/>
    <n v="895"/>
    <n v="135"/>
    <n v="332"/>
    <n v="467"/>
    <s v="없음"/>
    <s v="small"/>
    <n v="1362"/>
  </r>
  <r>
    <d v="2014-11-30T00:00:00"/>
    <x v="311"/>
    <n v="6"/>
    <n v="2014"/>
    <x v="10"/>
    <n v="30"/>
    <n v="1130"/>
    <x v="1"/>
    <x v="3"/>
    <s v="일"/>
    <x v="1"/>
    <n v="77"/>
    <n v="53"/>
    <n v="401"/>
    <n v="531"/>
    <n v="190"/>
    <n v="518"/>
    <n v="708"/>
    <s v="없음"/>
    <s v="big"/>
    <n v="1239"/>
  </r>
  <r>
    <d v="2014-12-01T00:00:00"/>
    <x v="220"/>
    <n v="0.2"/>
    <n v="2014"/>
    <x v="11"/>
    <n v="1"/>
    <n v="121"/>
    <x v="1"/>
    <x v="0"/>
    <s v="월"/>
    <x v="0"/>
    <n v="92"/>
    <n v="56"/>
    <n v="629"/>
    <n v="777"/>
    <n v="104"/>
    <n v="409"/>
    <n v="513"/>
    <s v="없음"/>
    <s v="small"/>
    <n v="1290"/>
  </r>
  <r>
    <d v="2014-12-02T00:00:00"/>
    <x v="225"/>
    <n v="0"/>
    <n v="2014"/>
    <x v="11"/>
    <n v="2"/>
    <n v="122"/>
    <x v="1"/>
    <x v="0"/>
    <s v="화"/>
    <x v="0"/>
    <n v="83"/>
    <n v="55"/>
    <n v="464"/>
    <n v="602"/>
    <n v="128"/>
    <n v="396"/>
    <n v="524"/>
    <s v="없음"/>
    <s v="small"/>
    <n v="1126"/>
  </r>
  <r>
    <d v="2014-12-03T00:00:00"/>
    <x v="31"/>
    <n v="0.1"/>
    <n v="2014"/>
    <x v="11"/>
    <n v="3"/>
    <n v="123"/>
    <x v="1"/>
    <x v="0"/>
    <s v="수"/>
    <x v="0"/>
    <n v="71"/>
    <n v="46"/>
    <n v="465"/>
    <n v="582"/>
    <n v="142"/>
    <n v="236"/>
    <n v="378"/>
    <s v="없음"/>
    <s v="small"/>
    <n v="960"/>
  </r>
  <r>
    <d v="2014-12-04T00:00:00"/>
    <x v="31"/>
    <n v="0"/>
    <n v="2014"/>
    <x v="11"/>
    <n v="4"/>
    <n v="124"/>
    <x v="1"/>
    <x v="0"/>
    <s v="목"/>
    <x v="0"/>
    <n v="52"/>
    <n v="56"/>
    <n v="385"/>
    <n v="493"/>
    <n v="201"/>
    <n v="328"/>
    <n v="529"/>
    <s v="없음"/>
    <s v="small"/>
    <n v="1022"/>
  </r>
  <r>
    <d v="2014-12-05T00:00:00"/>
    <x v="26"/>
    <n v="0"/>
    <n v="2014"/>
    <x v="11"/>
    <n v="5"/>
    <n v="125"/>
    <x v="1"/>
    <x v="0"/>
    <s v="금"/>
    <x v="0"/>
    <n v="98"/>
    <n v="63"/>
    <n v="582"/>
    <n v="743"/>
    <n v="198"/>
    <n v="444"/>
    <n v="642"/>
    <s v="없음"/>
    <s v="big"/>
    <n v="1385"/>
  </r>
  <r>
    <d v="2014-12-06T00:00:00"/>
    <x v="312"/>
    <n v="0"/>
    <n v="2014"/>
    <x v="11"/>
    <n v="6"/>
    <n v="126"/>
    <x v="1"/>
    <x v="0"/>
    <s v="토"/>
    <x v="1"/>
    <n v="114"/>
    <n v="52"/>
    <n v="657"/>
    <n v="823"/>
    <n v="277"/>
    <n v="392"/>
    <n v="669"/>
    <s v="없음"/>
    <s v="big"/>
    <n v="1492"/>
  </r>
  <r>
    <d v="2014-12-07T00:00:00"/>
    <x v="228"/>
    <n v="0"/>
    <n v="2014"/>
    <x v="11"/>
    <n v="7"/>
    <n v="127"/>
    <x v="1"/>
    <x v="0"/>
    <s v="일"/>
    <x v="1"/>
    <n v="87"/>
    <n v="50"/>
    <n v="685"/>
    <n v="822"/>
    <n v="129"/>
    <n v="488"/>
    <n v="617"/>
    <s v="없음"/>
    <s v="big"/>
    <n v="1439"/>
  </r>
  <r>
    <d v="2014-12-08T00:00:00"/>
    <x v="44"/>
    <n v="0"/>
    <n v="2014"/>
    <x v="11"/>
    <n v="8"/>
    <n v="128"/>
    <x v="1"/>
    <x v="0"/>
    <s v="월"/>
    <x v="0"/>
    <n v="70"/>
    <n v="54"/>
    <n v="577"/>
    <n v="701"/>
    <n v="149"/>
    <n v="228"/>
    <n v="377"/>
    <s v="없음"/>
    <s v="small"/>
    <n v="1078"/>
  </r>
  <r>
    <d v="2014-12-09T00:00:00"/>
    <x v="39"/>
    <n v="0"/>
    <n v="2014"/>
    <x v="11"/>
    <n v="9"/>
    <n v="129"/>
    <x v="1"/>
    <x v="0"/>
    <s v="화"/>
    <x v="0"/>
    <n v="110"/>
    <n v="68"/>
    <n v="716"/>
    <n v="894"/>
    <n v="239"/>
    <n v="444"/>
    <n v="683"/>
    <s v="프로모션"/>
    <s v="big"/>
    <n v="1577"/>
  </r>
  <r>
    <d v="2014-12-10T00:00:00"/>
    <x v="239"/>
    <n v="0.5"/>
    <n v="2014"/>
    <x v="11"/>
    <n v="10"/>
    <n v="1210"/>
    <x v="1"/>
    <x v="0"/>
    <s v="수"/>
    <x v="0"/>
    <n v="86"/>
    <n v="49"/>
    <n v="533"/>
    <n v="668"/>
    <n v="220"/>
    <n v="345"/>
    <n v="565"/>
    <s v="없음"/>
    <s v="small"/>
    <n v="1233"/>
  </r>
  <r>
    <d v="2014-12-11T00:00:00"/>
    <x v="231"/>
    <n v="0.3"/>
    <n v="2014"/>
    <x v="11"/>
    <n v="11"/>
    <n v="1211"/>
    <x v="1"/>
    <x v="0"/>
    <s v="목"/>
    <x v="0"/>
    <n v="55"/>
    <n v="63"/>
    <n v="566"/>
    <n v="684"/>
    <n v="239"/>
    <n v="306"/>
    <n v="545"/>
    <s v="없음"/>
    <s v="small"/>
    <n v="1229"/>
  </r>
  <r>
    <d v="2014-12-12T00:00:00"/>
    <x v="313"/>
    <n v="0"/>
    <n v="2014"/>
    <x v="11"/>
    <n v="12"/>
    <n v="1212"/>
    <x v="1"/>
    <x v="0"/>
    <s v="금"/>
    <x v="0"/>
    <n v="106"/>
    <n v="64"/>
    <n v="686"/>
    <n v="856"/>
    <n v="96"/>
    <n v="410"/>
    <n v="506"/>
    <s v="없음"/>
    <s v="small"/>
    <n v="1362"/>
  </r>
  <r>
    <d v="2014-12-13T00:00:00"/>
    <x v="314"/>
    <n v="0"/>
    <n v="2014"/>
    <x v="11"/>
    <n v="13"/>
    <n v="1213"/>
    <x v="1"/>
    <x v="0"/>
    <s v="토"/>
    <x v="1"/>
    <n v="143"/>
    <n v="93"/>
    <n v="594"/>
    <n v="830"/>
    <n v="342"/>
    <n v="639"/>
    <n v="981"/>
    <s v="없음"/>
    <s v="big"/>
    <n v="1811"/>
  </r>
  <r>
    <d v="2014-12-14T00:00:00"/>
    <x v="15"/>
    <n v="0"/>
    <n v="2014"/>
    <x v="11"/>
    <n v="14"/>
    <n v="1214"/>
    <x v="1"/>
    <x v="0"/>
    <s v="일"/>
    <x v="1"/>
    <n v="100"/>
    <n v="67"/>
    <n v="707"/>
    <n v="874"/>
    <n v="243"/>
    <n v="277"/>
    <n v="520"/>
    <s v="없음"/>
    <s v="small"/>
    <n v="1394"/>
  </r>
  <r>
    <d v="2014-12-15T00:00:00"/>
    <x v="220"/>
    <n v="7"/>
    <n v="2014"/>
    <x v="11"/>
    <n v="15"/>
    <n v="1215"/>
    <x v="1"/>
    <x v="0"/>
    <s v="월"/>
    <x v="0"/>
    <n v="101"/>
    <n v="39"/>
    <n v="423"/>
    <n v="563"/>
    <n v="167"/>
    <n v="305"/>
    <n v="472"/>
    <s v="없음"/>
    <s v="small"/>
    <n v="1035"/>
  </r>
  <r>
    <d v="2014-12-16T00:00:00"/>
    <x v="246"/>
    <n v="2"/>
    <n v="2014"/>
    <x v="11"/>
    <n v="16"/>
    <n v="1216"/>
    <x v="1"/>
    <x v="0"/>
    <s v="화"/>
    <x v="0"/>
    <n v="76"/>
    <n v="63"/>
    <n v="581"/>
    <n v="720"/>
    <n v="202"/>
    <n v="347"/>
    <n v="549"/>
    <s v="없음"/>
    <s v="small"/>
    <n v="1269"/>
  </r>
  <r>
    <d v="2014-12-17T00:00:00"/>
    <x v="315"/>
    <n v="0"/>
    <n v="2014"/>
    <x v="11"/>
    <n v="17"/>
    <n v="1217"/>
    <x v="1"/>
    <x v="0"/>
    <s v="수"/>
    <x v="0"/>
    <n v="38"/>
    <n v="40"/>
    <n v="489"/>
    <n v="567"/>
    <n v="96"/>
    <n v="433"/>
    <n v="529"/>
    <s v="없음"/>
    <s v="small"/>
    <n v="1096"/>
  </r>
  <r>
    <d v="2014-12-18T00:00:00"/>
    <x v="8"/>
    <n v="0"/>
    <n v="2014"/>
    <x v="11"/>
    <n v="18"/>
    <n v="1218"/>
    <x v="1"/>
    <x v="0"/>
    <s v="목"/>
    <x v="0"/>
    <n v="90"/>
    <n v="52"/>
    <n v="387"/>
    <n v="529"/>
    <n v="129"/>
    <n v="378"/>
    <n v="507"/>
    <s v="없음"/>
    <s v="small"/>
    <n v="1036"/>
  </r>
  <r>
    <d v="2014-12-19T00:00:00"/>
    <x v="223"/>
    <n v="0"/>
    <n v="2014"/>
    <x v="11"/>
    <n v="19"/>
    <n v="1219"/>
    <x v="1"/>
    <x v="0"/>
    <s v="금"/>
    <x v="0"/>
    <n v="80"/>
    <n v="68"/>
    <n v="532"/>
    <n v="680"/>
    <n v="236"/>
    <n v="441"/>
    <n v="677"/>
    <s v="없음"/>
    <s v="big"/>
    <n v="1357"/>
  </r>
  <r>
    <d v="2014-12-20T00:00:00"/>
    <x v="316"/>
    <n v="3"/>
    <n v="2014"/>
    <x v="11"/>
    <n v="20"/>
    <n v="1220"/>
    <x v="1"/>
    <x v="0"/>
    <s v="토"/>
    <x v="1"/>
    <n v="140"/>
    <n v="62"/>
    <n v="657"/>
    <n v="859"/>
    <n v="292"/>
    <n v="473"/>
    <n v="765"/>
    <s v="없음"/>
    <s v="big"/>
    <n v="1624"/>
  </r>
  <r>
    <d v="2014-12-21T00:00:00"/>
    <x v="317"/>
    <n v="0"/>
    <n v="2014"/>
    <x v="11"/>
    <n v="21"/>
    <n v="1221"/>
    <x v="1"/>
    <x v="0"/>
    <s v="일"/>
    <x v="1"/>
    <n v="68"/>
    <n v="49"/>
    <n v="391"/>
    <n v="508"/>
    <n v="148"/>
    <n v="563"/>
    <n v="711"/>
    <s v="없음"/>
    <s v="big"/>
    <n v="1219"/>
  </r>
  <r>
    <d v="2014-12-22T00:00:00"/>
    <x v="318"/>
    <n v="0.1"/>
    <n v="2014"/>
    <x v="11"/>
    <n v="22"/>
    <n v="1222"/>
    <x v="1"/>
    <x v="0"/>
    <s v="월"/>
    <x v="0"/>
    <n v="73"/>
    <n v="71"/>
    <n v="381"/>
    <n v="525"/>
    <n v="171"/>
    <n v="368"/>
    <n v="539"/>
    <s v="없음"/>
    <s v="small"/>
    <n v="1064"/>
  </r>
  <r>
    <d v="2014-12-23T00:00:00"/>
    <x v="319"/>
    <n v="0"/>
    <n v="2014"/>
    <x v="11"/>
    <n v="23"/>
    <n v="1223"/>
    <x v="1"/>
    <x v="0"/>
    <s v="화"/>
    <x v="0"/>
    <n v="71"/>
    <n v="43"/>
    <n v="419"/>
    <n v="533"/>
    <n v="155"/>
    <n v="352"/>
    <n v="507"/>
    <s v="없음"/>
    <s v="small"/>
    <n v="1040"/>
  </r>
  <r>
    <d v="2014-12-24T00:00:00"/>
    <x v="241"/>
    <n v="0.1"/>
    <n v="2014"/>
    <x v="11"/>
    <n v="24"/>
    <n v="1224"/>
    <x v="1"/>
    <x v="0"/>
    <s v="수"/>
    <x v="0"/>
    <n v="55"/>
    <n v="28"/>
    <n v="647"/>
    <n v="730"/>
    <n v="206"/>
    <n v="305"/>
    <n v="511"/>
    <s v="없음"/>
    <s v="small"/>
    <n v="1241"/>
  </r>
  <r>
    <d v="2014-12-25T00:00:00"/>
    <x v="42"/>
    <n v="0"/>
    <n v="2014"/>
    <x v="11"/>
    <n v="25"/>
    <n v="1225"/>
    <x v="0"/>
    <x v="0"/>
    <s v="목"/>
    <x v="0"/>
    <n v="90"/>
    <n v="51"/>
    <n v="650"/>
    <n v="791"/>
    <n v="115"/>
    <n v="216"/>
    <n v="331"/>
    <s v="없음"/>
    <s v="small"/>
    <n v="1122"/>
  </r>
  <r>
    <d v="2014-12-26T00:00:00"/>
    <x v="320"/>
    <n v="0"/>
    <n v="2014"/>
    <x v="11"/>
    <n v="26"/>
    <n v="1226"/>
    <x v="1"/>
    <x v="0"/>
    <s v="금"/>
    <x v="0"/>
    <n v="88"/>
    <n v="67"/>
    <n v="663"/>
    <n v="818"/>
    <n v="182"/>
    <n v="375"/>
    <n v="557"/>
    <s v="없음"/>
    <s v="small"/>
    <n v="1375"/>
  </r>
  <r>
    <d v="2014-12-27T00:00:00"/>
    <x v="247"/>
    <n v="0"/>
    <n v="2014"/>
    <x v="11"/>
    <n v="27"/>
    <n v="1227"/>
    <x v="1"/>
    <x v="0"/>
    <s v="토"/>
    <x v="1"/>
    <n v="113"/>
    <n v="74"/>
    <n v="600"/>
    <n v="787"/>
    <n v="207"/>
    <n v="528"/>
    <n v="735"/>
    <s v="없음"/>
    <s v="big"/>
    <n v="1522"/>
  </r>
  <r>
    <d v="2014-12-28T00:00:00"/>
    <x v="37"/>
    <n v="0"/>
    <n v="2014"/>
    <x v="11"/>
    <n v="28"/>
    <n v="1228"/>
    <x v="1"/>
    <x v="0"/>
    <s v="일"/>
    <x v="1"/>
    <n v="88"/>
    <n v="82"/>
    <n v="601"/>
    <n v="771"/>
    <n v="156"/>
    <n v="427"/>
    <n v="583"/>
    <s v="없음"/>
    <s v="small"/>
    <n v="1354"/>
  </r>
  <r>
    <d v="2014-12-29T00:00:00"/>
    <x v="220"/>
    <n v="0"/>
    <n v="2014"/>
    <x v="11"/>
    <n v="29"/>
    <n v="1229"/>
    <x v="1"/>
    <x v="0"/>
    <s v="월"/>
    <x v="0"/>
    <n v="115"/>
    <n v="48"/>
    <n v="555"/>
    <n v="718"/>
    <n v="252"/>
    <n v="338"/>
    <n v="590"/>
    <s v="프로모션"/>
    <s v="small"/>
    <n v="1308"/>
  </r>
  <r>
    <d v="2014-12-30T00:00:00"/>
    <x v="321"/>
    <n v="0"/>
    <n v="2014"/>
    <x v="11"/>
    <n v="30"/>
    <n v="1230"/>
    <x v="1"/>
    <x v="0"/>
    <s v="화"/>
    <x v="0"/>
    <n v="84"/>
    <n v="43"/>
    <n v="555"/>
    <n v="682"/>
    <n v="160"/>
    <n v="339"/>
    <n v="499"/>
    <s v="없음"/>
    <s v="small"/>
    <n v="1181"/>
  </r>
  <r>
    <d v="2014-12-31T00:00:00"/>
    <x v="322"/>
    <n v="0.1"/>
    <n v="2014"/>
    <x v="11"/>
    <n v="31"/>
    <n v="1231"/>
    <x v="1"/>
    <x v="0"/>
    <s v="수"/>
    <x v="0"/>
    <n v="87"/>
    <n v="64"/>
    <n v="337"/>
    <n v="488"/>
    <n v="151"/>
    <n v="322"/>
    <n v="473"/>
    <s v="없음"/>
    <s v="small"/>
    <n v="961"/>
  </r>
  <r>
    <d v="2015-01-01T00:00:00"/>
    <x v="233"/>
    <n v="0"/>
    <n v="2015"/>
    <x v="0"/>
    <n v="1"/>
    <n v="11"/>
    <x v="0"/>
    <x v="0"/>
    <s v="목"/>
    <x v="0"/>
    <n v="88"/>
    <n v="39"/>
    <n v="281"/>
    <n v="408"/>
    <n v="155"/>
    <n v="407"/>
    <n v="562"/>
    <s v="없음"/>
    <s v="small"/>
    <n v="970"/>
  </r>
  <r>
    <d v="2015-01-02T00:00:00"/>
    <x v="323"/>
    <n v="0"/>
    <n v="2015"/>
    <x v="0"/>
    <n v="2"/>
    <n v="12"/>
    <x v="1"/>
    <x v="0"/>
    <s v="금"/>
    <x v="0"/>
    <n v="97"/>
    <n v="35"/>
    <n v="575"/>
    <n v="707"/>
    <n v="131"/>
    <n v="420"/>
    <n v="551"/>
    <s v="없음"/>
    <s v="small"/>
    <n v="1258"/>
  </r>
  <r>
    <d v="2015-01-03T00:00:00"/>
    <x v="324"/>
    <n v="0"/>
    <n v="2015"/>
    <x v="0"/>
    <n v="3"/>
    <n v="13"/>
    <x v="1"/>
    <x v="0"/>
    <s v="토"/>
    <x v="1"/>
    <n v="104"/>
    <n v="48"/>
    <n v="742"/>
    <n v="894"/>
    <n v="175"/>
    <n v="536"/>
    <n v="711"/>
    <s v="없음"/>
    <s v="big"/>
    <n v="1605"/>
  </r>
  <r>
    <d v="2015-01-04T00:00:00"/>
    <x v="34"/>
    <n v="0"/>
    <n v="2015"/>
    <x v="0"/>
    <n v="4"/>
    <n v="14"/>
    <x v="1"/>
    <x v="0"/>
    <s v="일"/>
    <x v="1"/>
    <n v="85"/>
    <n v="76"/>
    <n v="394"/>
    <n v="555"/>
    <n v="196"/>
    <n v="530"/>
    <n v="726"/>
    <s v="없음"/>
    <s v="big"/>
    <n v="1281"/>
  </r>
  <r>
    <d v="2015-01-05T00:00:00"/>
    <x v="215"/>
    <n v="1"/>
    <n v="2015"/>
    <x v="0"/>
    <n v="5"/>
    <n v="15"/>
    <x v="1"/>
    <x v="0"/>
    <s v="월"/>
    <x v="0"/>
    <n v="87"/>
    <n v="52"/>
    <n v="335"/>
    <n v="474"/>
    <n v="116"/>
    <n v="362"/>
    <n v="478"/>
    <s v="없음"/>
    <s v="small"/>
    <n v="952"/>
  </r>
  <r>
    <d v="2015-01-06T00:00:00"/>
    <x v="18"/>
    <n v="1.5"/>
    <n v="2015"/>
    <x v="0"/>
    <n v="6"/>
    <n v="16"/>
    <x v="1"/>
    <x v="0"/>
    <s v="화"/>
    <x v="0"/>
    <n v="82"/>
    <n v="43"/>
    <n v="458"/>
    <n v="583"/>
    <n v="146"/>
    <n v="295"/>
    <n v="441"/>
    <s v="없음"/>
    <s v="small"/>
    <n v="1024"/>
  </r>
  <r>
    <d v="2015-01-07T00:00:00"/>
    <x v="225"/>
    <n v="0"/>
    <n v="2015"/>
    <x v="0"/>
    <n v="7"/>
    <n v="17"/>
    <x v="1"/>
    <x v="0"/>
    <s v="수"/>
    <x v="0"/>
    <n v="96"/>
    <n v="49"/>
    <n v="400"/>
    <n v="545"/>
    <n v="173"/>
    <n v="246"/>
    <n v="419"/>
    <s v="없음"/>
    <s v="small"/>
    <n v="964"/>
  </r>
  <r>
    <d v="2015-01-08T00:00:00"/>
    <x v="223"/>
    <n v="0"/>
    <n v="2015"/>
    <x v="0"/>
    <n v="8"/>
    <n v="18"/>
    <x v="1"/>
    <x v="0"/>
    <s v="목"/>
    <x v="0"/>
    <n v="94"/>
    <n v="43"/>
    <n v="570"/>
    <n v="707"/>
    <n v="185"/>
    <n v="445"/>
    <n v="630"/>
    <s v="없음"/>
    <s v="big"/>
    <n v="1337"/>
  </r>
  <r>
    <d v="2015-01-09T00:00:00"/>
    <x v="234"/>
    <n v="0"/>
    <n v="2015"/>
    <x v="0"/>
    <n v="9"/>
    <n v="19"/>
    <x v="1"/>
    <x v="0"/>
    <s v="금"/>
    <x v="0"/>
    <n v="90"/>
    <n v="54"/>
    <n v="526"/>
    <n v="670"/>
    <n v="186"/>
    <n v="400"/>
    <n v="586"/>
    <s v="없음"/>
    <s v="small"/>
    <n v="1256"/>
  </r>
  <r>
    <d v="2015-01-10T00:00:00"/>
    <x v="33"/>
    <n v="0"/>
    <n v="2015"/>
    <x v="0"/>
    <n v="10"/>
    <n v="110"/>
    <x v="1"/>
    <x v="0"/>
    <s v="토"/>
    <x v="1"/>
    <n v="111"/>
    <n v="64"/>
    <n v="641"/>
    <n v="816"/>
    <n v="198"/>
    <n v="570"/>
    <n v="768"/>
    <s v="없음"/>
    <s v="big"/>
    <n v="1584"/>
  </r>
  <r>
    <d v="2015-01-11T00:00:00"/>
    <x v="50"/>
    <n v="0"/>
    <n v="2015"/>
    <x v="0"/>
    <n v="11"/>
    <n v="111"/>
    <x v="1"/>
    <x v="0"/>
    <s v="일"/>
    <x v="1"/>
    <n v="109"/>
    <n v="67"/>
    <n v="614"/>
    <n v="790"/>
    <n v="163"/>
    <n v="451"/>
    <n v="614"/>
    <s v="없음"/>
    <s v="big"/>
    <n v="1404"/>
  </r>
  <r>
    <d v="2015-01-12T00:00:00"/>
    <x v="37"/>
    <n v="0"/>
    <n v="2015"/>
    <x v="0"/>
    <n v="12"/>
    <n v="112"/>
    <x v="1"/>
    <x v="0"/>
    <s v="월"/>
    <x v="0"/>
    <n v="76"/>
    <n v="51"/>
    <n v="410"/>
    <n v="537"/>
    <n v="166"/>
    <n v="411"/>
    <n v="577"/>
    <s v="없음"/>
    <s v="small"/>
    <n v="1114"/>
  </r>
  <r>
    <d v="2015-01-13T00:00:00"/>
    <x v="250"/>
    <n v="0"/>
    <n v="2015"/>
    <x v="0"/>
    <n v="13"/>
    <n v="113"/>
    <x v="1"/>
    <x v="0"/>
    <s v="화"/>
    <x v="0"/>
    <n v="75"/>
    <n v="50"/>
    <n v="484"/>
    <n v="609"/>
    <n v="143"/>
    <n v="408"/>
    <n v="551"/>
    <s v="없음"/>
    <s v="small"/>
    <n v="1160"/>
  </r>
  <r>
    <d v="2015-01-14T00:00:00"/>
    <x v="241"/>
    <n v="0"/>
    <n v="2015"/>
    <x v="0"/>
    <n v="14"/>
    <n v="114"/>
    <x v="1"/>
    <x v="0"/>
    <s v="수"/>
    <x v="0"/>
    <n v="68"/>
    <n v="41"/>
    <n v="596"/>
    <n v="705"/>
    <n v="132"/>
    <n v="345"/>
    <n v="477"/>
    <s v="없음"/>
    <s v="small"/>
    <n v="1182"/>
  </r>
  <r>
    <d v="2015-01-15T00:00:00"/>
    <x v="65"/>
    <n v="0"/>
    <n v="2015"/>
    <x v="0"/>
    <n v="15"/>
    <n v="115"/>
    <x v="1"/>
    <x v="0"/>
    <s v="목"/>
    <x v="0"/>
    <n v="81"/>
    <n v="41"/>
    <n v="491"/>
    <n v="613"/>
    <n v="167"/>
    <n v="282"/>
    <n v="449"/>
    <s v="없음"/>
    <s v="small"/>
    <n v="1062"/>
  </r>
  <r>
    <d v="2015-01-16T00:00:00"/>
    <x v="43"/>
    <n v="1"/>
    <n v="2015"/>
    <x v="0"/>
    <n v="16"/>
    <n v="116"/>
    <x v="1"/>
    <x v="0"/>
    <s v="금"/>
    <x v="0"/>
    <n v="110"/>
    <n v="38"/>
    <n v="668"/>
    <n v="816"/>
    <n v="148"/>
    <n v="476"/>
    <n v="624"/>
    <s v="없음"/>
    <s v="big"/>
    <n v="1440"/>
  </r>
  <r>
    <d v="2015-01-17T00:00:00"/>
    <x v="325"/>
    <n v="0"/>
    <n v="2015"/>
    <x v="0"/>
    <n v="17"/>
    <n v="117"/>
    <x v="1"/>
    <x v="0"/>
    <s v="토"/>
    <x v="1"/>
    <n v="129"/>
    <n v="66"/>
    <n v="759"/>
    <n v="954"/>
    <n v="190"/>
    <n v="309"/>
    <n v="499"/>
    <s v="없음"/>
    <s v="small"/>
    <n v="1453"/>
  </r>
  <r>
    <d v="2015-01-18T00:00:00"/>
    <x v="326"/>
    <n v="4"/>
    <n v="2015"/>
    <x v="0"/>
    <n v="18"/>
    <n v="118"/>
    <x v="1"/>
    <x v="0"/>
    <s v="일"/>
    <x v="1"/>
    <n v="79"/>
    <n v="58"/>
    <n v="580"/>
    <n v="717"/>
    <n v="208"/>
    <n v="284"/>
    <n v="492"/>
    <s v="없음"/>
    <s v="small"/>
    <n v="1209"/>
  </r>
  <r>
    <d v="2015-01-19T00:00:00"/>
    <x v="45"/>
    <n v="0.5"/>
    <n v="2015"/>
    <x v="0"/>
    <n v="19"/>
    <n v="119"/>
    <x v="1"/>
    <x v="0"/>
    <s v="월"/>
    <x v="0"/>
    <n v="76"/>
    <n v="41"/>
    <n v="381"/>
    <n v="498"/>
    <n v="125"/>
    <n v="410"/>
    <n v="535"/>
    <s v="없음"/>
    <s v="small"/>
    <n v="1033"/>
  </r>
  <r>
    <d v="2015-01-20T00:00:00"/>
    <x v="327"/>
    <n v="0"/>
    <n v="2015"/>
    <x v="0"/>
    <n v="20"/>
    <n v="120"/>
    <x v="1"/>
    <x v="0"/>
    <s v="화"/>
    <x v="0"/>
    <n v="60"/>
    <n v="40"/>
    <n v="322"/>
    <n v="422"/>
    <n v="111"/>
    <n v="294"/>
    <n v="405"/>
    <s v="없음"/>
    <s v="small"/>
    <n v="827"/>
  </r>
  <r>
    <d v="2015-01-21T00:00:00"/>
    <x v="241"/>
    <n v="0"/>
    <n v="2015"/>
    <x v="0"/>
    <n v="21"/>
    <n v="121"/>
    <x v="1"/>
    <x v="0"/>
    <s v="수"/>
    <x v="0"/>
    <n v="87"/>
    <n v="38"/>
    <n v="559"/>
    <n v="684"/>
    <n v="119"/>
    <n v="375"/>
    <n v="494"/>
    <s v="없음"/>
    <s v="small"/>
    <n v="1178"/>
  </r>
  <r>
    <d v="2015-01-22T00:00:00"/>
    <x v="212"/>
    <n v="0"/>
    <n v="2015"/>
    <x v="0"/>
    <n v="22"/>
    <n v="122"/>
    <x v="1"/>
    <x v="0"/>
    <s v="목"/>
    <x v="0"/>
    <n v="80"/>
    <n v="52"/>
    <n v="466"/>
    <n v="598"/>
    <n v="154"/>
    <n v="315"/>
    <n v="469"/>
    <s v="없음"/>
    <s v="small"/>
    <n v="1067"/>
  </r>
  <r>
    <d v="2015-01-23T00:00:00"/>
    <x v="230"/>
    <n v="0"/>
    <n v="2015"/>
    <x v="0"/>
    <n v="23"/>
    <n v="123"/>
    <x v="1"/>
    <x v="0"/>
    <s v="금"/>
    <x v="0"/>
    <n v="98"/>
    <n v="73"/>
    <n v="778"/>
    <n v="949"/>
    <n v="187"/>
    <n v="417"/>
    <n v="604"/>
    <s v="없음"/>
    <s v="small"/>
    <n v="1553"/>
  </r>
  <r>
    <d v="2015-01-24T00:00:00"/>
    <x v="19"/>
    <n v="0"/>
    <n v="2015"/>
    <x v="0"/>
    <n v="24"/>
    <n v="124"/>
    <x v="1"/>
    <x v="0"/>
    <s v="토"/>
    <x v="1"/>
    <n v="92"/>
    <n v="56"/>
    <n v="702"/>
    <n v="850"/>
    <n v="215"/>
    <n v="448"/>
    <n v="663"/>
    <s v="없음"/>
    <s v="big"/>
    <n v="1513"/>
  </r>
  <r>
    <d v="2015-01-25T00:00:00"/>
    <x v="328"/>
    <n v="3.5"/>
    <n v="2015"/>
    <x v="0"/>
    <n v="25"/>
    <n v="125"/>
    <x v="1"/>
    <x v="0"/>
    <s v="일"/>
    <x v="1"/>
    <n v="109"/>
    <n v="75"/>
    <n v="325"/>
    <n v="509"/>
    <n v="193"/>
    <n v="511"/>
    <n v="704"/>
    <s v="없음"/>
    <s v="big"/>
    <n v="1213"/>
  </r>
  <r>
    <d v="2015-01-26T00:00:00"/>
    <x v="329"/>
    <n v="2"/>
    <n v="2015"/>
    <x v="0"/>
    <n v="26"/>
    <n v="126"/>
    <x v="1"/>
    <x v="0"/>
    <s v="월"/>
    <x v="0"/>
    <n v="58"/>
    <n v="63"/>
    <n v="443"/>
    <n v="564"/>
    <n v="188"/>
    <n v="346"/>
    <n v="534"/>
    <s v="없음"/>
    <s v="small"/>
    <n v="1098"/>
  </r>
  <r>
    <d v="2015-01-27T00:00:00"/>
    <x v="321"/>
    <n v="0"/>
    <n v="2015"/>
    <x v="0"/>
    <n v="27"/>
    <n v="127"/>
    <x v="1"/>
    <x v="0"/>
    <s v="화"/>
    <x v="0"/>
    <n v="62"/>
    <n v="35"/>
    <n v="423"/>
    <n v="520"/>
    <n v="169"/>
    <n v="319"/>
    <n v="488"/>
    <s v="없음"/>
    <s v="small"/>
    <n v="1008"/>
  </r>
  <r>
    <d v="2015-01-28T00:00:00"/>
    <x v="326"/>
    <n v="0"/>
    <n v="2015"/>
    <x v="0"/>
    <n v="28"/>
    <n v="128"/>
    <x v="1"/>
    <x v="0"/>
    <s v="수"/>
    <x v="0"/>
    <n v="83"/>
    <n v="39"/>
    <n v="373"/>
    <n v="495"/>
    <n v="173"/>
    <n v="411"/>
    <n v="584"/>
    <s v="없음"/>
    <s v="small"/>
    <n v="1079"/>
  </r>
  <r>
    <d v="2015-01-29T00:00:00"/>
    <x v="44"/>
    <n v="0"/>
    <n v="2015"/>
    <x v="0"/>
    <n v="29"/>
    <n v="129"/>
    <x v="1"/>
    <x v="0"/>
    <s v="목"/>
    <x v="0"/>
    <n v="51"/>
    <n v="57"/>
    <n v="568"/>
    <n v="676"/>
    <n v="100"/>
    <n v="463"/>
    <n v="563"/>
    <s v="없음"/>
    <s v="small"/>
    <n v="1239"/>
  </r>
  <r>
    <d v="2015-01-30T00:00:00"/>
    <x v="18"/>
    <n v="0"/>
    <n v="2015"/>
    <x v="0"/>
    <n v="30"/>
    <n v="130"/>
    <x v="1"/>
    <x v="0"/>
    <s v="금"/>
    <x v="0"/>
    <n v="74"/>
    <n v="48"/>
    <n v="629"/>
    <n v="751"/>
    <n v="185"/>
    <n v="421"/>
    <n v="606"/>
    <s v="없음"/>
    <s v="small"/>
    <n v="1357"/>
  </r>
  <r>
    <d v="2015-01-31T00:00:00"/>
    <x v="39"/>
    <n v="0"/>
    <n v="2015"/>
    <x v="0"/>
    <n v="31"/>
    <n v="131"/>
    <x v="1"/>
    <x v="0"/>
    <s v="토"/>
    <x v="1"/>
    <n v="116"/>
    <n v="59"/>
    <n v="595"/>
    <n v="770"/>
    <n v="184"/>
    <n v="434"/>
    <n v="618"/>
    <s v="없음"/>
    <s v="big"/>
    <n v="1388"/>
  </r>
  <r>
    <d v="2015-02-01T00:00:00"/>
    <x v="330"/>
    <n v="0"/>
    <n v="2015"/>
    <x v="1"/>
    <n v="1"/>
    <n v="21"/>
    <x v="1"/>
    <x v="0"/>
    <s v="일"/>
    <x v="1"/>
    <n v="107"/>
    <n v="72"/>
    <n v="412"/>
    <n v="591"/>
    <n v="175"/>
    <n v="424"/>
    <n v="599"/>
    <s v="없음"/>
    <s v="small"/>
    <n v="1190"/>
  </r>
  <r>
    <d v="2015-02-02T00:00:00"/>
    <x v="331"/>
    <n v="0"/>
    <n v="2015"/>
    <x v="1"/>
    <n v="2"/>
    <n v="22"/>
    <x v="1"/>
    <x v="0"/>
    <s v="월"/>
    <x v="0"/>
    <n v="63"/>
    <n v="40"/>
    <n v="513"/>
    <n v="616"/>
    <n v="165"/>
    <n v="375"/>
    <n v="540"/>
    <s v="없음"/>
    <s v="small"/>
    <n v="1156"/>
  </r>
  <r>
    <d v="2015-02-03T00:00:00"/>
    <x v="41"/>
    <n v="0"/>
    <n v="2015"/>
    <x v="1"/>
    <n v="3"/>
    <n v="23"/>
    <x v="1"/>
    <x v="0"/>
    <s v="화"/>
    <x v="0"/>
    <n v="86"/>
    <n v="37"/>
    <n v="308"/>
    <n v="431"/>
    <n v="138"/>
    <n v="312"/>
    <n v="450"/>
    <s v="없음"/>
    <s v="small"/>
    <n v="881"/>
  </r>
  <r>
    <d v="2015-02-04T00:00:00"/>
    <x v="230"/>
    <n v="0"/>
    <n v="2015"/>
    <x v="1"/>
    <n v="4"/>
    <n v="24"/>
    <x v="1"/>
    <x v="0"/>
    <s v="수"/>
    <x v="0"/>
    <n v="87"/>
    <n v="61"/>
    <n v="521"/>
    <n v="669"/>
    <n v="167"/>
    <n v="337"/>
    <n v="504"/>
    <s v="없음"/>
    <s v="small"/>
    <n v="1173"/>
  </r>
  <r>
    <d v="2015-02-05T00:00:00"/>
    <x v="239"/>
    <n v="0"/>
    <n v="2015"/>
    <x v="1"/>
    <n v="5"/>
    <n v="25"/>
    <x v="1"/>
    <x v="0"/>
    <s v="목"/>
    <x v="0"/>
    <n v="72"/>
    <n v="42"/>
    <n v="578"/>
    <n v="692"/>
    <n v="132"/>
    <n v="448"/>
    <n v="580"/>
    <s v="없음"/>
    <s v="small"/>
    <n v="1272"/>
  </r>
  <r>
    <d v="2015-02-06T00:00:00"/>
    <x v="44"/>
    <n v="0"/>
    <n v="2015"/>
    <x v="1"/>
    <n v="6"/>
    <n v="26"/>
    <x v="1"/>
    <x v="0"/>
    <s v="금"/>
    <x v="0"/>
    <n v="89"/>
    <n v="77"/>
    <n v="883"/>
    <n v="1049"/>
    <n v="189"/>
    <n v="356"/>
    <n v="545"/>
    <s v="없음"/>
    <s v="small"/>
    <n v="1594"/>
  </r>
  <r>
    <d v="2015-02-07T00:00:00"/>
    <x v="220"/>
    <n v="0"/>
    <n v="2015"/>
    <x v="1"/>
    <n v="7"/>
    <n v="27"/>
    <x v="1"/>
    <x v="0"/>
    <s v="토"/>
    <x v="1"/>
    <n v="110"/>
    <n v="67"/>
    <n v="713"/>
    <n v="890"/>
    <n v="219"/>
    <n v="397"/>
    <n v="616"/>
    <s v="없음"/>
    <s v="big"/>
    <n v="1506"/>
  </r>
  <r>
    <d v="2015-02-08T00:00:00"/>
    <x v="317"/>
    <n v="0"/>
    <n v="2015"/>
    <x v="1"/>
    <n v="8"/>
    <n v="28"/>
    <x v="1"/>
    <x v="0"/>
    <s v="일"/>
    <x v="1"/>
    <n v="90"/>
    <n v="53"/>
    <n v="845"/>
    <n v="988"/>
    <n v="205"/>
    <n v="319"/>
    <n v="524"/>
    <s v="없음"/>
    <s v="small"/>
    <n v="1512"/>
  </r>
  <r>
    <d v="2015-02-09T00:00:00"/>
    <x v="247"/>
    <n v="0"/>
    <n v="2015"/>
    <x v="1"/>
    <n v="9"/>
    <n v="29"/>
    <x v="1"/>
    <x v="0"/>
    <s v="월"/>
    <x v="0"/>
    <n v="96"/>
    <n v="43"/>
    <n v="499"/>
    <n v="638"/>
    <n v="179"/>
    <n v="229"/>
    <n v="408"/>
    <s v="없음"/>
    <s v="small"/>
    <n v="1046"/>
  </r>
  <r>
    <d v="2015-02-10T00:00:00"/>
    <x v="328"/>
    <n v="0"/>
    <n v="2015"/>
    <x v="1"/>
    <n v="10"/>
    <n v="210"/>
    <x v="1"/>
    <x v="0"/>
    <s v="화"/>
    <x v="0"/>
    <n v="53"/>
    <n v="54"/>
    <n v="565"/>
    <n v="672"/>
    <n v="240"/>
    <n v="435"/>
    <n v="675"/>
    <s v="없음"/>
    <s v="big"/>
    <n v="1347"/>
  </r>
  <r>
    <d v="2015-02-11T00:00:00"/>
    <x v="65"/>
    <n v="0"/>
    <n v="2015"/>
    <x v="1"/>
    <n v="11"/>
    <n v="211"/>
    <x v="1"/>
    <x v="0"/>
    <s v="수"/>
    <x v="0"/>
    <n v="71"/>
    <n v="50"/>
    <n v="463"/>
    <n v="584"/>
    <n v="150"/>
    <n v="429"/>
    <n v="579"/>
    <s v="없음"/>
    <s v="small"/>
    <n v="1163"/>
  </r>
  <r>
    <d v="2015-02-12T00:00:00"/>
    <x v="41"/>
    <n v="0"/>
    <n v="2015"/>
    <x v="1"/>
    <n v="12"/>
    <n v="212"/>
    <x v="1"/>
    <x v="0"/>
    <s v="목"/>
    <x v="0"/>
    <n v="107"/>
    <n v="67"/>
    <n v="576"/>
    <n v="750"/>
    <n v="119"/>
    <n v="376"/>
    <n v="495"/>
    <s v="프로모션"/>
    <s v="small"/>
    <n v="1245"/>
  </r>
  <r>
    <d v="2015-02-13T00:00:00"/>
    <x v="18"/>
    <n v="0"/>
    <n v="2015"/>
    <x v="1"/>
    <n v="13"/>
    <n v="213"/>
    <x v="1"/>
    <x v="0"/>
    <s v="금"/>
    <x v="0"/>
    <n v="89"/>
    <n v="41"/>
    <n v="594"/>
    <n v="724"/>
    <n v="205"/>
    <n v="428"/>
    <n v="633"/>
    <s v="없음"/>
    <s v="big"/>
    <n v="1357"/>
  </r>
  <r>
    <d v="2015-02-14T00:00:00"/>
    <x v="332"/>
    <n v="0"/>
    <n v="2015"/>
    <x v="1"/>
    <n v="14"/>
    <n v="214"/>
    <x v="1"/>
    <x v="0"/>
    <s v="토"/>
    <x v="1"/>
    <n v="105"/>
    <n v="64"/>
    <n v="764"/>
    <n v="933"/>
    <n v="208"/>
    <n v="712"/>
    <n v="920"/>
    <s v="없음"/>
    <s v="big"/>
    <n v="1853"/>
  </r>
  <r>
    <d v="2015-02-15T00:00:00"/>
    <x v="72"/>
    <n v="0"/>
    <n v="2015"/>
    <x v="1"/>
    <n v="15"/>
    <n v="215"/>
    <x v="1"/>
    <x v="0"/>
    <s v="일"/>
    <x v="1"/>
    <n v="117"/>
    <n v="54"/>
    <n v="387"/>
    <n v="558"/>
    <n v="166"/>
    <n v="303"/>
    <n v="469"/>
    <s v="없음"/>
    <s v="small"/>
    <n v="1027"/>
  </r>
  <r>
    <d v="2015-02-16T00:00:00"/>
    <x v="333"/>
    <n v="9"/>
    <n v="2015"/>
    <x v="1"/>
    <n v="16"/>
    <n v="216"/>
    <x v="1"/>
    <x v="0"/>
    <s v="월"/>
    <x v="0"/>
    <n v="86"/>
    <n v="54"/>
    <n v="525"/>
    <n v="665"/>
    <n v="151"/>
    <n v="392"/>
    <n v="543"/>
    <s v="없음"/>
    <s v="small"/>
    <n v="1208"/>
  </r>
  <r>
    <d v="2015-02-17T00:00:00"/>
    <x v="46"/>
    <n v="0.5"/>
    <n v="2015"/>
    <x v="1"/>
    <n v="17"/>
    <n v="217"/>
    <x v="1"/>
    <x v="0"/>
    <s v="화"/>
    <x v="0"/>
    <n v="84"/>
    <n v="43"/>
    <n v="629"/>
    <n v="756"/>
    <n v="140"/>
    <n v="406"/>
    <n v="546"/>
    <s v="없음"/>
    <s v="small"/>
    <n v="1302"/>
  </r>
  <r>
    <d v="2015-02-18T00:00:00"/>
    <x v="328"/>
    <n v="0"/>
    <n v="2015"/>
    <x v="1"/>
    <n v="18"/>
    <n v="218"/>
    <x v="1"/>
    <x v="0"/>
    <s v="수"/>
    <x v="0"/>
    <n v="88"/>
    <n v="46"/>
    <n v="530"/>
    <n v="664"/>
    <n v="119"/>
    <n v="387"/>
    <n v="506"/>
    <s v="없음"/>
    <s v="small"/>
    <n v="1170"/>
  </r>
  <r>
    <d v="2015-02-19T00:00:00"/>
    <x v="220"/>
    <n v="0"/>
    <n v="2015"/>
    <x v="1"/>
    <n v="19"/>
    <n v="219"/>
    <x v="1"/>
    <x v="0"/>
    <s v="목"/>
    <x v="0"/>
    <n v="102"/>
    <n v="52"/>
    <n v="460"/>
    <n v="614"/>
    <n v="216"/>
    <n v="486"/>
    <n v="702"/>
    <s v="없음"/>
    <s v="big"/>
    <n v="1316"/>
  </r>
  <r>
    <d v="2015-02-20T00:00:00"/>
    <x v="57"/>
    <n v="0"/>
    <n v="2015"/>
    <x v="1"/>
    <n v="20"/>
    <n v="220"/>
    <x v="1"/>
    <x v="0"/>
    <s v="금"/>
    <x v="0"/>
    <n v="108"/>
    <n v="70"/>
    <n v="684"/>
    <n v="862"/>
    <n v="170"/>
    <n v="518"/>
    <n v="688"/>
    <s v="프로모션"/>
    <s v="big"/>
    <n v="1550"/>
  </r>
  <r>
    <d v="2015-02-21T00:00:00"/>
    <x v="253"/>
    <n v="10"/>
    <n v="2015"/>
    <x v="1"/>
    <n v="21"/>
    <n v="221"/>
    <x v="1"/>
    <x v="0"/>
    <s v="토"/>
    <x v="1"/>
    <n v="146"/>
    <n v="56"/>
    <n v="634"/>
    <n v="836"/>
    <n v="180"/>
    <n v="393"/>
    <n v="573"/>
    <s v="없음"/>
    <s v="small"/>
    <n v="1409"/>
  </r>
  <r>
    <d v="2015-02-22T00:00:00"/>
    <x v="48"/>
    <n v="2.5"/>
    <n v="2015"/>
    <x v="1"/>
    <n v="22"/>
    <n v="222"/>
    <x v="1"/>
    <x v="0"/>
    <s v="일"/>
    <x v="1"/>
    <n v="75"/>
    <n v="31"/>
    <n v="459"/>
    <n v="565"/>
    <n v="124"/>
    <n v="453"/>
    <n v="577"/>
    <s v="없음"/>
    <s v="small"/>
    <n v="1142"/>
  </r>
  <r>
    <d v="2015-02-23T00:00:00"/>
    <x v="226"/>
    <n v="0"/>
    <n v="2015"/>
    <x v="1"/>
    <n v="23"/>
    <n v="223"/>
    <x v="1"/>
    <x v="0"/>
    <s v="월"/>
    <x v="0"/>
    <n v="104"/>
    <n v="35"/>
    <n v="552"/>
    <n v="691"/>
    <n v="114"/>
    <n v="334"/>
    <n v="448"/>
    <s v="없음"/>
    <s v="small"/>
    <n v="1139"/>
  </r>
  <r>
    <d v="2015-02-24T00:00:00"/>
    <x v="334"/>
    <n v="0"/>
    <n v="2015"/>
    <x v="1"/>
    <n v="24"/>
    <n v="224"/>
    <x v="1"/>
    <x v="0"/>
    <s v="화"/>
    <x v="0"/>
    <n v="83"/>
    <n v="53"/>
    <n v="538"/>
    <n v="674"/>
    <n v="145"/>
    <n v="358"/>
    <n v="503"/>
    <s v="프로모션"/>
    <s v="small"/>
    <n v="1177"/>
  </r>
  <r>
    <d v="2015-02-25T00:00:00"/>
    <x v="253"/>
    <n v="0"/>
    <n v="2015"/>
    <x v="1"/>
    <n v="25"/>
    <n v="225"/>
    <x v="1"/>
    <x v="0"/>
    <s v="수"/>
    <x v="0"/>
    <n v="55"/>
    <n v="45"/>
    <n v="621"/>
    <n v="721"/>
    <n v="191"/>
    <n v="257"/>
    <n v="448"/>
    <s v="없음"/>
    <s v="small"/>
    <n v="1169"/>
  </r>
  <r>
    <d v="2015-02-26T00:00:00"/>
    <x v="235"/>
    <n v="0.5"/>
    <n v="2015"/>
    <x v="1"/>
    <n v="26"/>
    <n v="226"/>
    <x v="1"/>
    <x v="0"/>
    <s v="목"/>
    <x v="0"/>
    <n v="102"/>
    <n v="53"/>
    <n v="365"/>
    <n v="520"/>
    <n v="190"/>
    <n v="333"/>
    <n v="523"/>
    <s v="없음"/>
    <s v="small"/>
    <n v="1043"/>
  </r>
  <r>
    <d v="2015-02-27T00:00:00"/>
    <x v="230"/>
    <n v="0"/>
    <n v="2015"/>
    <x v="1"/>
    <n v="27"/>
    <n v="227"/>
    <x v="1"/>
    <x v="0"/>
    <s v="금"/>
    <x v="0"/>
    <n v="101"/>
    <n v="77"/>
    <n v="584"/>
    <n v="762"/>
    <n v="229"/>
    <n v="335"/>
    <n v="564"/>
    <s v="없음"/>
    <s v="small"/>
    <n v="1326"/>
  </r>
  <r>
    <d v="2015-02-28T00:00:00"/>
    <x v="19"/>
    <n v="0"/>
    <n v="2015"/>
    <x v="1"/>
    <n v="28"/>
    <n v="228"/>
    <x v="1"/>
    <x v="0"/>
    <s v="토"/>
    <x v="1"/>
    <n v="115"/>
    <n v="73"/>
    <n v="670"/>
    <n v="858"/>
    <n v="225"/>
    <n v="389"/>
    <n v="614"/>
    <s v="없음"/>
    <s v="big"/>
    <n v="1472"/>
  </r>
  <r>
    <d v="2015-03-01T00:00:00"/>
    <x v="335"/>
    <n v="0"/>
    <n v="2015"/>
    <x v="2"/>
    <n v="1"/>
    <n v="31"/>
    <x v="0"/>
    <x v="1"/>
    <s v="일"/>
    <x v="1"/>
    <n v="100"/>
    <n v="54"/>
    <n v="648"/>
    <n v="802"/>
    <n v="217"/>
    <n v="522"/>
    <n v="739"/>
    <s v="없음"/>
    <s v="big"/>
    <n v="1541"/>
  </r>
  <r>
    <d v="2015-03-02T00:00:00"/>
    <x v="209"/>
    <n v="0"/>
    <n v="2015"/>
    <x v="2"/>
    <n v="2"/>
    <n v="32"/>
    <x v="1"/>
    <x v="1"/>
    <s v="월"/>
    <x v="0"/>
    <n v="116"/>
    <n v="47"/>
    <n v="492"/>
    <n v="655"/>
    <n v="193"/>
    <n v="247"/>
    <n v="440"/>
    <s v="없음"/>
    <s v="small"/>
    <n v="1095"/>
  </r>
  <r>
    <d v="2015-03-03T00:00:00"/>
    <x v="217"/>
    <n v="2.5"/>
    <n v="2015"/>
    <x v="2"/>
    <n v="3"/>
    <n v="33"/>
    <x v="1"/>
    <x v="1"/>
    <s v="화"/>
    <x v="0"/>
    <n v="37"/>
    <n v="41"/>
    <n v="419"/>
    <n v="497"/>
    <n v="199"/>
    <n v="453"/>
    <n v="652"/>
    <s v="없음"/>
    <s v="big"/>
    <n v="1149"/>
  </r>
  <r>
    <d v="2015-03-04T00:00:00"/>
    <x v="44"/>
    <n v="0"/>
    <n v="2015"/>
    <x v="2"/>
    <n v="4"/>
    <n v="34"/>
    <x v="1"/>
    <x v="1"/>
    <s v="수"/>
    <x v="0"/>
    <n v="85"/>
    <n v="47"/>
    <n v="393"/>
    <n v="525"/>
    <n v="166"/>
    <n v="241"/>
    <n v="407"/>
    <s v="없음"/>
    <s v="small"/>
    <n v="932"/>
  </r>
  <r>
    <d v="2015-03-05T00:00:00"/>
    <x v="44"/>
    <n v="0"/>
    <n v="2015"/>
    <x v="2"/>
    <n v="5"/>
    <n v="35"/>
    <x v="1"/>
    <x v="1"/>
    <s v="목"/>
    <x v="0"/>
    <n v="61"/>
    <n v="54"/>
    <n v="568"/>
    <n v="683"/>
    <n v="123"/>
    <n v="342"/>
    <n v="465"/>
    <s v="없음"/>
    <s v="small"/>
    <n v="1148"/>
  </r>
  <r>
    <d v="2015-03-06T00:00:00"/>
    <x v="64"/>
    <n v="0"/>
    <n v="2015"/>
    <x v="2"/>
    <n v="6"/>
    <n v="36"/>
    <x v="1"/>
    <x v="1"/>
    <s v="금"/>
    <x v="0"/>
    <n v="124"/>
    <n v="66"/>
    <n v="674"/>
    <n v="864"/>
    <n v="235"/>
    <n v="492"/>
    <n v="727"/>
    <s v="없음"/>
    <s v="big"/>
    <n v="1591"/>
  </r>
  <r>
    <d v="2015-03-07T00:00:00"/>
    <x v="255"/>
    <n v="0"/>
    <n v="2015"/>
    <x v="2"/>
    <n v="7"/>
    <n v="37"/>
    <x v="1"/>
    <x v="1"/>
    <s v="토"/>
    <x v="1"/>
    <n v="101"/>
    <n v="84"/>
    <n v="581"/>
    <n v="766"/>
    <n v="221"/>
    <n v="539"/>
    <n v="760"/>
    <s v="없음"/>
    <s v="big"/>
    <n v="1526"/>
  </r>
  <r>
    <d v="2015-03-08T00:00:00"/>
    <x v="261"/>
    <n v="0"/>
    <n v="2015"/>
    <x v="2"/>
    <n v="8"/>
    <n v="38"/>
    <x v="1"/>
    <x v="1"/>
    <s v="일"/>
    <x v="1"/>
    <n v="77"/>
    <n v="77"/>
    <n v="614"/>
    <n v="768"/>
    <n v="237"/>
    <n v="208"/>
    <n v="445"/>
    <s v="없음"/>
    <s v="small"/>
    <n v="1213"/>
  </r>
  <r>
    <d v="2015-03-09T00:00:00"/>
    <x v="208"/>
    <n v="0"/>
    <n v="2015"/>
    <x v="2"/>
    <n v="9"/>
    <n v="39"/>
    <x v="1"/>
    <x v="1"/>
    <s v="월"/>
    <x v="0"/>
    <n v="98"/>
    <n v="43"/>
    <n v="451"/>
    <n v="592"/>
    <n v="165"/>
    <n v="426"/>
    <n v="591"/>
    <s v="프로모션"/>
    <s v="small"/>
    <n v="1183"/>
  </r>
  <r>
    <d v="2015-03-10T00:00:00"/>
    <x v="250"/>
    <n v="0"/>
    <n v="2015"/>
    <x v="2"/>
    <n v="10"/>
    <n v="310"/>
    <x v="1"/>
    <x v="1"/>
    <s v="화"/>
    <x v="0"/>
    <n v="83"/>
    <n v="49"/>
    <n v="508"/>
    <n v="640"/>
    <n v="145"/>
    <n v="448"/>
    <n v="593"/>
    <s v="없음"/>
    <s v="small"/>
    <n v="1233"/>
  </r>
  <r>
    <d v="2015-03-11T00:00:00"/>
    <x v="50"/>
    <n v="0"/>
    <n v="2015"/>
    <x v="2"/>
    <n v="11"/>
    <n v="311"/>
    <x v="1"/>
    <x v="1"/>
    <s v="수"/>
    <x v="0"/>
    <n v="51"/>
    <n v="48"/>
    <n v="397"/>
    <n v="496"/>
    <n v="127"/>
    <n v="317"/>
    <n v="444"/>
    <s v="없음"/>
    <s v="small"/>
    <n v="940"/>
  </r>
  <r>
    <d v="2015-03-12T00:00:00"/>
    <x v="213"/>
    <n v="0"/>
    <n v="2015"/>
    <x v="2"/>
    <n v="12"/>
    <n v="312"/>
    <x v="1"/>
    <x v="1"/>
    <s v="목"/>
    <x v="0"/>
    <n v="70"/>
    <n v="54"/>
    <n v="492"/>
    <n v="616"/>
    <n v="171"/>
    <n v="597"/>
    <n v="768"/>
    <s v="없음"/>
    <s v="big"/>
    <n v="1384"/>
  </r>
  <r>
    <d v="2015-03-13T00:00:00"/>
    <x v="260"/>
    <n v="2"/>
    <n v="2015"/>
    <x v="2"/>
    <n v="13"/>
    <n v="313"/>
    <x v="1"/>
    <x v="1"/>
    <s v="금"/>
    <x v="0"/>
    <n v="78"/>
    <n v="49"/>
    <n v="463"/>
    <n v="590"/>
    <n v="150"/>
    <n v="244"/>
    <n v="394"/>
    <s v="없음"/>
    <s v="small"/>
    <n v="984"/>
  </r>
  <r>
    <d v="2015-03-14T00:00:00"/>
    <x v="329"/>
    <n v="0"/>
    <n v="2015"/>
    <x v="2"/>
    <n v="14"/>
    <n v="314"/>
    <x v="1"/>
    <x v="1"/>
    <s v="토"/>
    <x v="1"/>
    <n v="119"/>
    <n v="89"/>
    <n v="751"/>
    <n v="959"/>
    <n v="153"/>
    <n v="412"/>
    <n v="565"/>
    <s v="없음"/>
    <s v="small"/>
    <n v="1524"/>
  </r>
  <r>
    <d v="2015-03-15T00:00:00"/>
    <x v="48"/>
    <n v="0"/>
    <n v="2015"/>
    <x v="2"/>
    <n v="15"/>
    <n v="315"/>
    <x v="1"/>
    <x v="1"/>
    <s v="일"/>
    <x v="1"/>
    <n v="77"/>
    <n v="48"/>
    <n v="475"/>
    <n v="600"/>
    <n v="212"/>
    <n v="458"/>
    <n v="670"/>
    <s v="없음"/>
    <s v="big"/>
    <n v="1270"/>
  </r>
  <r>
    <d v="2015-03-16T00:00:00"/>
    <x v="267"/>
    <n v="0"/>
    <n v="2015"/>
    <x v="2"/>
    <n v="16"/>
    <n v="316"/>
    <x v="1"/>
    <x v="1"/>
    <s v="월"/>
    <x v="0"/>
    <n v="78"/>
    <n v="54"/>
    <n v="597"/>
    <n v="729"/>
    <n v="297"/>
    <n v="380"/>
    <n v="677"/>
    <s v="프로모션"/>
    <s v="big"/>
    <n v="1406"/>
  </r>
  <r>
    <d v="2015-03-17T00:00:00"/>
    <x v="336"/>
    <n v="0"/>
    <n v="2015"/>
    <x v="2"/>
    <n v="17"/>
    <n v="317"/>
    <x v="1"/>
    <x v="1"/>
    <s v="화"/>
    <x v="0"/>
    <n v="52"/>
    <n v="77"/>
    <n v="448"/>
    <n v="577"/>
    <n v="213"/>
    <n v="397"/>
    <n v="610"/>
    <s v="프로모션"/>
    <s v="big"/>
    <n v="1187"/>
  </r>
  <r>
    <d v="2015-03-18T00:00:00"/>
    <x v="308"/>
    <n v="4.5"/>
    <n v="2015"/>
    <x v="2"/>
    <n v="18"/>
    <n v="318"/>
    <x v="1"/>
    <x v="1"/>
    <s v="수"/>
    <x v="0"/>
    <n v="71"/>
    <n v="57"/>
    <n v="470"/>
    <n v="598"/>
    <n v="230"/>
    <n v="164"/>
    <n v="394"/>
    <s v="없음"/>
    <s v="small"/>
    <n v="992"/>
  </r>
  <r>
    <d v="2015-03-19T00:00:00"/>
    <x v="337"/>
    <n v="0"/>
    <n v="2015"/>
    <x v="2"/>
    <n v="19"/>
    <n v="319"/>
    <x v="1"/>
    <x v="1"/>
    <s v="목"/>
    <x v="0"/>
    <n v="88"/>
    <n v="43"/>
    <n v="530"/>
    <n v="661"/>
    <n v="194"/>
    <n v="416"/>
    <n v="610"/>
    <s v="없음"/>
    <s v="big"/>
    <n v="1271"/>
  </r>
  <r>
    <d v="2015-03-20T00:00:00"/>
    <x v="337"/>
    <n v="0"/>
    <n v="2015"/>
    <x v="2"/>
    <n v="20"/>
    <n v="320"/>
    <x v="1"/>
    <x v="1"/>
    <s v="금"/>
    <x v="0"/>
    <n v="108"/>
    <n v="89"/>
    <n v="585"/>
    <n v="782"/>
    <n v="250"/>
    <n v="558"/>
    <n v="808"/>
    <s v="없음"/>
    <s v="big"/>
    <n v="1590"/>
  </r>
  <r>
    <d v="2015-03-21T00:00:00"/>
    <x v="85"/>
    <n v="0"/>
    <n v="2015"/>
    <x v="2"/>
    <n v="21"/>
    <n v="321"/>
    <x v="1"/>
    <x v="1"/>
    <s v="토"/>
    <x v="1"/>
    <n v="94"/>
    <n v="72"/>
    <n v="696"/>
    <n v="862"/>
    <n v="276"/>
    <n v="319"/>
    <n v="595"/>
    <s v="없음"/>
    <s v="small"/>
    <n v="1457"/>
  </r>
  <r>
    <d v="2015-03-22T00:00:00"/>
    <x v="307"/>
    <n v="0"/>
    <n v="2015"/>
    <x v="2"/>
    <n v="22"/>
    <n v="322"/>
    <x v="1"/>
    <x v="1"/>
    <s v="일"/>
    <x v="1"/>
    <n v="97"/>
    <n v="46"/>
    <n v="708"/>
    <n v="851"/>
    <n v="174"/>
    <n v="389"/>
    <n v="563"/>
    <s v="없음"/>
    <s v="small"/>
    <n v="1414"/>
  </r>
  <r>
    <d v="2015-03-23T00:00:00"/>
    <x v="338"/>
    <n v="0"/>
    <n v="2015"/>
    <x v="2"/>
    <n v="23"/>
    <n v="323"/>
    <x v="1"/>
    <x v="1"/>
    <s v="월"/>
    <x v="0"/>
    <n v="54"/>
    <n v="45"/>
    <n v="380"/>
    <n v="479"/>
    <n v="161"/>
    <n v="330"/>
    <n v="491"/>
    <s v="없음"/>
    <s v="small"/>
    <n v="970"/>
  </r>
  <r>
    <d v="2015-03-24T00:00:00"/>
    <x v="260"/>
    <n v="0"/>
    <n v="2015"/>
    <x v="2"/>
    <n v="24"/>
    <n v="324"/>
    <x v="1"/>
    <x v="1"/>
    <s v="화"/>
    <x v="0"/>
    <n v="67"/>
    <n v="48"/>
    <n v="435"/>
    <n v="550"/>
    <n v="138"/>
    <n v="272"/>
    <n v="410"/>
    <s v="없음"/>
    <s v="small"/>
    <n v="960"/>
  </r>
  <r>
    <d v="2015-03-25T00:00:00"/>
    <x v="60"/>
    <n v="0"/>
    <n v="2015"/>
    <x v="2"/>
    <n v="25"/>
    <n v="325"/>
    <x v="1"/>
    <x v="1"/>
    <s v="수"/>
    <x v="0"/>
    <n v="67"/>
    <n v="63"/>
    <n v="348"/>
    <n v="478"/>
    <n v="199"/>
    <n v="251"/>
    <n v="450"/>
    <s v="없음"/>
    <s v="small"/>
    <n v="928"/>
  </r>
  <r>
    <d v="2015-03-26T00:00:00"/>
    <x v="54"/>
    <n v="0"/>
    <n v="2015"/>
    <x v="2"/>
    <n v="26"/>
    <n v="326"/>
    <x v="1"/>
    <x v="1"/>
    <s v="목"/>
    <x v="0"/>
    <n v="78"/>
    <n v="56"/>
    <n v="523"/>
    <n v="657"/>
    <n v="118"/>
    <n v="367"/>
    <n v="485"/>
    <s v="없음"/>
    <s v="small"/>
    <n v="1142"/>
  </r>
  <r>
    <d v="2015-03-27T00:00:00"/>
    <x v="73"/>
    <n v="0"/>
    <n v="2015"/>
    <x v="2"/>
    <n v="27"/>
    <n v="327"/>
    <x v="1"/>
    <x v="1"/>
    <s v="금"/>
    <x v="0"/>
    <n v="94"/>
    <n v="66"/>
    <n v="726"/>
    <n v="886"/>
    <n v="149"/>
    <n v="608"/>
    <n v="757"/>
    <s v="없음"/>
    <s v="big"/>
    <n v="1643"/>
  </r>
  <r>
    <d v="2015-03-28T00:00:00"/>
    <x v="63"/>
    <n v="0"/>
    <n v="2015"/>
    <x v="2"/>
    <n v="28"/>
    <n v="328"/>
    <x v="1"/>
    <x v="1"/>
    <s v="토"/>
    <x v="1"/>
    <n v="109"/>
    <n v="64"/>
    <n v="686"/>
    <n v="859"/>
    <n v="244"/>
    <n v="609"/>
    <n v="853"/>
    <s v="없음"/>
    <s v="big"/>
    <n v="1712"/>
  </r>
  <r>
    <d v="2015-03-29T00:00:00"/>
    <x v="270"/>
    <n v="0"/>
    <n v="2015"/>
    <x v="2"/>
    <n v="29"/>
    <n v="329"/>
    <x v="1"/>
    <x v="1"/>
    <s v="일"/>
    <x v="1"/>
    <n v="127"/>
    <n v="56"/>
    <n v="257"/>
    <n v="440"/>
    <n v="236"/>
    <n v="446"/>
    <n v="682"/>
    <s v="없음"/>
    <s v="big"/>
    <n v="1122"/>
  </r>
  <r>
    <d v="2015-03-30T00:00:00"/>
    <x v="83"/>
    <n v="0"/>
    <n v="2015"/>
    <x v="2"/>
    <n v="30"/>
    <n v="330"/>
    <x v="1"/>
    <x v="1"/>
    <s v="월"/>
    <x v="0"/>
    <n v="93"/>
    <n v="55"/>
    <n v="547"/>
    <n v="695"/>
    <n v="234"/>
    <n v="427"/>
    <n v="661"/>
    <s v="프로모션"/>
    <s v="big"/>
    <n v="1356"/>
  </r>
  <r>
    <d v="2015-03-31T00:00:00"/>
    <x v="270"/>
    <n v="0.5"/>
    <n v="2015"/>
    <x v="2"/>
    <n v="31"/>
    <n v="331"/>
    <x v="1"/>
    <x v="1"/>
    <s v="화"/>
    <x v="0"/>
    <n v="81"/>
    <n v="39"/>
    <n v="361"/>
    <n v="481"/>
    <n v="122"/>
    <n v="429"/>
    <n v="551"/>
    <s v="없음"/>
    <s v="small"/>
    <n v="1032"/>
  </r>
  <r>
    <d v="2015-04-01T00:00:00"/>
    <x v="95"/>
    <n v="5"/>
    <n v="2015"/>
    <x v="3"/>
    <n v="1"/>
    <n v="41"/>
    <x v="1"/>
    <x v="1"/>
    <s v="수"/>
    <x v="0"/>
    <n v="74"/>
    <n v="41"/>
    <n v="457"/>
    <n v="572"/>
    <n v="297"/>
    <n v="259"/>
    <n v="556"/>
    <s v="없음"/>
    <s v="small"/>
    <n v="1128"/>
  </r>
  <r>
    <d v="2015-04-02T00:00:00"/>
    <x v="75"/>
    <n v="21.5"/>
    <n v="2015"/>
    <x v="3"/>
    <n v="2"/>
    <n v="42"/>
    <x v="1"/>
    <x v="1"/>
    <s v="목"/>
    <x v="0"/>
    <n v="73"/>
    <n v="40"/>
    <n v="482"/>
    <n v="595"/>
    <n v="199"/>
    <n v="359"/>
    <n v="558"/>
    <s v="없음"/>
    <s v="small"/>
    <n v="1153"/>
  </r>
  <r>
    <d v="2015-04-03T00:00:00"/>
    <x v="270"/>
    <n v="15.5"/>
    <n v="2015"/>
    <x v="3"/>
    <n v="3"/>
    <n v="43"/>
    <x v="1"/>
    <x v="1"/>
    <s v="금"/>
    <x v="0"/>
    <n v="88"/>
    <n v="41"/>
    <n v="744"/>
    <n v="873"/>
    <n v="222"/>
    <n v="584"/>
    <n v="806"/>
    <s v="없음"/>
    <s v="big"/>
    <n v="1679"/>
  </r>
  <r>
    <d v="2015-04-04T00:00:00"/>
    <x v="263"/>
    <n v="0.1"/>
    <n v="2015"/>
    <x v="3"/>
    <n v="4"/>
    <n v="44"/>
    <x v="1"/>
    <x v="1"/>
    <s v="토"/>
    <x v="1"/>
    <n v="84"/>
    <n v="36"/>
    <n v="711"/>
    <n v="831"/>
    <n v="326"/>
    <n v="481"/>
    <n v="807"/>
    <s v="없음"/>
    <s v="big"/>
    <n v="1638"/>
  </r>
  <r>
    <d v="2015-04-05T00:00:00"/>
    <x v="268"/>
    <n v="1"/>
    <n v="2015"/>
    <x v="3"/>
    <n v="5"/>
    <n v="45"/>
    <x v="1"/>
    <x v="1"/>
    <s v="일"/>
    <x v="1"/>
    <n v="71"/>
    <n v="53"/>
    <n v="541"/>
    <n v="665"/>
    <n v="294"/>
    <n v="564"/>
    <n v="858"/>
    <s v="없음"/>
    <s v="big"/>
    <n v="1523"/>
  </r>
  <r>
    <d v="2015-04-06T00:00:00"/>
    <x v="86"/>
    <n v="0"/>
    <n v="2015"/>
    <x v="3"/>
    <n v="6"/>
    <n v="46"/>
    <x v="1"/>
    <x v="1"/>
    <s v="월"/>
    <x v="0"/>
    <n v="48"/>
    <n v="33"/>
    <n v="584"/>
    <n v="665"/>
    <n v="211"/>
    <n v="232"/>
    <n v="443"/>
    <s v="없음"/>
    <s v="small"/>
    <n v="1108"/>
  </r>
  <r>
    <d v="2015-04-07T00:00:00"/>
    <x v="199"/>
    <n v="0"/>
    <n v="2015"/>
    <x v="3"/>
    <n v="7"/>
    <n v="47"/>
    <x v="1"/>
    <x v="1"/>
    <s v="화"/>
    <x v="0"/>
    <n v="92"/>
    <n v="44"/>
    <n v="576"/>
    <n v="712"/>
    <n v="212"/>
    <n v="441"/>
    <n v="653"/>
    <s v="없음"/>
    <s v="big"/>
    <n v="1365"/>
  </r>
  <r>
    <d v="2015-04-08T00:00:00"/>
    <x v="203"/>
    <n v="0"/>
    <n v="2015"/>
    <x v="3"/>
    <n v="8"/>
    <n v="48"/>
    <x v="1"/>
    <x v="1"/>
    <s v="수"/>
    <x v="0"/>
    <n v="74"/>
    <n v="71"/>
    <n v="427"/>
    <n v="572"/>
    <n v="194"/>
    <n v="520"/>
    <n v="714"/>
    <s v="없음"/>
    <s v="big"/>
    <n v="1286"/>
  </r>
  <r>
    <d v="2015-04-09T00:00:00"/>
    <x v="266"/>
    <n v="0"/>
    <n v="2015"/>
    <x v="3"/>
    <n v="9"/>
    <n v="49"/>
    <x v="1"/>
    <x v="1"/>
    <s v="목"/>
    <x v="0"/>
    <n v="96"/>
    <n v="54"/>
    <n v="521"/>
    <n v="671"/>
    <n v="140"/>
    <n v="316"/>
    <n v="456"/>
    <s v="없음"/>
    <s v="small"/>
    <n v="1127"/>
  </r>
  <r>
    <d v="2015-04-10T00:00:00"/>
    <x v="202"/>
    <n v="0"/>
    <n v="2015"/>
    <x v="3"/>
    <n v="10"/>
    <n v="410"/>
    <x v="1"/>
    <x v="1"/>
    <s v="금"/>
    <x v="0"/>
    <n v="94"/>
    <n v="72"/>
    <n v="324"/>
    <n v="490"/>
    <n v="239"/>
    <n v="385"/>
    <n v="624"/>
    <s v="없음"/>
    <s v="big"/>
    <n v="1114"/>
  </r>
  <r>
    <d v="2015-04-11T00:00:00"/>
    <x v="84"/>
    <n v="0"/>
    <n v="2015"/>
    <x v="3"/>
    <n v="11"/>
    <n v="411"/>
    <x v="1"/>
    <x v="1"/>
    <s v="토"/>
    <x v="1"/>
    <n v="87"/>
    <n v="38"/>
    <n v="701"/>
    <n v="826"/>
    <n v="291"/>
    <n v="503"/>
    <n v="794"/>
    <s v="없음"/>
    <s v="big"/>
    <n v="1620"/>
  </r>
  <r>
    <d v="2015-04-12T00:00:00"/>
    <x v="93"/>
    <n v="0"/>
    <n v="2015"/>
    <x v="3"/>
    <n v="12"/>
    <n v="412"/>
    <x v="1"/>
    <x v="1"/>
    <s v="일"/>
    <x v="1"/>
    <n v="86"/>
    <n v="61"/>
    <n v="658"/>
    <n v="805"/>
    <n v="183"/>
    <n v="540"/>
    <n v="723"/>
    <s v="없음"/>
    <s v="big"/>
    <n v="1528"/>
  </r>
  <r>
    <d v="2015-04-13T00:00:00"/>
    <x v="258"/>
    <n v="5.5"/>
    <n v="2015"/>
    <x v="3"/>
    <n v="13"/>
    <n v="413"/>
    <x v="1"/>
    <x v="1"/>
    <s v="월"/>
    <x v="0"/>
    <n v="48"/>
    <n v="44"/>
    <n v="485"/>
    <n v="577"/>
    <n v="196"/>
    <n v="269"/>
    <n v="465"/>
    <s v="없음"/>
    <s v="small"/>
    <n v="1042"/>
  </r>
  <r>
    <d v="2015-04-14T00:00:00"/>
    <x v="261"/>
    <n v="15.5"/>
    <n v="2015"/>
    <x v="3"/>
    <n v="14"/>
    <n v="414"/>
    <x v="1"/>
    <x v="1"/>
    <s v="화"/>
    <x v="0"/>
    <n v="67"/>
    <n v="50"/>
    <n v="575"/>
    <n v="692"/>
    <n v="145"/>
    <n v="309"/>
    <n v="454"/>
    <s v="없음"/>
    <s v="small"/>
    <n v="1146"/>
  </r>
  <r>
    <d v="2015-04-15T00:00:00"/>
    <x v="85"/>
    <n v="5.5"/>
    <n v="2015"/>
    <x v="3"/>
    <n v="15"/>
    <n v="415"/>
    <x v="1"/>
    <x v="1"/>
    <s v="수"/>
    <x v="0"/>
    <n v="70"/>
    <n v="55"/>
    <n v="354"/>
    <n v="479"/>
    <n v="104"/>
    <n v="212"/>
    <n v="316"/>
    <s v="없음"/>
    <s v="small"/>
    <n v="795"/>
  </r>
  <r>
    <d v="2015-04-16T00:00:00"/>
    <x v="204"/>
    <n v="6.5"/>
    <n v="2015"/>
    <x v="3"/>
    <n v="16"/>
    <n v="416"/>
    <x v="1"/>
    <x v="1"/>
    <s v="목"/>
    <x v="0"/>
    <n v="73"/>
    <n v="48"/>
    <n v="616"/>
    <n v="737"/>
    <n v="188"/>
    <n v="357"/>
    <n v="545"/>
    <s v="없음"/>
    <s v="small"/>
    <n v="1282"/>
  </r>
  <r>
    <d v="2015-04-17T00:00:00"/>
    <x v="81"/>
    <n v="0"/>
    <n v="2015"/>
    <x v="3"/>
    <n v="17"/>
    <n v="417"/>
    <x v="1"/>
    <x v="1"/>
    <s v="금"/>
    <x v="0"/>
    <n v="98"/>
    <n v="68"/>
    <n v="657"/>
    <n v="823"/>
    <n v="243"/>
    <n v="431"/>
    <n v="674"/>
    <s v="없음"/>
    <s v="big"/>
    <n v="1497"/>
  </r>
  <r>
    <d v="2015-04-18T00:00:00"/>
    <x v="263"/>
    <n v="0"/>
    <n v="2015"/>
    <x v="3"/>
    <n v="18"/>
    <n v="418"/>
    <x v="1"/>
    <x v="1"/>
    <s v="토"/>
    <x v="1"/>
    <n v="110"/>
    <n v="72"/>
    <n v="760"/>
    <n v="942"/>
    <n v="330"/>
    <n v="431"/>
    <n v="761"/>
    <s v="없음"/>
    <s v="big"/>
    <n v="1703"/>
  </r>
  <r>
    <d v="2015-04-19T00:00:00"/>
    <x v="263"/>
    <n v="9.5"/>
    <n v="2015"/>
    <x v="3"/>
    <n v="19"/>
    <n v="419"/>
    <x v="1"/>
    <x v="1"/>
    <s v="일"/>
    <x v="1"/>
    <n v="112"/>
    <n v="53"/>
    <n v="481"/>
    <n v="646"/>
    <n v="231"/>
    <n v="553"/>
    <n v="784"/>
    <s v="없음"/>
    <s v="big"/>
    <n v="1430"/>
  </r>
  <r>
    <d v="2015-04-20T00:00:00"/>
    <x v="94"/>
    <n v="8"/>
    <n v="2015"/>
    <x v="3"/>
    <n v="20"/>
    <n v="420"/>
    <x v="1"/>
    <x v="1"/>
    <s v="월"/>
    <x v="0"/>
    <n v="64"/>
    <n v="48"/>
    <n v="559"/>
    <n v="671"/>
    <n v="206"/>
    <n v="454"/>
    <n v="660"/>
    <s v="없음"/>
    <s v="big"/>
    <n v="1331"/>
  </r>
  <r>
    <d v="2015-04-21T00:00:00"/>
    <x v="269"/>
    <n v="0"/>
    <n v="2015"/>
    <x v="3"/>
    <n v="21"/>
    <n v="421"/>
    <x v="1"/>
    <x v="1"/>
    <s v="화"/>
    <x v="0"/>
    <n v="86"/>
    <n v="47"/>
    <n v="362"/>
    <n v="495"/>
    <n v="277"/>
    <n v="484"/>
    <n v="761"/>
    <s v="없음"/>
    <s v="big"/>
    <n v="1256"/>
  </r>
  <r>
    <d v="2015-04-22T00:00:00"/>
    <x v="96"/>
    <n v="0"/>
    <n v="2015"/>
    <x v="3"/>
    <n v="22"/>
    <n v="422"/>
    <x v="1"/>
    <x v="1"/>
    <s v="수"/>
    <x v="0"/>
    <n v="84"/>
    <n v="65"/>
    <n v="511"/>
    <n v="660"/>
    <n v="200"/>
    <n v="342"/>
    <n v="542"/>
    <s v="없음"/>
    <s v="small"/>
    <n v="1202"/>
  </r>
  <r>
    <d v="2015-04-23T00:00:00"/>
    <x v="271"/>
    <n v="0"/>
    <n v="2015"/>
    <x v="3"/>
    <n v="23"/>
    <n v="423"/>
    <x v="1"/>
    <x v="1"/>
    <s v="목"/>
    <x v="0"/>
    <n v="83"/>
    <n v="57"/>
    <n v="682"/>
    <n v="822"/>
    <n v="301"/>
    <n v="308"/>
    <n v="609"/>
    <s v="없음"/>
    <s v="small"/>
    <n v="1431"/>
  </r>
  <r>
    <d v="2015-04-24T00:00:00"/>
    <x v="273"/>
    <n v="0"/>
    <n v="2015"/>
    <x v="3"/>
    <n v="24"/>
    <n v="424"/>
    <x v="1"/>
    <x v="1"/>
    <s v="금"/>
    <x v="0"/>
    <n v="137"/>
    <n v="68"/>
    <n v="517"/>
    <n v="722"/>
    <n v="240"/>
    <n v="398"/>
    <n v="638"/>
    <s v="없음"/>
    <s v="big"/>
    <n v="1360"/>
  </r>
  <r>
    <d v="2015-04-25T00:00:00"/>
    <x v="102"/>
    <n v="0"/>
    <n v="2015"/>
    <x v="3"/>
    <n v="25"/>
    <n v="425"/>
    <x v="1"/>
    <x v="1"/>
    <s v="토"/>
    <x v="1"/>
    <n v="85"/>
    <n v="67"/>
    <n v="705"/>
    <n v="857"/>
    <n v="175"/>
    <n v="407"/>
    <n v="582"/>
    <s v="없음"/>
    <s v="small"/>
    <n v="1439"/>
  </r>
  <r>
    <d v="2015-04-26T00:00:00"/>
    <x v="339"/>
    <n v="0"/>
    <n v="2015"/>
    <x v="3"/>
    <n v="26"/>
    <n v="426"/>
    <x v="1"/>
    <x v="1"/>
    <s v="일"/>
    <x v="1"/>
    <n v="112"/>
    <n v="66"/>
    <n v="465"/>
    <n v="643"/>
    <n v="237"/>
    <n v="393"/>
    <n v="630"/>
    <s v="없음"/>
    <s v="big"/>
    <n v="1273"/>
  </r>
  <r>
    <d v="2015-04-27T00:00:00"/>
    <x v="340"/>
    <n v="0"/>
    <n v="2015"/>
    <x v="3"/>
    <n v="27"/>
    <n v="427"/>
    <x v="1"/>
    <x v="1"/>
    <s v="월"/>
    <x v="0"/>
    <n v="71"/>
    <n v="69"/>
    <n v="435"/>
    <n v="575"/>
    <n v="162"/>
    <n v="280"/>
    <n v="442"/>
    <s v="없음"/>
    <s v="small"/>
    <n v="1017"/>
  </r>
  <r>
    <d v="2015-04-28T00:00:00"/>
    <x v="279"/>
    <n v="0"/>
    <n v="2015"/>
    <x v="3"/>
    <n v="28"/>
    <n v="428"/>
    <x v="1"/>
    <x v="1"/>
    <s v="화"/>
    <x v="0"/>
    <n v="90"/>
    <n v="52"/>
    <n v="444"/>
    <n v="586"/>
    <n v="160"/>
    <n v="291"/>
    <n v="451"/>
    <s v="없음"/>
    <s v="small"/>
    <n v="1037"/>
  </r>
  <r>
    <d v="2015-04-29T00:00:00"/>
    <x v="185"/>
    <n v="2.5"/>
    <n v="2015"/>
    <x v="3"/>
    <n v="29"/>
    <n v="429"/>
    <x v="1"/>
    <x v="1"/>
    <s v="수"/>
    <x v="0"/>
    <n v="81"/>
    <n v="62"/>
    <n v="488"/>
    <n v="631"/>
    <n v="253"/>
    <n v="542"/>
    <n v="795"/>
    <s v="없음"/>
    <s v="big"/>
    <n v="1426"/>
  </r>
  <r>
    <d v="2015-04-30T00:00:00"/>
    <x v="175"/>
    <n v="0"/>
    <n v="2015"/>
    <x v="3"/>
    <n v="30"/>
    <n v="430"/>
    <x v="1"/>
    <x v="1"/>
    <s v="목"/>
    <x v="0"/>
    <n v="77"/>
    <n v="39"/>
    <n v="328"/>
    <n v="444"/>
    <n v="252"/>
    <n v="275"/>
    <n v="527"/>
    <s v="없음"/>
    <s v="small"/>
    <n v="971"/>
  </r>
  <r>
    <d v="2015-05-01T00:00:00"/>
    <x v="287"/>
    <n v="0"/>
    <n v="2015"/>
    <x v="4"/>
    <n v="1"/>
    <n v="51"/>
    <x v="0"/>
    <x v="1"/>
    <s v="금"/>
    <x v="0"/>
    <n v="85"/>
    <n v="47"/>
    <n v="571"/>
    <n v="703"/>
    <n v="290"/>
    <n v="533"/>
    <n v="823"/>
    <s v="없음"/>
    <s v="big"/>
    <n v="1526"/>
  </r>
  <r>
    <d v="2015-05-02T00:00:00"/>
    <x v="121"/>
    <n v="1"/>
    <n v="2015"/>
    <x v="4"/>
    <n v="2"/>
    <n v="52"/>
    <x v="1"/>
    <x v="1"/>
    <s v="토"/>
    <x v="1"/>
    <n v="111"/>
    <n v="58"/>
    <n v="760"/>
    <n v="929"/>
    <n v="171"/>
    <n v="451"/>
    <n v="622"/>
    <s v="없음"/>
    <s v="big"/>
    <n v="1551"/>
  </r>
  <r>
    <d v="2015-05-03T00:00:00"/>
    <x v="301"/>
    <n v="3"/>
    <n v="2015"/>
    <x v="4"/>
    <n v="3"/>
    <n v="53"/>
    <x v="1"/>
    <x v="1"/>
    <s v="일"/>
    <x v="1"/>
    <n v="84"/>
    <n v="58"/>
    <n v="691"/>
    <n v="833"/>
    <n v="326"/>
    <n v="553"/>
    <n v="879"/>
    <s v="프로모션"/>
    <s v="big"/>
    <n v="1712"/>
  </r>
  <r>
    <d v="2015-05-04T00:00:00"/>
    <x v="103"/>
    <n v="0"/>
    <n v="2015"/>
    <x v="4"/>
    <n v="4"/>
    <n v="54"/>
    <x v="1"/>
    <x v="1"/>
    <s v="월"/>
    <x v="0"/>
    <n v="77"/>
    <n v="37"/>
    <n v="320"/>
    <n v="434"/>
    <n v="244"/>
    <n v="262"/>
    <n v="506"/>
    <s v="없음"/>
    <s v="small"/>
    <n v="940"/>
  </r>
  <r>
    <d v="2015-05-05T00:00:00"/>
    <x v="96"/>
    <n v="0"/>
    <n v="2015"/>
    <x v="4"/>
    <n v="5"/>
    <n v="55"/>
    <x v="0"/>
    <x v="1"/>
    <s v="화"/>
    <x v="0"/>
    <n v="90"/>
    <n v="48"/>
    <n v="556"/>
    <n v="694"/>
    <n v="223"/>
    <n v="412"/>
    <n v="635"/>
    <s v="없음"/>
    <s v="big"/>
    <n v="1329"/>
  </r>
  <r>
    <d v="2015-05-06T00:00:00"/>
    <x v="75"/>
    <n v="0"/>
    <n v="2015"/>
    <x v="4"/>
    <n v="6"/>
    <n v="56"/>
    <x v="1"/>
    <x v="1"/>
    <s v="수"/>
    <x v="0"/>
    <n v="83"/>
    <n v="51"/>
    <n v="501"/>
    <n v="635"/>
    <n v="183"/>
    <n v="341"/>
    <n v="524"/>
    <s v="없음"/>
    <s v="small"/>
    <n v="1159"/>
  </r>
  <r>
    <d v="2015-05-07T00:00:00"/>
    <x v="185"/>
    <n v="0"/>
    <n v="2015"/>
    <x v="4"/>
    <n v="7"/>
    <n v="57"/>
    <x v="1"/>
    <x v="1"/>
    <s v="목"/>
    <x v="0"/>
    <n v="97"/>
    <n v="44"/>
    <n v="699"/>
    <n v="840"/>
    <n v="153"/>
    <n v="290"/>
    <n v="443"/>
    <s v="없음"/>
    <s v="small"/>
    <n v="1283"/>
  </r>
  <r>
    <d v="2015-05-08T00:00:00"/>
    <x v="113"/>
    <n v="0"/>
    <n v="2015"/>
    <x v="4"/>
    <n v="8"/>
    <n v="58"/>
    <x v="1"/>
    <x v="1"/>
    <s v="금"/>
    <x v="0"/>
    <n v="96"/>
    <n v="45"/>
    <n v="744"/>
    <n v="885"/>
    <n v="313"/>
    <n v="480"/>
    <n v="793"/>
    <s v="없음"/>
    <s v="big"/>
    <n v="1678"/>
  </r>
  <r>
    <d v="2015-05-09T00:00:00"/>
    <x v="106"/>
    <n v="0"/>
    <n v="2015"/>
    <x v="4"/>
    <n v="9"/>
    <n v="59"/>
    <x v="1"/>
    <x v="1"/>
    <s v="토"/>
    <x v="1"/>
    <n v="113"/>
    <n v="58"/>
    <n v="917"/>
    <n v="1088"/>
    <n v="351"/>
    <n v="323"/>
    <n v="674"/>
    <s v="없음"/>
    <s v="big"/>
    <n v="1762"/>
  </r>
  <r>
    <d v="2015-05-10T00:00:00"/>
    <x v="171"/>
    <n v="0"/>
    <n v="2015"/>
    <x v="4"/>
    <n v="10"/>
    <n v="510"/>
    <x v="1"/>
    <x v="1"/>
    <s v="일"/>
    <x v="1"/>
    <n v="51"/>
    <n v="52"/>
    <n v="678"/>
    <n v="781"/>
    <n v="330"/>
    <n v="268"/>
    <n v="598"/>
    <s v="없음"/>
    <s v="small"/>
    <n v="1379"/>
  </r>
  <r>
    <d v="2015-05-11T00:00:00"/>
    <x v="110"/>
    <n v="17"/>
    <n v="2015"/>
    <x v="4"/>
    <n v="11"/>
    <n v="511"/>
    <x v="1"/>
    <x v="1"/>
    <s v="월"/>
    <x v="0"/>
    <n v="92"/>
    <n v="50"/>
    <n v="487"/>
    <n v="629"/>
    <n v="282"/>
    <n v="615"/>
    <n v="897"/>
    <s v="프로모션"/>
    <s v="big"/>
    <n v="1526"/>
  </r>
  <r>
    <d v="2015-05-12T00:00:00"/>
    <x v="189"/>
    <n v="12"/>
    <n v="2015"/>
    <x v="4"/>
    <n v="12"/>
    <n v="512"/>
    <x v="1"/>
    <x v="1"/>
    <s v="화"/>
    <x v="0"/>
    <n v="107"/>
    <n v="45"/>
    <n v="444"/>
    <n v="596"/>
    <n v="287"/>
    <n v="286"/>
    <n v="573"/>
    <s v="없음"/>
    <s v="small"/>
    <n v="1169"/>
  </r>
  <r>
    <d v="2015-05-13T00:00:00"/>
    <x v="301"/>
    <n v="0"/>
    <n v="2015"/>
    <x v="4"/>
    <n v="13"/>
    <n v="513"/>
    <x v="1"/>
    <x v="1"/>
    <s v="수"/>
    <x v="0"/>
    <n v="59"/>
    <n v="51"/>
    <n v="598"/>
    <n v="708"/>
    <n v="262"/>
    <n v="177"/>
    <n v="439"/>
    <s v="없음"/>
    <s v="small"/>
    <n v="1147"/>
  </r>
  <r>
    <d v="2015-05-14T00:00:00"/>
    <x v="121"/>
    <n v="0"/>
    <n v="2015"/>
    <x v="4"/>
    <n v="14"/>
    <n v="514"/>
    <x v="1"/>
    <x v="1"/>
    <s v="목"/>
    <x v="0"/>
    <n v="107"/>
    <n v="64"/>
    <n v="642"/>
    <n v="813"/>
    <n v="221"/>
    <n v="395"/>
    <n v="616"/>
    <s v="없음"/>
    <s v="big"/>
    <n v="1429"/>
  </r>
  <r>
    <d v="2015-05-15T00:00:00"/>
    <x v="179"/>
    <n v="0"/>
    <n v="2015"/>
    <x v="4"/>
    <n v="15"/>
    <n v="515"/>
    <x v="1"/>
    <x v="1"/>
    <s v="금"/>
    <x v="0"/>
    <n v="138"/>
    <n v="60"/>
    <n v="704"/>
    <n v="902"/>
    <n v="174"/>
    <n v="160"/>
    <n v="334"/>
    <s v="없음"/>
    <s v="small"/>
    <n v="1236"/>
  </r>
  <r>
    <d v="2015-05-16T00:00:00"/>
    <x v="301"/>
    <n v="0"/>
    <n v="2015"/>
    <x v="4"/>
    <n v="16"/>
    <n v="516"/>
    <x v="1"/>
    <x v="1"/>
    <s v="토"/>
    <x v="1"/>
    <n v="103"/>
    <n v="66"/>
    <n v="487"/>
    <n v="656"/>
    <n v="283"/>
    <n v="543"/>
    <n v="826"/>
    <s v="없음"/>
    <s v="big"/>
    <n v="1482"/>
  </r>
  <r>
    <d v="2015-05-17T00:00:00"/>
    <x v="341"/>
    <n v="0"/>
    <n v="2015"/>
    <x v="4"/>
    <n v="17"/>
    <n v="517"/>
    <x v="1"/>
    <x v="1"/>
    <s v="일"/>
    <x v="1"/>
    <n v="108"/>
    <n v="65"/>
    <n v="277"/>
    <n v="450"/>
    <n v="310"/>
    <n v="251"/>
    <n v="561"/>
    <s v="없음"/>
    <s v="small"/>
    <n v="1011"/>
  </r>
  <r>
    <d v="2015-05-18T00:00:00"/>
    <x v="103"/>
    <n v="0"/>
    <n v="2015"/>
    <x v="4"/>
    <n v="18"/>
    <n v="518"/>
    <x v="1"/>
    <x v="1"/>
    <s v="월"/>
    <x v="0"/>
    <n v="67"/>
    <n v="51"/>
    <n v="300"/>
    <n v="418"/>
    <n v="249"/>
    <n v="460"/>
    <n v="709"/>
    <s v="없음"/>
    <s v="big"/>
    <n v="1127"/>
  </r>
  <r>
    <d v="2015-05-19T00:00:00"/>
    <x v="275"/>
    <n v="1"/>
    <n v="2015"/>
    <x v="4"/>
    <n v="19"/>
    <n v="519"/>
    <x v="1"/>
    <x v="1"/>
    <s v="화"/>
    <x v="0"/>
    <n v="73"/>
    <n v="57"/>
    <n v="340"/>
    <n v="470"/>
    <n v="236"/>
    <n v="413"/>
    <n v="649"/>
    <s v="없음"/>
    <s v="big"/>
    <n v="1119"/>
  </r>
  <r>
    <d v="2015-05-20T00:00:00"/>
    <x v="275"/>
    <n v="0"/>
    <n v="2015"/>
    <x v="4"/>
    <n v="20"/>
    <n v="520"/>
    <x v="1"/>
    <x v="1"/>
    <s v="수"/>
    <x v="0"/>
    <n v="74"/>
    <n v="44"/>
    <n v="423"/>
    <n v="541"/>
    <n v="65"/>
    <n v="278"/>
    <n v="343"/>
    <s v="없음"/>
    <s v="small"/>
    <n v="884"/>
  </r>
  <r>
    <d v="2015-05-21T00:00:00"/>
    <x v="99"/>
    <n v="0"/>
    <n v="2015"/>
    <x v="4"/>
    <n v="21"/>
    <n v="521"/>
    <x v="1"/>
    <x v="1"/>
    <s v="목"/>
    <x v="0"/>
    <n v="54"/>
    <n v="22"/>
    <n v="457"/>
    <n v="533"/>
    <n v="266"/>
    <n v="303"/>
    <n v="569"/>
    <s v="없음"/>
    <s v="small"/>
    <n v="1102"/>
  </r>
  <r>
    <d v="2015-05-22T00:00:00"/>
    <x v="118"/>
    <n v="0"/>
    <n v="2015"/>
    <x v="4"/>
    <n v="22"/>
    <n v="522"/>
    <x v="1"/>
    <x v="1"/>
    <s v="금"/>
    <x v="0"/>
    <n v="108"/>
    <n v="57"/>
    <n v="665"/>
    <n v="830"/>
    <n v="334"/>
    <n v="303"/>
    <n v="637"/>
    <s v="없음"/>
    <s v="big"/>
    <n v="1467"/>
  </r>
  <r>
    <d v="2015-05-23T00:00:00"/>
    <x v="186"/>
    <n v="0"/>
    <n v="2015"/>
    <x v="4"/>
    <n v="23"/>
    <n v="523"/>
    <x v="1"/>
    <x v="1"/>
    <s v="토"/>
    <x v="1"/>
    <n v="165"/>
    <n v="69"/>
    <n v="736"/>
    <n v="970"/>
    <n v="312"/>
    <n v="550"/>
    <n v="862"/>
    <s v="프로모션"/>
    <s v="big"/>
    <n v="1832"/>
  </r>
  <r>
    <d v="2015-05-24T00:00:00"/>
    <x v="129"/>
    <n v="0"/>
    <n v="2015"/>
    <x v="4"/>
    <n v="24"/>
    <n v="524"/>
    <x v="1"/>
    <x v="1"/>
    <s v="일"/>
    <x v="1"/>
    <n v="82"/>
    <n v="68"/>
    <n v="768"/>
    <n v="918"/>
    <n v="185"/>
    <n v="570"/>
    <n v="755"/>
    <s v="없음"/>
    <s v="big"/>
    <n v="1673"/>
  </r>
  <r>
    <d v="2015-05-25T00:00:00"/>
    <x v="170"/>
    <n v="0"/>
    <n v="2015"/>
    <x v="4"/>
    <n v="25"/>
    <n v="525"/>
    <x v="1"/>
    <x v="1"/>
    <s v="월"/>
    <x v="0"/>
    <n v="102"/>
    <n v="61"/>
    <n v="569"/>
    <n v="732"/>
    <n v="159"/>
    <n v="366"/>
    <n v="525"/>
    <s v="프로모션"/>
    <s v="small"/>
    <n v="1257"/>
  </r>
  <r>
    <d v="2015-05-26T00:00:00"/>
    <x v="287"/>
    <n v="0"/>
    <n v="2015"/>
    <x v="4"/>
    <n v="26"/>
    <n v="526"/>
    <x v="1"/>
    <x v="1"/>
    <s v="화"/>
    <x v="0"/>
    <n v="91"/>
    <n v="49"/>
    <n v="391"/>
    <n v="531"/>
    <n v="97"/>
    <n v="261"/>
    <n v="358"/>
    <s v="없음"/>
    <s v="small"/>
    <n v="889"/>
  </r>
  <r>
    <d v="2015-05-27T00:00:00"/>
    <x v="176"/>
    <n v="0"/>
    <n v="2015"/>
    <x v="4"/>
    <n v="27"/>
    <n v="527"/>
    <x v="1"/>
    <x v="1"/>
    <s v="수"/>
    <x v="0"/>
    <n v="94"/>
    <n v="30"/>
    <n v="543"/>
    <n v="667"/>
    <n v="219"/>
    <n v="506"/>
    <n v="725"/>
    <s v="없음"/>
    <s v="big"/>
    <n v="1392"/>
  </r>
  <r>
    <d v="2015-05-28T00:00:00"/>
    <x v="116"/>
    <n v="0"/>
    <n v="2015"/>
    <x v="4"/>
    <n v="28"/>
    <n v="528"/>
    <x v="1"/>
    <x v="1"/>
    <s v="목"/>
    <x v="0"/>
    <n v="90"/>
    <n v="50"/>
    <n v="546"/>
    <n v="686"/>
    <n v="212"/>
    <n v="380"/>
    <n v="592"/>
    <s v="없음"/>
    <s v="small"/>
    <n v="1278"/>
  </r>
  <r>
    <d v="2015-05-29T00:00:00"/>
    <x v="116"/>
    <n v="0"/>
    <n v="2015"/>
    <x v="4"/>
    <n v="29"/>
    <n v="529"/>
    <x v="1"/>
    <x v="1"/>
    <s v="금"/>
    <x v="0"/>
    <n v="110"/>
    <n v="65"/>
    <n v="759"/>
    <n v="934"/>
    <n v="263"/>
    <n v="489"/>
    <n v="752"/>
    <s v="없음"/>
    <s v="big"/>
    <n v="1686"/>
  </r>
  <r>
    <d v="2015-05-30T00:00:00"/>
    <x v="175"/>
    <n v="0.1"/>
    <n v="2015"/>
    <x v="4"/>
    <n v="30"/>
    <n v="530"/>
    <x v="1"/>
    <x v="1"/>
    <s v="토"/>
    <x v="1"/>
    <n v="99"/>
    <n v="54"/>
    <n v="716"/>
    <n v="869"/>
    <n v="419"/>
    <n v="429"/>
    <n v="848"/>
    <s v="없음"/>
    <s v="big"/>
    <n v="1717"/>
  </r>
  <r>
    <d v="2015-05-31T00:00:00"/>
    <x v="107"/>
    <n v="0"/>
    <n v="2015"/>
    <x v="4"/>
    <n v="31"/>
    <n v="531"/>
    <x v="1"/>
    <x v="1"/>
    <s v="일"/>
    <x v="1"/>
    <n v="81"/>
    <n v="56"/>
    <n v="525"/>
    <n v="662"/>
    <n v="233"/>
    <n v="621"/>
    <n v="854"/>
    <s v="없음"/>
    <s v="big"/>
    <n v="1516"/>
  </r>
  <r>
    <d v="2015-06-01T00:00:00"/>
    <x v="174"/>
    <n v="0"/>
    <n v="2015"/>
    <x v="5"/>
    <n v="1"/>
    <n v="61"/>
    <x v="1"/>
    <x v="2"/>
    <s v="월"/>
    <x v="0"/>
    <n v="56"/>
    <n v="29"/>
    <n v="398"/>
    <n v="483"/>
    <n v="336"/>
    <n v="261"/>
    <n v="597"/>
    <s v="없음"/>
    <s v="small"/>
    <n v="1080"/>
  </r>
  <r>
    <d v="2015-06-02T00:00:00"/>
    <x v="139"/>
    <n v="0"/>
    <n v="2015"/>
    <x v="5"/>
    <n v="2"/>
    <n v="62"/>
    <x v="1"/>
    <x v="2"/>
    <s v="화"/>
    <x v="0"/>
    <n v="58"/>
    <n v="37"/>
    <n v="428"/>
    <n v="523"/>
    <n v="259"/>
    <n v="510"/>
    <n v="769"/>
    <s v="없음"/>
    <s v="big"/>
    <n v="1292"/>
  </r>
  <r>
    <d v="2015-06-03T00:00:00"/>
    <x v="139"/>
    <n v="0"/>
    <n v="2015"/>
    <x v="5"/>
    <n v="3"/>
    <n v="63"/>
    <x v="1"/>
    <x v="2"/>
    <s v="수"/>
    <x v="0"/>
    <n v="63"/>
    <n v="39"/>
    <n v="539"/>
    <n v="641"/>
    <n v="244"/>
    <n v="350"/>
    <n v="594"/>
    <s v="없음"/>
    <s v="small"/>
    <n v="1235"/>
  </r>
  <r>
    <d v="2015-06-04T00:00:00"/>
    <x v="176"/>
    <n v="0"/>
    <n v="2015"/>
    <x v="5"/>
    <n v="4"/>
    <n v="64"/>
    <x v="1"/>
    <x v="2"/>
    <s v="목"/>
    <x v="0"/>
    <n v="88"/>
    <n v="43"/>
    <n v="623"/>
    <n v="754"/>
    <n v="316"/>
    <n v="314"/>
    <n v="630"/>
    <s v="없음"/>
    <s v="big"/>
    <n v="1384"/>
  </r>
  <r>
    <d v="2015-06-05T00:00:00"/>
    <x v="342"/>
    <n v="1"/>
    <n v="2015"/>
    <x v="5"/>
    <n v="5"/>
    <n v="65"/>
    <x v="1"/>
    <x v="2"/>
    <s v="금"/>
    <x v="0"/>
    <n v="115"/>
    <n v="75"/>
    <n v="750"/>
    <n v="940"/>
    <n v="290"/>
    <n v="367"/>
    <n v="657"/>
    <s v="없음"/>
    <s v="big"/>
    <n v="1597"/>
  </r>
  <r>
    <d v="2015-06-06T00:00:00"/>
    <x v="172"/>
    <n v="0"/>
    <n v="2015"/>
    <x v="5"/>
    <n v="6"/>
    <n v="66"/>
    <x v="0"/>
    <x v="2"/>
    <s v="토"/>
    <x v="1"/>
    <n v="89"/>
    <n v="87"/>
    <n v="684"/>
    <n v="860"/>
    <n v="434"/>
    <n v="459"/>
    <n v="893"/>
    <s v="없음"/>
    <s v="big"/>
    <n v="1753"/>
  </r>
  <r>
    <d v="2015-06-07T00:00:00"/>
    <x v="286"/>
    <n v="0"/>
    <n v="2015"/>
    <x v="5"/>
    <n v="7"/>
    <n v="67"/>
    <x v="1"/>
    <x v="2"/>
    <s v="일"/>
    <x v="1"/>
    <n v="118"/>
    <n v="55"/>
    <n v="563"/>
    <n v="736"/>
    <n v="181"/>
    <n v="462"/>
    <n v="643"/>
    <s v="없음"/>
    <s v="big"/>
    <n v="1379"/>
  </r>
  <r>
    <d v="2015-06-08T00:00:00"/>
    <x v="122"/>
    <n v="0"/>
    <n v="2015"/>
    <x v="5"/>
    <n v="8"/>
    <n v="68"/>
    <x v="1"/>
    <x v="2"/>
    <s v="월"/>
    <x v="0"/>
    <n v="97"/>
    <n v="53"/>
    <n v="394"/>
    <n v="544"/>
    <n v="316"/>
    <n v="386"/>
    <n v="702"/>
    <s v="없음"/>
    <s v="big"/>
    <n v="1246"/>
  </r>
  <r>
    <d v="2015-06-09T00:00:00"/>
    <x v="285"/>
    <n v="0"/>
    <n v="2015"/>
    <x v="5"/>
    <n v="9"/>
    <n v="69"/>
    <x v="1"/>
    <x v="2"/>
    <s v="화"/>
    <x v="0"/>
    <n v="115"/>
    <n v="39"/>
    <n v="553"/>
    <n v="707"/>
    <n v="326"/>
    <n v="499"/>
    <n v="825"/>
    <s v="프로모션"/>
    <s v="big"/>
    <n v="1532"/>
  </r>
  <r>
    <d v="2015-06-10T00:00:00"/>
    <x v="131"/>
    <n v="0"/>
    <n v="2015"/>
    <x v="5"/>
    <n v="10"/>
    <n v="610"/>
    <x v="1"/>
    <x v="2"/>
    <s v="수"/>
    <x v="0"/>
    <n v="55"/>
    <n v="52"/>
    <n v="453"/>
    <n v="560"/>
    <n v="241"/>
    <n v="300"/>
    <n v="541"/>
    <s v="없음"/>
    <s v="small"/>
    <n v="1101"/>
  </r>
  <r>
    <d v="2015-06-11T00:00:00"/>
    <x v="148"/>
    <n v="0.1"/>
    <n v="2015"/>
    <x v="5"/>
    <n v="11"/>
    <n v="611"/>
    <x v="1"/>
    <x v="2"/>
    <s v="목"/>
    <x v="0"/>
    <n v="89"/>
    <n v="59"/>
    <n v="515"/>
    <n v="663"/>
    <n v="281"/>
    <n v="373"/>
    <n v="654"/>
    <s v="없음"/>
    <s v="big"/>
    <n v="1317"/>
  </r>
  <r>
    <d v="2015-06-12T00:00:00"/>
    <x v="141"/>
    <n v="0.2"/>
    <n v="2015"/>
    <x v="5"/>
    <n v="12"/>
    <n v="612"/>
    <x v="1"/>
    <x v="2"/>
    <s v="금"/>
    <x v="0"/>
    <n v="95"/>
    <n v="63"/>
    <n v="625"/>
    <n v="783"/>
    <n v="274"/>
    <n v="370"/>
    <n v="644"/>
    <s v="없음"/>
    <s v="big"/>
    <n v="1427"/>
  </r>
  <r>
    <d v="2015-06-13T00:00:00"/>
    <x v="148"/>
    <n v="0.5"/>
    <n v="2015"/>
    <x v="5"/>
    <n v="13"/>
    <n v="613"/>
    <x v="1"/>
    <x v="2"/>
    <s v="토"/>
    <x v="1"/>
    <n v="118"/>
    <n v="42"/>
    <n v="638"/>
    <n v="798"/>
    <n v="260"/>
    <n v="634"/>
    <n v="894"/>
    <s v="없음"/>
    <s v="big"/>
    <n v="1692"/>
  </r>
  <r>
    <d v="2015-06-14T00:00:00"/>
    <x v="285"/>
    <n v="20.5"/>
    <n v="2015"/>
    <x v="5"/>
    <n v="14"/>
    <n v="614"/>
    <x v="1"/>
    <x v="2"/>
    <s v="일"/>
    <x v="1"/>
    <n v="113"/>
    <n v="67"/>
    <n v="477"/>
    <n v="657"/>
    <n v="227"/>
    <n v="349"/>
    <n v="576"/>
    <s v="없음"/>
    <s v="small"/>
    <n v="1233"/>
  </r>
  <r>
    <d v="2015-06-15T00:00:00"/>
    <x v="144"/>
    <n v="0"/>
    <n v="2015"/>
    <x v="5"/>
    <n v="15"/>
    <n v="615"/>
    <x v="1"/>
    <x v="2"/>
    <s v="월"/>
    <x v="0"/>
    <n v="82"/>
    <n v="54"/>
    <n v="548"/>
    <n v="684"/>
    <n v="276"/>
    <n v="369"/>
    <n v="645"/>
    <s v="없음"/>
    <s v="big"/>
    <n v="1329"/>
  </r>
  <r>
    <d v="2015-06-16T00:00:00"/>
    <x v="117"/>
    <n v="7.5"/>
    <n v="2015"/>
    <x v="5"/>
    <n v="16"/>
    <n v="616"/>
    <x v="1"/>
    <x v="2"/>
    <s v="화"/>
    <x v="0"/>
    <n v="65"/>
    <n v="37"/>
    <n v="622"/>
    <n v="724"/>
    <n v="351"/>
    <n v="228"/>
    <n v="579"/>
    <s v="프로모션"/>
    <s v="small"/>
    <n v="1303"/>
  </r>
  <r>
    <d v="2015-06-17T00:00:00"/>
    <x v="135"/>
    <n v="4.5"/>
    <n v="2015"/>
    <x v="5"/>
    <n v="17"/>
    <n v="617"/>
    <x v="1"/>
    <x v="2"/>
    <s v="수"/>
    <x v="0"/>
    <n v="81"/>
    <n v="61"/>
    <n v="548"/>
    <n v="690"/>
    <n v="381"/>
    <n v="440"/>
    <n v="821"/>
    <s v="없음"/>
    <s v="big"/>
    <n v="1511"/>
  </r>
  <r>
    <d v="2015-06-18T00:00:00"/>
    <x v="133"/>
    <n v="0"/>
    <n v="2015"/>
    <x v="5"/>
    <n v="18"/>
    <n v="618"/>
    <x v="1"/>
    <x v="2"/>
    <s v="목"/>
    <x v="0"/>
    <n v="104"/>
    <n v="49"/>
    <n v="519"/>
    <n v="672"/>
    <n v="271"/>
    <n v="323"/>
    <n v="594"/>
    <s v="없음"/>
    <s v="small"/>
    <n v="1266"/>
  </r>
  <r>
    <d v="2015-06-19T00:00:00"/>
    <x v="284"/>
    <n v="0"/>
    <n v="2015"/>
    <x v="5"/>
    <n v="19"/>
    <n v="619"/>
    <x v="1"/>
    <x v="2"/>
    <s v="금"/>
    <x v="0"/>
    <n v="115"/>
    <n v="57"/>
    <n v="621"/>
    <n v="793"/>
    <n v="331"/>
    <n v="521"/>
    <n v="852"/>
    <s v="없음"/>
    <s v="big"/>
    <n v="1645"/>
  </r>
  <r>
    <d v="2015-06-20T00:00:00"/>
    <x v="281"/>
    <n v="29"/>
    <n v="2015"/>
    <x v="5"/>
    <n v="20"/>
    <n v="620"/>
    <x v="1"/>
    <x v="2"/>
    <s v="토"/>
    <x v="1"/>
    <n v="136"/>
    <n v="61"/>
    <n v="600"/>
    <n v="797"/>
    <n v="377"/>
    <n v="480"/>
    <n v="857"/>
    <s v="없음"/>
    <s v="big"/>
    <n v="1654"/>
  </r>
  <r>
    <d v="2015-06-21T00:00:00"/>
    <x v="178"/>
    <n v="0"/>
    <n v="2015"/>
    <x v="5"/>
    <n v="21"/>
    <n v="621"/>
    <x v="1"/>
    <x v="2"/>
    <s v="일"/>
    <x v="1"/>
    <n v="118"/>
    <n v="67"/>
    <n v="595"/>
    <n v="780"/>
    <n v="241"/>
    <n v="349"/>
    <n v="590"/>
    <s v="없음"/>
    <s v="small"/>
    <n v="1370"/>
  </r>
  <r>
    <d v="2015-06-22T00:00:00"/>
    <x v="138"/>
    <n v="0"/>
    <n v="2015"/>
    <x v="5"/>
    <n v="22"/>
    <n v="622"/>
    <x v="1"/>
    <x v="2"/>
    <s v="월"/>
    <x v="0"/>
    <n v="59"/>
    <n v="61"/>
    <n v="551"/>
    <n v="671"/>
    <n v="249"/>
    <n v="318"/>
    <n v="567"/>
    <s v="없음"/>
    <s v="small"/>
    <n v="1238"/>
  </r>
  <r>
    <d v="2015-06-23T00:00:00"/>
    <x v="132"/>
    <n v="0"/>
    <n v="2015"/>
    <x v="5"/>
    <n v="23"/>
    <n v="623"/>
    <x v="1"/>
    <x v="2"/>
    <s v="화"/>
    <x v="0"/>
    <n v="80"/>
    <n v="54"/>
    <n v="505"/>
    <n v="639"/>
    <n v="276"/>
    <n v="395"/>
    <n v="671"/>
    <s v="없음"/>
    <s v="big"/>
    <n v="1310"/>
  </r>
  <r>
    <d v="2015-06-24T00:00:00"/>
    <x v="127"/>
    <n v="0.2"/>
    <n v="2015"/>
    <x v="5"/>
    <n v="24"/>
    <n v="624"/>
    <x v="1"/>
    <x v="2"/>
    <s v="수"/>
    <x v="0"/>
    <n v="101"/>
    <n v="59"/>
    <n v="469"/>
    <n v="629"/>
    <n v="186"/>
    <n v="201"/>
    <n v="387"/>
    <s v="없음"/>
    <s v="small"/>
    <n v="1016"/>
  </r>
  <r>
    <d v="2015-06-25T00:00:00"/>
    <x v="140"/>
    <n v="1.5"/>
    <n v="2015"/>
    <x v="5"/>
    <n v="25"/>
    <n v="625"/>
    <x v="1"/>
    <x v="2"/>
    <s v="목"/>
    <x v="0"/>
    <n v="76"/>
    <n v="35"/>
    <n v="501"/>
    <n v="612"/>
    <n v="157"/>
    <n v="325"/>
    <n v="482"/>
    <s v="없음"/>
    <s v="small"/>
    <n v="1094"/>
  </r>
  <r>
    <d v="2015-06-26T00:00:00"/>
    <x v="122"/>
    <n v="19"/>
    <n v="2015"/>
    <x v="5"/>
    <n v="26"/>
    <n v="626"/>
    <x v="1"/>
    <x v="2"/>
    <s v="금"/>
    <x v="0"/>
    <n v="90"/>
    <n v="64"/>
    <n v="602"/>
    <n v="756"/>
    <n v="317"/>
    <n v="434"/>
    <n v="751"/>
    <s v="없음"/>
    <s v="big"/>
    <n v="1507"/>
  </r>
  <r>
    <d v="2015-06-27T00:00:00"/>
    <x v="133"/>
    <n v="0"/>
    <n v="2015"/>
    <x v="5"/>
    <n v="27"/>
    <n v="627"/>
    <x v="1"/>
    <x v="2"/>
    <s v="토"/>
    <x v="1"/>
    <n v="106"/>
    <n v="41"/>
    <n v="390"/>
    <n v="537"/>
    <n v="251"/>
    <n v="451"/>
    <n v="702"/>
    <s v="없음"/>
    <s v="big"/>
    <n v="1239"/>
  </r>
  <r>
    <d v="2015-06-28T00:00:00"/>
    <x v="137"/>
    <n v="0"/>
    <n v="2015"/>
    <x v="5"/>
    <n v="28"/>
    <n v="628"/>
    <x v="1"/>
    <x v="2"/>
    <s v="일"/>
    <x v="1"/>
    <n v="116"/>
    <n v="64"/>
    <n v="364"/>
    <n v="544"/>
    <n v="232"/>
    <n v="365"/>
    <n v="597"/>
    <s v="없음"/>
    <s v="small"/>
    <n v="1141"/>
  </r>
  <r>
    <d v="2015-06-29T00:00:00"/>
    <x v="169"/>
    <n v="0"/>
    <n v="2015"/>
    <x v="5"/>
    <n v="29"/>
    <n v="629"/>
    <x v="1"/>
    <x v="2"/>
    <s v="월"/>
    <x v="0"/>
    <n v="85"/>
    <n v="46"/>
    <n v="395"/>
    <n v="526"/>
    <n v="283"/>
    <n v="291"/>
    <n v="574"/>
    <s v="없음"/>
    <s v="small"/>
    <n v="1100"/>
  </r>
  <r>
    <d v="2015-06-30T00:00:00"/>
    <x v="133"/>
    <n v="0.1"/>
    <n v="2015"/>
    <x v="5"/>
    <n v="30"/>
    <n v="630"/>
    <x v="1"/>
    <x v="2"/>
    <s v="화"/>
    <x v="0"/>
    <n v="65"/>
    <n v="62"/>
    <n v="442"/>
    <n v="569"/>
    <n v="361"/>
    <n v="329"/>
    <n v="690"/>
    <s v="없음"/>
    <s v="big"/>
    <n v="1259"/>
  </r>
  <r>
    <d v="2015-07-01T00:00:00"/>
    <x v="124"/>
    <n v="0.1"/>
    <n v="2015"/>
    <x v="6"/>
    <n v="1"/>
    <n v="71"/>
    <x v="1"/>
    <x v="2"/>
    <s v="수"/>
    <x v="0"/>
    <n v="85"/>
    <n v="25"/>
    <n v="397"/>
    <n v="507"/>
    <n v="256"/>
    <n v="394"/>
    <n v="650"/>
    <s v="없음"/>
    <s v="big"/>
    <n v="1157"/>
  </r>
  <r>
    <d v="2015-07-02T00:00:00"/>
    <x v="117"/>
    <n v="0"/>
    <n v="2015"/>
    <x v="6"/>
    <n v="2"/>
    <n v="72"/>
    <x v="1"/>
    <x v="2"/>
    <s v="목"/>
    <x v="0"/>
    <n v="76"/>
    <n v="39"/>
    <n v="415"/>
    <n v="530"/>
    <n v="368"/>
    <n v="233"/>
    <n v="601"/>
    <s v="없음"/>
    <s v="small"/>
    <n v="1131"/>
  </r>
  <r>
    <d v="2015-07-03T00:00:00"/>
    <x v="297"/>
    <n v="0"/>
    <n v="2015"/>
    <x v="6"/>
    <n v="3"/>
    <n v="73"/>
    <x v="1"/>
    <x v="2"/>
    <s v="금"/>
    <x v="0"/>
    <n v="114"/>
    <n v="61"/>
    <n v="514"/>
    <n v="689"/>
    <n v="269"/>
    <n v="476"/>
    <n v="745"/>
    <s v="없음"/>
    <s v="big"/>
    <n v="1434"/>
  </r>
  <r>
    <d v="2015-07-04T00:00:00"/>
    <x v="178"/>
    <n v="0"/>
    <n v="2015"/>
    <x v="6"/>
    <n v="4"/>
    <n v="74"/>
    <x v="1"/>
    <x v="2"/>
    <s v="토"/>
    <x v="1"/>
    <n v="121"/>
    <n v="58"/>
    <n v="814"/>
    <n v="993"/>
    <n v="162"/>
    <n v="306"/>
    <n v="468"/>
    <s v="없음"/>
    <s v="small"/>
    <n v="1461"/>
  </r>
  <r>
    <d v="2015-07-05T00:00:00"/>
    <x v="130"/>
    <n v="0"/>
    <n v="2015"/>
    <x v="6"/>
    <n v="5"/>
    <n v="75"/>
    <x v="1"/>
    <x v="2"/>
    <s v="일"/>
    <x v="1"/>
    <n v="126"/>
    <n v="59"/>
    <n v="606"/>
    <n v="791"/>
    <n v="337"/>
    <n v="555"/>
    <n v="892"/>
    <s v="프로모션"/>
    <s v="big"/>
    <n v="1683"/>
  </r>
  <r>
    <d v="2015-07-06T00:00:00"/>
    <x v="144"/>
    <n v="0"/>
    <n v="2015"/>
    <x v="6"/>
    <n v="6"/>
    <n v="76"/>
    <x v="1"/>
    <x v="2"/>
    <s v="월"/>
    <x v="0"/>
    <n v="74"/>
    <n v="45"/>
    <n v="699"/>
    <n v="818"/>
    <n v="290"/>
    <n v="359"/>
    <n v="649"/>
    <s v="없음"/>
    <s v="big"/>
    <n v="1467"/>
  </r>
  <r>
    <d v="2015-07-07T00:00:00"/>
    <x v="286"/>
    <n v="0"/>
    <n v="2015"/>
    <x v="6"/>
    <n v="7"/>
    <n v="77"/>
    <x v="1"/>
    <x v="2"/>
    <s v="화"/>
    <x v="0"/>
    <n v="73"/>
    <n v="57"/>
    <n v="645"/>
    <n v="775"/>
    <n v="238"/>
    <n v="368"/>
    <n v="606"/>
    <s v="없음"/>
    <s v="small"/>
    <n v="1381"/>
  </r>
  <r>
    <d v="2015-07-08T00:00:00"/>
    <x v="289"/>
    <n v="0.5"/>
    <n v="2015"/>
    <x v="6"/>
    <n v="8"/>
    <n v="78"/>
    <x v="1"/>
    <x v="2"/>
    <s v="수"/>
    <x v="0"/>
    <n v="79"/>
    <n v="56"/>
    <n v="521"/>
    <n v="656"/>
    <n v="252"/>
    <n v="344"/>
    <n v="596"/>
    <s v="없음"/>
    <s v="small"/>
    <n v="1252"/>
  </r>
  <r>
    <d v="2015-07-09T00:00:00"/>
    <x v="136"/>
    <n v="0"/>
    <n v="2015"/>
    <x v="6"/>
    <n v="9"/>
    <n v="79"/>
    <x v="1"/>
    <x v="2"/>
    <s v="목"/>
    <x v="0"/>
    <n v="81"/>
    <n v="50"/>
    <n v="383"/>
    <n v="514"/>
    <n v="274"/>
    <n v="378"/>
    <n v="652"/>
    <s v="없음"/>
    <s v="big"/>
    <n v="1166"/>
  </r>
  <r>
    <d v="2015-07-10T00:00:00"/>
    <x v="292"/>
    <n v="0"/>
    <n v="2015"/>
    <x v="6"/>
    <n v="10"/>
    <n v="710"/>
    <x v="1"/>
    <x v="2"/>
    <s v="금"/>
    <x v="0"/>
    <n v="74"/>
    <n v="66"/>
    <n v="564"/>
    <n v="704"/>
    <n v="421"/>
    <n v="621"/>
    <n v="1042"/>
    <s v="없음"/>
    <s v="big"/>
    <n v="1746"/>
  </r>
  <r>
    <d v="2015-07-11T00:00:00"/>
    <x v="343"/>
    <n v="0"/>
    <n v="2015"/>
    <x v="6"/>
    <n v="11"/>
    <n v="711"/>
    <x v="1"/>
    <x v="2"/>
    <s v="토"/>
    <x v="1"/>
    <n v="126"/>
    <n v="64"/>
    <n v="868"/>
    <n v="1058"/>
    <n v="477"/>
    <n v="505"/>
    <n v="982"/>
    <s v="프로모션"/>
    <s v="big"/>
    <n v="2040"/>
  </r>
  <r>
    <d v="2015-07-12T00:00:00"/>
    <x v="137"/>
    <n v="23.5"/>
    <n v="2015"/>
    <x v="6"/>
    <n v="12"/>
    <n v="712"/>
    <x v="1"/>
    <x v="2"/>
    <s v="일"/>
    <x v="1"/>
    <n v="107"/>
    <n v="38"/>
    <n v="640"/>
    <n v="785"/>
    <n v="354"/>
    <n v="482"/>
    <n v="836"/>
    <s v="없음"/>
    <s v="big"/>
    <n v="1621"/>
  </r>
  <r>
    <d v="2015-07-13T00:00:00"/>
    <x v="148"/>
    <n v="11.5"/>
    <n v="2015"/>
    <x v="6"/>
    <n v="13"/>
    <n v="713"/>
    <x v="1"/>
    <x v="2"/>
    <s v="월"/>
    <x v="0"/>
    <n v="97"/>
    <n v="44"/>
    <n v="366"/>
    <n v="507"/>
    <n v="233"/>
    <n v="313"/>
    <n v="546"/>
    <s v="없음"/>
    <s v="small"/>
    <n v="1053"/>
  </r>
  <r>
    <d v="2015-07-14T00:00:00"/>
    <x v="146"/>
    <n v="0"/>
    <n v="2015"/>
    <x v="6"/>
    <n v="14"/>
    <n v="714"/>
    <x v="1"/>
    <x v="2"/>
    <s v="화"/>
    <x v="0"/>
    <n v="91"/>
    <n v="69"/>
    <n v="525"/>
    <n v="685"/>
    <n v="308"/>
    <n v="167"/>
    <n v="475"/>
    <s v="없음"/>
    <s v="small"/>
    <n v="1160"/>
  </r>
  <r>
    <d v="2015-07-15T00:00:00"/>
    <x v="344"/>
    <n v="0"/>
    <n v="2015"/>
    <x v="6"/>
    <n v="15"/>
    <n v="715"/>
    <x v="1"/>
    <x v="2"/>
    <s v="수"/>
    <x v="0"/>
    <n v="67"/>
    <n v="36"/>
    <n v="373"/>
    <n v="476"/>
    <n v="258"/>
    <n v="402"/>
    <n v="660"/>
    <s v="없음"/>
    <s v="big"/>
    <n v="1136"/>
  </r>
  <r>
    <d v="2015-07-16T00:00:00"/>
    <x v="117"/>
    <n v="0"/>
    <n v="2015"/>
    <x v="6"/>
    <n v="16"/>
    <n v="716"/>
    <x v="1"/>
    <x v="2"/>
    <s v="목"/>
    <x v="0"/>
    <n v="61"/>
    <n v="42"/>
    <n v="581"/>
    <n v="684"/>
    <n v="232"/>
    <n v="491"/>
    <n v="723"/>
    <s v="없음"/>
    <s v="big"/>
    <n v="1407"/>
  </r>
  <r>
    <d v="2015-07-17T00:00:00"/>
    <x v="285"/>
    <n v="0"/>
    <n v="2015"/>
    <x v="6"/>
    <n v="17"/>
    <n v="717"/>
    <x v="1"/>
    <x v="2"/>
    <s v="금"/>
    <x v="0"/>
    <n v="114"/>
    <n v="60"/>
    <n v="627"/>
    <n v="801"/>
    <n v="387"/>
    <n v="734"/>
    <n v="1121"/>
    <s v="프로모션"/>
    <s v="big"/>
    <n v="1922"/>
  </r>
  <r>
    <d v="2015-07-18T00:00:00"/>
    <x v="133"/>
    <n v="0"/>
    <n v="2015"/>
    <x v="6"/>
    <n v="18"/>
    <n v="718"/>
    <x v="1"/>
    <x v="2"/>
    <s v="토"/>
    <x v="1"/>
    <n v="105"/>
    <n v="33"/>
    <n v="635"/>
    <n v="773"/>
    <n v="214"/>
    <n v="516"/>
    <n v="730"/>
    <s v="없음"/>
    <s v="big"/>
    <n v="1503"/>
  </r>
  <r>
    <d v="2015-07-19T00:00:00"/>
    <x v="138"/>
    <n v="7"/>
    <n v="2015"/>
    <x v="6"/>
    <n v="19"/>
    <n v="719"/>
    <x v="1"/>
    <x v="2"/>
    <s v="일"/>
    <x v="1"/>
    <n v="113"/>
    <n v="72"/>
    <n v="688"/>
    <n v="873"/>
    <n v="302"/>
    <n v="397"/>
    <n v="699"/>
    <s v="없음"/>
    <s v="big"/>
    <n v="1572"/>
  </r>
  <r>
    <d v="2015-07-20T00:00:00"/>
    <x v="291"/>
    <n v="7.5"/>
    <n v="2015"/>
    <x v="6"/>
    <n v="20"/>
    <n v="720"/>
    <x v="1"/>
    <x v="2"/>
    <s v="월"/>
    <x v="0"/>
    <n v="97"/>
    <n v="46"/>
    <n v="388"/>
    <n v="531"/>
    <n v="205"/>
    <n v="388"/>
    <n v="593"/>
    <s v="없음"/>
    <s v="small"/>
    <n v="1124"/>
  </r>
  <r>
    <d v="2015-07-21T00:00:00"/>
    <x v="142"/>
    <n v="1.5"/>
    <n v="2015"/>
    <x v="6"/>
    <n v="21"/>
    <n v="721"/>
    <x v="1"/>
    <x v="2"/>
    <s v="화"/>
    <x v="0"/>
    <n v="65"/>
    <n v="42"/>
    <n v="473"/>
    <n v="580"/>
    <n v="220"/>
    <n v="469"/>
    <n v="689"/>
    <s v="없음"/>
    <s v="big"/>
    <n v="1269"/>
  </r>
  <r>
    <d v="2015-07-22T00:00:00"/>
    <x v="293"/>
    <n v="0.5"/>
    <n v="2015"/>
    <x v="6"/>
    <n v="22"/>
    <n v="722"/>
    <x v="1"/>
    <x v="2"/>
    <s v="수"/>
    <x v="0"/>
    <n v="94"/>
    <n v="44"/>
    <n v="475"/>
    <n v="613"/>
    <n v="232"/>
    <n v="514"/>
    <n v="746"/>
    <s v="없음"/>
    <s v="big"/>
    <n v="1359"/>
  </r>
  <r>
    <d v="2015-07-23T00:00:00"/>
    <x v="150"/>
    <n v="25.5"/>
    <n v="2015"/>
    <x v="6"/>
    <n v="23"/>
    <n v="723"/>
    <x v="1"/>
    <x v="2"/>
    <s v="목"/>
    <x v="0"/>
    <n v="65"/>
    <n v="54"/>
    <n v="487"/>
    <n v="606"/>
    <n v="265"/>
    <n v="287"/>
    <n v="552"/>
    <s v="없음"/>
    <s v="small"/>
    <n v="1158"/>
  </r>
  <r>
    <d v="2015-07-24T00:00:00"/>
    <x v="127"/>
    <n v="43"/>
    <n v="2015"/>
    <x v="6"/>
    <n v="24"/>
    <n v="724"/>
    <x v="1"/>
    <x v="2"/>
    <s v="금"/>
    <x v="0"/>
    <n v="130"/>
    <n v="56"/>
    <n v="678"/>
    <n v="864"/>
    <n v="301"/>
    <n v="543"/>
    <n v="844"/>
    <s v="없음"/>
    <s v="big"/>
    <n v="1708"/>
  </r>
  <r>
    <d v="2015-07-25T00:00:00"/>
    <x v="136"/>
    <n v="69.5"/>
    <n v="2015"/>
    <x v="6"/>
    <n v="25"/>
    <n v="725"/>
    <x v="1"/>
    <x v="2"/>
    <s v="토"/>
    <x v="1"/>
    <n v="114"/>
    <n v="73"/>
    <n v="623"/>
    <n v="810"/>
    <n v="361"/>
    <n v="534"/>
    <n v="895"/>
    <s v="없음"/>
    <s v="big"/>
    <n v="1705"/>
  </r>
  <r>
    <d v="2015-07-26T00:00:00"/>
    <x v="164"/>
    <n v="10.5"/>
    <n v="2015"/>
    <x v="6"/>
    <n v="26"/>
    <n v="726"/>
    <x v="1"/>
    <x v="2"/>
    <s v="일"/>
    <x v="1"/>
    <n v="82"/>
    <n v="61"/>
    <n v="526"/>
    <n v="669"/>
    <n v="514"/>
    <n v="386"/>
    <n v="900"/>
    <s v="없음"/>
    <s v="big"/>
    <n v="1569"/>
  </r>
  <r>
    <d v="2015-07-27T00:00:00"/>
    <x v="142"/>
    <n v="0"/>
    <n v="2015"/>
    <x v="6"/>
    <n v="27"/>
    <n v="727"/>
    <x v="1"/>
    <x v="2"/>
    <s v="월"/>
    <x v="0"/>
    <n v="92"/>
    <n v="48"/>
    <n v="615"/>
    <n v="755"/>
    <n v="211"/>
    <n v="344"/>
    <n v="555"/>
    <s v="없음"/>
    <s v="small"/>
    <n v="1310"/>
  </r>
  <r>
    <d v="2015-07-28T00:00:00"/>
    <x v="164"/>
    <n v="0"/>
    <n v="2015"/>
    <x v="6"/>
    <n v="28"/>
    <n v="728"/>
    <x v="1"/>
    <x v="2"/>
    <s v="화"/>
    <x v="0"/>
    <n v="51"/>
    <n v="50"/>
    <n v="493"/>
    <n v="594"/>
    <n v="307"/>
    <n v="338"/>
    <n v="645"/>
    <s v="없음"/>
    <s v="big"/>
    <n v="1239"/>
  </r>
  <r>
    <d v="2015-07-29T00:00:00"/>
    <x v="147"/>
    <n v="12"/>
    <n v="2015"/>
    <x v="6"/>
    <n v="29"/>
    <n v="729"/>
    <x v="1"/>
    <x v="2"/>
    <s v="수"/>
    <x v="0"/>
    <n v="94"/>
    <n v="69"/>
    <n v="473"/>
    <n v="636"/>
    <n v="386"/>
    <n v="378"/>
    <n v="764"/>
    <s v="프로모션"/>
    <s v="big"/>
    <n v="1400"/>
  </r>
  <r>
    <d v="2015-07-30T00:00:00"/>
    <x v="343"/>
    <n v="0"/>
    <n v="2015"/>
    <x v="6"/>
    <n v="30"/>
    <n v="730"/>
    <x v="1"/>
    <x v="2"/>
    <s v="목"/>
    <x v="0"/>
    <n v="87"/>
    <n v="43"/>
    <n v="334"/>
    <n v="464"/>
    <n v="229"/>
    <n v="441"/>
    <n v="670"/>
    <s v="없음"/>
    <s v="big"/>
    <n v="1134"/>
  </r>
  <r>
    <d v="2015-07-31T00:00:00"/>
    <x v="167"/>
    <n v="0"/>
    <n v="2015"/>
    <x v="6"/>
    <n v="31"/>
    <n v="731"/>
    <x v="1"/>
    <x v="2"/>
    <s v="금"/>
    <x v="0"/>
    <n v="47"/>
    <n v="55"/>
    <n v="538"/>
    <n v="640"/>
    <n v="293"/>
    <n v="272"/>
    <n v="565"/>
    <s v="없음"/>
    <s v="small"/>
    <n v="1205"/>
  </r>
  <r>
    <d v="2015-08-01T00:00:00"/>
    <x v="295"/>
    <n v="0"/>
    <n v="2015"/>
    <x v="7"/>
    <n v="1"/>
    <n v="81"/>
    <x v="1"/>
    <x v="2"/>
    <s v="토"/>
    <x v="1"/>
    <n v="109"/>
    <n v="81"/>
    <n v="538"/>
    <n v="728"/>
    <n v="417"/>
    <n v="556"/>
    <n v="973"/>
    <s v="없음"/>
    <s v="big"/>
    <n v="1701"/>
  </r>
  <r>
    <d v="2015-08-02T00:00:00"/>
    <x v="143"/>
    <n v="9"/>
    <n v="2015"/>
    <x v="7"/>
    <n v="2"/>
    <n v="82"/>
    <x v="1"/>
    <x v="2"/>
    <s v="일"/>
    <x v="1"/>
    <n v="77"/>
    <n v="54"/>
    <n v="340"/>
    <n v="471"/>
    <n v="356"/>
    <n v="251"/>
    <n v="607"/>
    <s v="없음"/>
    <s v="small"/>
    <n v="1078"/>
  </r>
  <r>
    <d v="2015-08-03T00:00:00"/>
    <x v="345"/>
    <n v="0"/>
    <n v="2015"/>
    <x v="7"/>
    <n v="3"/>
    <n v="83"/>
    <x v="1"/>
    <x v="2"/>
    <s v="월"/>
    <x v="0"/>
    <n v="69"/>
    <n v="59"/>
    <n v="595"/>
    <n v="723"/>
    <n v="261"/>
    <n v="309"/>
    <n v="570"/>
    <s v="프로모션"/>
    <s v="small"/>
    <n v="1293"/>
  </r>
  <r>
    <d v="2015-08-04T00:00:00"/>
    <x v="346"/>
    <n v="0"/>
    <n v="2015"/>
    <x v="7"/>
    <n v="4"/>
    <n v="84"/>
    <x v="1"/>
    <x v="2"/>
    <s v="화"/>
    <x v="0"/>
    <n v="67"/>
    <n v="48"/>
    <n v="612"/>
    <n v="727"/>
    <n v="200"/>
    <n v="466"/>
    <n v="666"/>
    <s v="없음"/>
    <s v="big"/>
    <n v="1393"/>
  </r>
  <r>
    <d v="2015-08-05T00:00:00"/>
    <x v="347"/>
    <n v="0"/>
    <n v="2015"/>
    <x v="7"/>
    <n v="5"/>
    <n v="85"/>
    <x v="1"/>
    <x v="2"/>
    <s v="수"/>
    <x v="0"/>
    <n v="69"/>
    <n v="47"/>
    <n v="544"/>
    <n v="660"/>
    <n v="320"/>
    <n v="438"/>
    <n v="758"/>
    <s v="없음"/>
    <s v="big"/>
    <n v="1418"/>
  </r>
  <r>
    <d v="2015-08-06T00:00:00"/>
    <x v="348"/>
    <n v="0"/>
    <n v="2015"/>
    <x v="7"/>
    <n v="6"/>
    <n v="86"/>
    <x v="1"/>
    <x v="2"/>
    <s v="목"/>
    <x v="0"/>
    <n v="103"/>
    <n v="61"/>
    <n v="460"/>
    <n v="624"/>
    <n v="212"/>
    <n v="375"/>
    <n v="587"/>
    <s v="없음"/>
    <s v="small"/>
    <n v="1211"/>
  </r>
  <r>
    <d v="2015-08-07T00:00:00"/>
    <x v="349"/>
    <n v="0"/>
    <n v="2015"/>
    <x v="7"/>
    <n v="7"/>
    <n v="87"/>
    <x v="1"/>
    <x v="2"/>
    <s v="금"/>
    <x v="0"/>
    <n v="86"/>
    <n v="46"/>
    <n v="749"/>
    <n v="881"/>
    <n v="416"/>
    <n v="404"/>
    <n v="820"/>
    <s v="프로모션"/>
    <s v="big"/>
    <n v="1701"/>
  </r>
  <r>
    <d v="2015-08-08T00:00:00"/>
    <x v="143"/>
    <n v="13.5"/>
    <n v="2015"/>
    <x v="7"/>
    <n v="8"/>
    <n v="88"/>
    <x v="1"/>
    <x v="2"/>
    <s v="토"/>
    <x v="1"/>
    <n v="61"/>
    <n v="67"/>
    <n v="662"/>
    <n v="790"/>
    <n v="326"/>
    <n v="417"/>
    <n v="743"/>
    <s v="없음"/>
    <s v="big"/>
    <n v="1533"/>
  </r>
  <r>
    <d v="2015-08-09T00:00:00"/>
    <x v="166"/>
    <n v="0"/>
    <n v="2015"/>
    <x v="7"/>
    <n v="9"/>
    <n v="89"/>
    <x v="1"/>
    <x v="2"/>
    <s v="일"/>
    <x v="1"/>
    <n v="114"/>
    <n v="73"/>
    <n v="526"/>
    <n v="713"/>
    <n v="357"/>
    <n v="403"/>
    <n v="760"/>
    <s v="없음"/>
    <s v="big"/>
    <n v="1473"/>
  </r>
  <r>
    <d v="2015-08-10T00:00:00"/>
    <x v="160"/>
    <n v="0"/>
    <n v="2015"/>
    <x v="7"/>
    <n v="10"/>
    <n v="810"/>
    <x v="1"/>
    <x v="2"/>
    <s v="월"/>
    <x v="0"/>
    <n v="43"/>
    <n v="46"/>
    <n v="419"/>
    <n v="508"/>
    <n v="259"/>
    <n v="311"/>
    <n v="570"/>
    <s v="없음"/>
    <s v="small"/>
    <n v="1078"/>
  </r>
  <r>
    <d v="2015-08-11T00:00:00"/>
    <x v="152"/>
    <n v="0"/>
    <n v="2015"/>
    <x v="7"/>
    <n v="11"/>
    <n v="811"/>
    <x v="1"/>
    <x v="2"/>
    <s v="화"/>
    <x v="0"/>
    <n v="86"/>
    <n v="33"/>
    <n v="380"/>
    <n v="499"/>
    <n v="308"/>
    <n v="446"/>
    <n v="754"/>
    <s v="없음"/>
    <s v="big"/>
    <n v="1253"/>
  </r>
  <r>
    <d v="2015-08-12T00:00:00"/>
    <x v="149"/>
    <n v="0"/>
    <n v="2015"/>
    <x v="7"/>
    <n v="12"/>
    <n v="812"/>
    <x v="1"/>
    <x v="2"/>
    <s v="수"/>
    <x v="0"/>
    <n v="57"/>
    <n v="39"/>
    <n v="398"/>
    <n v="494"/>
    <n v="161"/>
    <n v="356"/>
    <n v="517"/>
    <s v="없음"/>
    <s v="small"/>
    <n v="1011"/>
  </r>
  <r>
    <d v="2015-08-13T00:00:00"/>
    <x v="127"/>
    <n v="19"/>
    <n v="2015"/>
    <x v="7"/>
    <n v="13"/>
    <n v="813"/>
    <x v="1"/>
    <x v="2"/>
    <s v="목"/>
    <x v="0"/>
    <n v="74"/>
    <n v="45"/>
    <n v="539"/>
    <n v="658"/>
    <n v="246"/>
    <n v="504"/>
    <n v="750"/>
    <s v="없음"/>
    <s v="big"/>
    <n v="1408"/>
  </r>
  <r>
    <d v="2015-08-14T00:00:00"/>
    <x v="143"/>
    <n v="0"/>
    <n v="2015"/>
    <x v="7"/>
    <n v="14"/>
    <n v="814"/>
    <x v="1"/>
    <x v="2"/>
    <s v="금"/>
    <x v="0"/>
    <n v="122"/>
    <n v="56"/>
    <n v="496"/>
    <n v="674"/>
    <n v="241"/>
    <n v="422"/>
    <n v="663"/>
    <s v="없음"/>
    <s v="big"/>
    <n v="1337"/>
  </r>
  <r>
    <d v="2015-08-15T00:00:00"/>
    <x v="344"/>
    <n v="0"/>
    <n v="2015"/>
    <x v="7"/>
    <n v="15"/>
    <n v="815"/>
    <x v="0"/>
    <x v="2"/>
    <s v="토"/>
    <x v="1"/>
    <n v="119"/>
    <n v="59"/>
    <n v="470"/>
    <n v="648"/>
    <n v="249"/>
    <n v="401"/>
    <n v="650"/>
    <s v="없음"/>
    <s v="big"/>
    <n v="1298"/>
  </r>
  <r>
    <d v="2015-08-16T00:00:00"/>
    <x v="137"/>
    <n v="27.5"/>
    <n v="2015"/>
    <x v="7"/>
    <n v="16"/>
    <n v="816"/>
    <x v="1"/>
    <x v="2"/>
    <s v="일"/>
    <x v="1"/>
    <n v="95"/>
    <n v="57"/>
    <n v="570"/>
    <n v="722"/>
    <n v="248"/>
    <n v="406"/>
    <n v="654"/>
    <s v="없음"/>
    <s v="big"/>
    <n v="1376"/>
  </r>
  <r>
    <d v="2015-08-17T00:00:00"/>
    <x v="137"/>
    <n v="0"/>
    <n v="2015"/>
    <x v="7"/>
    <n v="17"/>
    <n v="817"/>
    <x v="1"/>
    <x v="2"/>
    <s v="월"/>
    <x v="0"/>
    <n v="100"/>
    <n v="55"/>
    <n v="643"/>
    <n v="798"/>
    <n v="105"/>
    <n v="470"/>
    <n v="575"/>
    <s v="프로모션"/>
    <s v="small"/>
    <n v="1373"/>
  </r>
  <r>
    <d v="2015-08-18T00:00:00"/>
    <x v="344"/>
    <n v="0"/>
    <n v="2015"/>
    <x v="7"/>
    <n v="18"/>
    <n v="818"/>
    <x v="1"/>
    <x v="2"/>
    <s v="화"/>
    <x v="0"/>
    <n v="91"/>
    <n v="56"/>
    <n v="656"/>
    <n v="803"/>
    <n v="295"/>
    <n v="428"/>
    <n v="723"/>
    <s v="없음"/>
    <s v="big"/>
    <n v="1526"/>
  </r>
  <r>
    <d v="2015-08-19T00:00:00"/>
    <x v="136"/>
    <n v="0"/>
    <n v="2015"/>
    <x v="7"/>
    <n v="19"/>
    <n v="819"/>
    <x v="1"/>
    <x v="2"/>
    <s v="수"/>
    <x v="0"/>
    <n v="64"/>
    <n v="48"/>
    <n v="702"/>
    <n v="814"/>
    <n v="239"/>
    <n v="225"/>
    <n v="464"/>
    <s v="없음"/>
    <s v="small"/>
    <n v="1278"/>
  </r>
  <r>
    <d v="2015-08-20T00:00:00"/>
    <x v="133"/>
    <n v="1"/>
    <n v="2015"/>
    <x v="7"/>
    <n v="20"/>
    <n v="820"/>
    <x v="1"/>
    <x v="2"/>
    <s v="목"/>
    <x v="0"/>
    <n v="81"/>
    <n v="53"/>
    <n v="534"/>
    <n v="668"/>
    <n v="221"/>
    <n v="308"/>
    <n v="529"/>
    <s v="없음"/>
    <s v="small"/>
    <n v="1197"/>
  </r>
  <r>
    <d v="2015-08-21T00:00:00"/>
    <x v="127"/>
    <n v="1"/>
    <n v="2015"/>
    <x v="7"/>
    <n v="21"/>
    <n v="821"/>
    <x v="1"/>
    <x v="2"/>
    <s v="금"/>
    <x v="0"/>
    <n v="100"/>
    <n v="76"/>
    <n v="787"/>
    <n v="963"/>
    <n v="275"/>
    <n v="277"/>
    <n v="552"/>
    <s v="없음"/>
    <s v="small"/>
    <n v="1515"/>
  </r>
  <r>
    <d v="2015-08-22T00:00:00"/>
    <x v="140"/>
    <n v="0.3"/>
    <n v="2015"/>
    <x v="7"/>
    <n v="22"/>
    <n v="822"/>
    <x v="1"/>
    <x v="2"/>
    <s v="토"/>
    <x v="1"/>
    <n v="71"/>
    <n v="69"/>
    <n v="913"/>
    <n v="1053"/>
    <n v="272"/>
    <n v="404"/>
    <n v="676"/>
    <s v="없음"/>
    <s v="big"/>
    <n v="1729"/>
  </r>
  <r>
    <d v="2015-08-23T00:00:00"/>
    <x v="144"/>
    <n v="0"/>
    <n v="2015"/>
    <x v="7"/>
    <n v="23"/>
    <n v="823"/>
    <x v="1"/>
    <x v="2"/>
    <s v="일"/>
    <x v="1"/>
    <n v="88"/>
    <n v="85"/>
    <n v="846"/>
    <n v="1019"/>
    <n v="265"/>
    <n v="607"/>
    <n v="872"/>
    <s v="없음"/>
    <s v="big"/>
    <n v="1891"/>
  </r>
  <r>
    <d v="2015-08-24T00:00:00"/>
    <x v="169"/>
    <n v="0"/>
    <n v="2015"/>
    <x v="7"/>
    <n v="24"/>
    <n v="824"/>
    <x v="1"/>
    <x v="2"/>
    <s v="월"/>
    <x v="0"/>
    <n v="74"/>
    <n v="53"/>
    <n v="588"/>
    <n v="715"/>
    <n v="261"/>
    <n v="323"/>
    <n v="584"/>
    <s v="프로모션"/>
    <s v="small"/>
    <n v="1299"/>
  </r>
  <r>
    <d v="2015-08-25T00:00:00"/>
    <x v="134"/>
    <n v="6"/>
    <n v="2015"/>
    <x v="7"/>
    <n v="25"/>
    <n v="825"/>
    <x v="1"/>
    <x v="2"/>
    <s v="화"/>
    <x v="0"/>
    <n v="103"/>
    <n v="58"/>
    <n v="474"/>
    <n v="635"/>
    <n v="382"/>
    <n v="526"/>
    <n v="908"/>
    <s v="없음"/>
    <s v="big"/>
    <n v="1543"/>
  </r>
  <r>
    <d v="2015-08-26T00:00:00"/>
    <x v="128"/>
    <n v="0"/>
    <n v="2015"/>
    <x v="7"/>
    <n v="26"/>
    <n v="826"/>
    <x v="1"/>
    <x v="2"/>
    <s v="수"/>
    <x v="0"/>
    <n v="66"/>
    <n v="37"/>
    <n v="669"/>
    <n v="772"/>
    <n v="316"/>
    <n v="442"/>
    <n v="758"/>
    <s v="프로모션"/>
    <s v="big"/>
    <n v="1530"/>
  </r>
  <r>
    <d v="2015-08-27T00:00:00"/>
    <x v="117"/>
    <n v="0"/>
    <n v="2015"/>
    <x v="7"/>
    <n v="27"/>
    <n v="827"/>
    <x v="1"/>
    <x v="2"/>
    <s v="목"/>
    <x v="0"/>
    <n v="87"/>
    <n v="51"/>
    <n v="381"/>
    <n v="519"/>
    <n v="304"/>
    <n v="348"/>
    <n v="652"/>
    <s v="없음"/>
    <s v="big"/>
    <n v="1171"/>
  </r>
  <r>
    <d v="2015-08-28T00:00:00"/>
    <x v="107"/>
    <n v="3"/>
    <n v="2015"/>
    <x v="7"/>
    <n v="28"/>
    <n v="828"/>
    <x v="1"/>
    <x v="2"/>
    <s v="금"/>
    <x v="0"/>
    <n v="81"/>
    <n v="67"/>
    <n v="657"/>
    <n v="805"/>
    <n v="441"/>
    <n v="432"/>
    <n v="873"/>
    <s v="프로모션"/>
    <s v="big"/>
    <n v="1678"/>
  </r>
  <r>
    <d v="2015-08-29T00:00:00"/>
    <x v="178"/>
    <n v="0"/>
    <n v="2015"/>
    <x v="7"/>
    <n v="29"/>
    <n v="829"/>
    <x v="1"/>
    <x v="2"/>
    <s v="토"/>
    <x v="1"/>
    <n v="144"/>
    <n v="65"/>
    <n v="695"/>
    <n v="904"/>
    <n v="378"/>
    <n v="611"/>
    <n v="989"/>
    <s v="없음"/>
    <s v="big"/>
    <n v="1893"/>
  </r>
  <r>
    <d v="2015-08-30T00:00:00"/>
    <x v="139"/>
    <n v="0"/>
    <n v="2015"/>
    <x v="7"/>
    <n v="30"/>
    <n v="830"/>
    <x v="1"/>
    <x v="2"/>
    <s v="일"/>
    <x v="1"/>
    <n v="147"/>
    <n v="74"/>
    <n v="692"/>
    <n v="913"/>
    <n v="335"/>
    <n v="343"/>
    <n v="678"/>
    <s v="없음"/>
    <s v="big"/>
    <n v="1591"/>
  </r>
  <r>
    <d v="2015-08-31T00:00:00"/>
    <x v="125"/>
    <n v="0"/>
    <n v="2015"/>
    <x v="7"/>
    <n v="31"/>
    <n v="831"/>
    <x v="1"/>
    <x v="2"/>
    <s v="월"/>
    <x v="0"/>
    <n v="84"/>
    <n v="57"/>
    <n v="484"/>
    <n v="625"/>
    <n v="208"/>
    <n v="430"/>
    <n v="638"/>
    <s v="없음"/>
    <s v="big"/>
    <n v="1263"/>
  </r>
  <r>
    <d v="2015-09-01T00:00:00"/>
    <x v="144"/>
    <n v="0"/>
    <n v="2015"/>
    <x v="8"/>
    <n v="1"/>
    <n v="91"/>
    <x v="1"/>
    <x v="3"/>
    <s v="화"/>
    <x v="0"/>
    <n v="78"/>
    <n v="37"/>
    <n v="415"/>
    <n v="530"/>
    <n v="272"/>
    <n v="386"/>
    <n v="658"/>
    <s v="없음"/>
    <s v="big"/>
    <n v="1188"/>
  </r>
  <r>
    <d v="2015-09-02T00:00:00"/>
    <x v="177"/>
    <n v="30.5"/>
    <n v="2015"/>
    <x v="8"/>
    <n v="2"/>
    <n v="92"/>
    <x v="1"/>
    <x v="3"/>
    <s v="수"/>
    <x v="0"/>
    <n v="91"/>
    <n v="50"/>
    <n v="577"/>
    <n v="718"/>
    <n v="159"/>
    <n v="403"/>
    <n v="562"/>
    <s v="없음"/>
    <s v="small"/>
    <n v="1280"/>
  </r>
  <r>
    <d v="2015-09-03T00:00:00"/>
    <x v="289"/>
    <n v="0.5"/>
    <n v="2015"/>
    <x v="8"/>
    <n v="3"/>
    <n v="93"/>
    <x v="1"/>
    <x v="3"/>
    <s v="목"/>
    <x v="0"/>
    <n v="72"/>
    <n v="65"/>
    <n v="536"/>
    <n v="673"/>
    <n v="131"/>
    <n v="390"/>
    <n v="521"/>
    <s v="없음"/>
    <s v="small"/>
    <n v="1194"/>
  </r>
  <r>
    <d v="2015-09-04T00:00:00"/>
    <x v="124"/>
    <n v="0"/>
    <n v="2015"/>
    <x v="8"/>
    <n v="4"/>
    <n v="94"/>
    <x v="1"/>
    <x v="3"/>
    <s v="금"/>
    <x v="0"/>
    <n v="92"/>
    <n v="42"/>
    <n v="686"/>
    <n v="820"/>
    <n v="333"/>
    <n v="409"/>
    <n v="742"/>
    <s v="없음"/>
    <s v="big"/>
    <n v="1562"/>
  </r>
  <r>
    <d v="2015-09-05T00:00:00"/>
    <x v="283"/>
    <n v="0.4"/>
    <n v="2015"/>
    <x v="8"/>
    <n v="5"/>
    <n v="95"/>
    <x v="1"/>
    <x v="3"/>
    <s v="토"/>
    <x v="1"/>
    <n v="104"/>
    <n v="74"/>
    <n v="619"/>
    <n v="797"/>
    <n v="191"/>
    <n v="545"/>
    <n v="736"/>
    <s v="없음"/>
    <s v="big"/>
    <n v="1533"/>
  </r>
  <r>
    <d v="2015-09-06T00:00:00"/>
    <x v="115"/>
    <n v="0"/>
    <n v="2015"/>
    <x v="8"/>
    <n v="6"/>
    <n v="96"/>
    <x v="1"/>
    <x v="3"/>
    <s v="일"/>
    <x v="1"/>
    <n v="116"/>
    <n v="51"/>
    <n v="785"/>
    <n v="952"/>
    <n v="277"/>
    <n v="525"/>
    <n v="802"/>
    <s v="없음"/>
    <s v="big"/>
    <n v="1754"/>
  </r>
  <r>
    <d v="2015-09-07T00:00:00"/>
    <x v="287"/>
    <n v="0"/>
    <n v="2015"/>
    <x v="8"/>
    <n v="7"/>
    <n v="97"/>
    <x v="1"/>
    <x v="3"/>
    <s v="월"/>
    <x v="0"/>
    <n v="66"/>
    <n v="47"/>
    <n v="593"/>
    <n v="706"/>
    <n v="134"/>
    <n v="316"/>
    <n v="450"/>
    <s v="없음"/>
    <s v="small"/>
    <n v="1156"/>
  </r>
  <r>
    <d v="2015-09-08T00:00:00"/>
    <x v="191"/>
    <n v="0"/>
    <n v="2015"/>
    <x v="8"/>
    <n v="8"/>
    <n v="98"/>
    <x v="1"/>
    <x v="3"/>
    <s v="화"/>
    <x v="0"/>
    <n v="54"/>
    <n v="48"/>
    <n v="584"/>
    <n v="686"/>
    <n v="235"/>
    <n v="230"/>
    <n v="465"/>
    <s v="없음"/>
    <s v="small"/>
    <n v="1151"/>
  </r>
  <r>
    <d v="2015-09-09T00:00:00"/>
    <x v="179"/>
    <n v="0"/>
    <n v="2015"/>
    <x v="8"/>
    <n v="9"/>
    <n v="99"/>
    <x v="1"/>
    <x v="3"/>
    <s v="수"/>
    <x v="0"/>
    <n v="71"/>
    <n v="29"/>
    <n v="576"/>
    <n v="676"/>
    <n v="211"/>
    <n v="304"/>
    <n v="515"/>
    <s v="없음"/>
    <s v="small"/>
    <n v="1191"/>
  </r>
  <r>
    <d v="2015-09-10T00:00:00"/>
    <x v="108"/>
    <n v="0"/>
    <n v="2015"/>
    <x v="8"/>
    <n v="10"/>
    <n v="910"/>
    <x v="1"/>
    <x v="3"/>
    <s v="목"/>
    <x v="0"/>
    <n v="101"/>
    <n v="38"/>
    <n v="656"/>
    <n v="795"/>
    <n v="124"/>
    <n v="500"/>
    <n v="624"/>
    <s v="없음"/>
    <s v="big"/>
    <n v="1419"/>
  </r>
  <r>
    <d v="2015-09-11T00:00:00"/>
    <x v="175"/>
    <n v="4"/>
    <n v="2015"/>
    <x v="8"/>
    <n v="11"/>
    <n v="911"/>
    <x v="1"/>
    <x v="3"/>
    <s v="금"/>
    <x v="0"/>
    <n v="132"/>
    <n v="61"/>
    <n v="640"/>
    <n v="833"/>
    <n v="228"/>
    <n v="254"/>
    <n v="482"/>
    <s v="없음"/>
    <s v="small"/>
    <n v="1315"/>
  </r>
  <r>
    <d v="2015-09-12T00:00:00"/>
    <x v="99"/>
    <n v="0.5"/>
    <n v="2015"/>
    <x v="8"/>
    <n v="12"/>
    <n v="912"/>
    <x v="1"/>
    <x v="3"/>
    <s v="토"/>
    <x v="1"/>
    <n v="115"/>
    <n v="72"/>
    <n v="777"/>
    <n v="964"/>
    <n v="299"/>
    <n v="334"/>
    <n v="633"/>
    <s v="없음"/>
    <s v="big"/>
    <n v="1597"/>
  </r>
  <r>
    <d v="2015-09-13T00:00:00"/>
    <x v="109"/>
    <n v="0"/>
    <n v="2015"/>
    <x v="8"/>
    <n v="13"/>
    <n v="913"/>
    <x v="1"/>
    <x v="3"/>
    <s v="일"/>
    <x v="1"/>
    <n v="108"/>
    <n v="66"/>
    <n v="762"/>
    <n v="936"/>
    <n v="251"/>
    <n v="509"/>
    <n v="760"/>
    <s v="없음"/>
    <s v="big"/>
    <n v="1696"/>
  </r>
  <r>
    <d v="2015-09-14T00:00:00"/>
    <x v="281"/>
    <n v="0"/>
    <n v="2015"/>
    <x v="8"/>
    <n v="14"/>
    <n v="914"/>
    <x v="1"/>
    <x v="3"/>
    <s v="월"/>
    <x v="0"/>
    <n v="76"/>
    <n v="38"/>
    <n v="543"/>
    <n v="657"/>
    <n v="139"/>
    <n v="417"/>
    <n v="556"/>
    <s v="없음"/>
    <s v="small"/>
    <n v="1213"/>
  </r>
  <r>
    <d v="2015-09-15T00:00:00"/>
    <x v="186"/>
    <n v="0"/>
    <n v="2015"/>
    <x v="8"/>
    <n v="15"/>
    <n v="915"/>
    <x v="1"/>
    <x v="3"/>
    <s v="화"/>
    <x v="0"/>
    <n v="129"/>
    <n v="42"/>
    <n v="746"/>
    <n v="917"/>
    <n v="243"/>
    <n v="463"/>
    <n v="706"/>
    <s v="프로모션"/>
    <s v="big"/>
    <n v="1623"/>
  </r>
  <r>
    <d v="2015-09-16T00:00:00"/>
    <x v="106"/>
    <n v="0"/>
    <n v="2015"/>
    <x v="8"/>
    <n v="16"/>
    <n v="916"/>
    <x v="1"/>
    <x v="3"/>
    <s v="수"/>
    <x v="0"/>
    <n v="70"/>
    <n v="36"/>
    <n v="434"/>
    <n v="540"/>
    <n v="182"/>
    <n v="206"/>
    <n v="388"/>
    <s v="없음"/>
    <s v="small"/>
    <n v="928"/>
  </r>
  <r>
    <d v="2015-09-17T00:00:00"/>
    <x v="120"/>
    <n v="0"/>
    <n v="2015"/>
    <x v="8"/>
    <n v="17"/>
    <n v="917"/>
    <x v="1"/>
    <x v="3"/>
    <s v="목"/>
    <x v="0"/>
    <n v="81"/>
    <n v="59"/>
    <n v="399"/>
    <n v="539"/>
    <n v="222"/>
    <n v="460"/>
    <n v="682"/>
    <s v="없음"/>
    <s v="big"/>
    <n v="1221"/>
  </r>
  <r>
    <d v="2015-09-18T00:00:00"/>
    <x v="298"/>
    <n v="0"/>
    <n v="2015"/>
    <x v="8"/>
    <n v="18"/>
    <n v="918"/>
    <x v="1"/>
    <x v="3"/>
    <s v="금"/>
    <x v="0"/>
    <n v="109"/>
    <n v="29"/>
    <n v="621"/>
    <n v="759"/>
    <n v="176"/>
    <n v="453"/>
    <n v="629"/>
    <s v="없음"/>
    <s v="big"/>
    <n v="1388"/>
  </r>
  <r>
    <d v="2015-09-19T00:00:00"/>
    <x v="282"/>
    <n v="0"/>
    <n v="2015"/>
    <x v="8"/>
    <n v="19"/>
    <n v="919"/>
    <x v="1"/>
    <x v="3"/>
    <s v="토"/>
    <x v="1"/>
    <n v="117"/>
    <n v="77"/>
    <n v="818"/>
    <n v="1012"/>
    <n v="377"/>
    <n v="495"/>
    <n v="872"/>
    <s v="프로모션"/>
    <s v="big"/>
    <n v="1884"/>
  </r>
  <r>
    <d v="2015-09-20T00:00:00"/>
    <x v="298"/>
    <n v="0"/>
    <n v="2015"/>
    <x v="8"/>
    <n v="20"/>
    <n v="920"/>
    <x v="1"/>
    <x v="3"/>
    <s v="일"/>
    <x v="1"/>
    <n v="88"/>
    <n v="76"/>
    <n v="651"/>
    <n v="815"/>
    <n v="244"/>
    <n v="451"/>
    <n v="695"/>
    <s v="없음"/>
    <s v="big"/>
    <n v="1510"/>
  </r>
  <r>
    <d v="2015-09-21T00:00:00"/>
    <x v="175"/>
    <n v="0"/>
    <n v="2015"/>
    <x v="8"/>
    <n v="21"/>
    <n v="921"/>
    <x v="1"/>
    <x v="3"/>
    <s v="월"/>
    <x v="0"/>
    <n v="153"/>
    <n v="62"/>
    <n v="545"/>
    <n v="760"/>
    <n v="258"/>
    <n v="528"/>
    <n v="786"/>
    <s v="프로모션"/>
    <s v="big"/>
    <n v="1546"/>
  </r>
  <r>
    <d v="2015-09-22T00:00:00"/>
    <x v="282"/>
    <n v="0"/>
    <n v="2015"/>
    <x v="8"/>
    <n v="22"/>
    <n v="922"/>
    <x v="1"/>
    <x v="3"/>
    <s v="화"/>
    <x v="0"/>
    <n v="78"/>
    <n v="46"/>
    <n v="510"/>
    <n v="634"/>
    <n v="202"/>
    <n v="410"/>
    <n v="612"/>
    <s v="없음"/>
    <s v="big"/>
    <n v="1246"/>
  </r>
  <r>
    <d v="2015-09-23T00:00:00"/>
    <x v="350"/>
    <n v="0"/>
    <n v="2015"/>
    <x v="8"/>
    <n v="23"/>
    <n v="923"/>
    <x v="1"/>
    <x v="3"/>
    <s v="수"/>
    <x v="0"/>
    <n v="79"/>
    <n v="53"/>
    <n v="618"/>
    <n v="750"/>
    <n v="250"/>
    <n v="351"/>
    <n v="601"/>
    <s v="없음"/>
    <s v="small"/>
    <n v="1351"/>
  </r>
  <r>
    <d v="2015-09-24T00:00:00"/>
    <x v="121"/>
    <n v="0"/>
    <n v="2015"/>
    <x v="8"/>
    <n v="24"/>
    <n v="924"/>
    <x v="1"/>
    <x v="3"/>
    <s v="목"/>
    <x v="0"/>
    <n v="101"/>
    <n v="57"/>
    <n v="532"/>
    <n v="690"/>
    <n v="205"/>
    <n v="368"/>
    <n v="573"/>
    <s v="없음"/>
    <s v="small"/>
    <n v="1263"/>
  </r>
  <r>
    <d v="2015-09-25T00:00:00"/>
    <x v="179"/>
    <n v="0"/>
    <n v="2015"/>
    <x v="8"/>
    <n v="25"/>
    <n v="925"/>
    <x v="1"/>
    <x v="3"/>
    <s v="금"/>
    <x v="0"/>
    <n v="98"/>
    <n v="51"/>
    <n v="445"/>
    <n v="594"/>
    <n v="143"/>
    <n v="547"/>
    <n v="690"/>
    <s v="없음"/>
    <s v="big"/>
    <n v="1284"/>
  </r>
  <r>
    <d v="2015-09-26T00:00:00"/>
    <x v="280"/>
    <n v="0"/>
    <n v="2015"/>
    <x v="8"/>
    <n v="26"/>
    <n v="926"/>
    <x v="1"/>
    <x v="3"/>
    <s v="토"/>
    <x v="1"/>
    <n v="94"/>
    <n v="79"/>
    <n v="977"/>
    <n v="1150"/>
    <n v="315"/>
    <n v="557"/>
    <n v="872"/>
    <s v="없음"/>
    <s v="big"/>
    <n v="2022"/>
  </r>
  <r>
    <d v="2015-09-27T00:00:00"/>
    <x v="350"/>
    <n v="0"/>
    <n v="2015"/>
    <x v="8"/>
    <n v="27"/>
    <n v="927"/>
    <x v="1"/>
    <x v="3"/>
    <s v="일"/>
    <x v="1"/>
    <n v="109"/>
    <n v="62"/>
    <n v="718"/>
    <n v="889"/>
    <n v="140"/>
    <n v="431"/>
    <n v="571"/>
    <s v="없음"/>
    <s v="small"/>
    <n v="1460"/>
  </r>
  <r>
    <d v="2015-09-28T00:00:00"/>
    <x v="279"/>
    <n v="0"/>
    <n v="2015"/>
    <x v="8"/>
    <n v="28"/>
    <n v="928"/>
    <x v="1"/>
    <x v="3"/>
    <s v="월"/>
    <x v="0"/>
    <n v="70"/>
    <n v="44"/>
    <n v="462"/>
    <n v="576"/>
    <n v="217"/>
    <n v="272"/>
    <n v="489"/>
    <s v="없음"/>
    <s v="small"/>
    <n v="1065"/>
  </r>
  <r>
    <d v="2015-09-29T00:00:00"/>
    <x v="173"/>
    <n v="0"/>
    <n v="2015"/>
    <x v="8"/>
    <n v="29"/>
    <n v="929"/>
    <x v="1"/>
    <x v="3"/>
    <s v="화"/>
    <x v="0"/>
    <n v="64"/>
    <n v="44"/>
    <n v="369"/>
    <n v="477"/>
    <n v="143"/>
    <n v="260"/>
    <n v="403"/>
    <s v="없음"/>
    <s v="small"/>
    <n v="880"/>
  </r>
  <r>
    <d v="2015-09-30T00:00:00"/>
    <x v="118"/>
    <n v="0"/>
    <n v="2015"/>
    <x v="8"/>
    <n v="30"/>
    <n v="930"/>
    <x v="1"/>
    <x v="3"/>
    <s v="수"/>
    <x v="0"/>
    <n v="77"/>
    <n v="63"/>
    <n v="636"/>
    <n v="776"/>
    <n v="174"/>
    <n v="253"/>
    <n v="427"/>
    <s v="없음"/>
    <s v="small"/>
    <n v="1203"/>
  </r>
  <r>
    <d v="2015-10-01T00:00:00"/>
    <x v="273"/>
    <n v="22.4"/>
    <n v="2015"/>
    <x v="9"/>
    <n v="1"/>
    <n v="101"/>
    <x v="1"/>
    <x v="3"/>
    <s v="목"/>
    <x v="0"/>
    <n v="86"/>
    <n v="44"/>
    <n v="602"/>
    <n v="732"/>
    <n v="267"/>
    <n v="436"/>
    <n v="703"/>
    <s v="없음"/>
    <s v="big"/>
    <n v="1435"/>
  </r>
  <r>
    <d v="2015-10-02T00:00:00"/>
    <x v="189"/>
    <n v="0"/>
    <n v="2015"/>
    <x v="9"/>
    <n v="2"/>
    <n v="102"/>
    <x v="1"/>
    <x v="3"/>
    <s v="금"/>
    <x v="0"/>
    <n v="138"/>
    <n v="71"/>
    <n v="635"/>
    <n v="844"/>
    <n v="260"/>
    <n v="387"/>
    <n v="647"/>
    <s v="프로모션"/>
    <s v="big"/>
    <n v="1491"/>
  </r>
  <r>
    <d v="2015-10-03T00:00:00"/>
    <x v="99"/>
    <n v="0"/>
    <n v="2015"/>
    <x v="9"/>
    <n v="3"/>
    <n v="103"/>
    <x v="0"/>
    <x v="3"/>
    <s v="토"/>
    <x v="1"/>
    <n v="113"/>
    <n v="63"/>
    <n v="966"/>
    <n v="1142"/>
    <n v="268"/>
    <n v="634"/>
    <n v="902"/>
    <s v="없음"/>
    <s v="big"/>
    <n v="2044"/>
  </r>
  <r>
    <d v="2015-10-04T00:00:00"/>
    <x v="189"/>
    <n v="0"/>
    <n v="2015"/>
    <x v="9"/>
    <n v="4"/>
    <n v="104"/>
    <x v="1"/>
    <x v="3"/>
    <s v="일"/>
    <x v="1"/>
    <n v="85"/>
    <n v="68"/>
    <n v="682"/>
    <n v="835"/>
    <n v="208"/>
    <n v="450"/>
    <n v="658"/>
    <s v="없음"/>
    <s v="big"/>
    <n v="1493"/>
  </r>
  <r>
    <d v="2015-10-05T00:00:00"/>
    <x v="102"/>
    <n v="0"/>
    <n v="2015"/>
    <x v="9"/>
    <n v="5"/>
    <n v="105"/>
    <x v="1"/>
    <x v="3"/>
    <s v="월"/>
    <x v="0"/>
    <n v="71"/>
    <n v="39"/>
    <n v="653"/>
    <n v="763"/>
    <n v="262"/>
    <n v="424"/>
    <n v="686"/>
    <s v="없음"/>
    <s v="big"/>
    <n v="1449"/>
  </r>
  <r>
    <d v="2015-10-06T00:00:00"/>
    <x v="193"/>
    <n v="0"/>
    <n v="2015"/>
    <x v="9"/>
    <n v="6"/>
    <n v="106"/>
    <x v="1"/>
    <x v="3"/>
    <s v="화"/>
    <x v="0"/>
    <n v="69"/>
    <n v="49"/>
    <n v="275"/>
    <n v="393"/>
    <n v="150"/>
    <n v="456"/>
    <n v="606"/>
    <s v="없음"/>
    <s v="small"/>
    <n v="999"/>
  </r>
  <r>
    <d v="2015-10-07T00:00:00"/>
    <x v="103"/>
    <n v="0"/>
    <n v="2015"/>
    <x v="9"/>
    <n v="7"/>
    <n v="107"/>
    <x v="1"/>
    <x v="3"/>
    <s v="수"/>
    <x v="0"/>
    <n v="81"/>
    <n v="40"/>
    <n v="849"/>
    <n v="970"/>
    <n v="243"/>
    <n v="348"/>
    <n v="591"/>
    <s v="없음"/>
    <s v="small"/>
    <n v="1561"/>
  </r>
  <r>
    <d v="2015-10-08T00:00:00"/>
    <x v="300"/>
    <n v="0"/>
    <n v="2015"/>
    <x v="9"/>
    <n v="8"/>
    <n v="108"/>
    <x v="1"/>
    <x v="3"/>
    <s v="목"/>
    <x v="0"/>
    <n v="70"/>
    <n v="32"/>
    <n v="534"/>
    <n v="636"/>
    <n v="230"/>
    <n v="246"/>
    <n v="476"/>
    <s v="없음"/>
    <s v="small"/>
    <n v="1112"/>
  </r>
  <r>
    <d v="2015-10-09T00:00:00"/>
    <x v="102"/>
    <n v="0"/>
    <n v="2015"/>
    <x v="9"/>
    <n v="9"/>
    <n v="109"/>
    <x v="0"/>
    <x v="3"/>
    <s v="금"/>
    <x v="0"/>
    <n v="92"/>
    <n v="91"/>
    <n v="719"/>
    <n v="902"/>
    <n v="216"/>
    <n v="685"/>
    <n v="901"/>
    <s v="프로모션"/>
    <s v="big"/>
    <n v="1803"/>
  </r>
  <r>
    <d v="2015-10-10T00:00:00"/>
    <x v="89"/>
    <n v="10"/>
    <n v="2015"/>
    <x v="9"/>
    <n v="10"/>
    <n v="1010"/>
    <x v="1"/>
    <x v="3"/>
    <s v="토"/>
    <x v="1"/>
    <n v="105"/>
    <n v="71"/>
    <n v="567"/>
    <n v="743"/>
    <n v="338"/>
    <n v="475"/>
    <n v="813"/>
    <s v="없음"/>
    <s v="big"/>
    <n v="1556"/>
  </r>
  <r>
    <d v="2015-10-11T00:00:00"/>
    <x v="266"/>
    <n v="1.9"/>
    <n v="2015"/>
    <x v="9"/>
    <n v="11"/>
    <n v="1011"/>
    <x v="1"/>
    <x v="3"/>
    <s v="일"/>
    <x v="1"/>
    <n v="141"/>
    <n v="38"/>
    <n v="515"/>
    <n v="694"/>
    <n v="290"/>
    <n v="453"/>
    <n v="743"/>
    <s v="없음"/>
    <s v="big"/>
    <n v="1437"/>
  </r>
  <r>
    <d v="2015-10-12T00:00:00"/>
    <x v="94"/>
    <n v="0.1"/>
    <n v="2015"/>
    <x v="9"/>
    <n v="12"/>
    <n v="1012"/>
    <x v="1"/>
    <x v="3"/>
    <s v="월"/>
    <x v="0"/>
    <n v="50"/>
    <n v="33"/>
    <n v="470"/>
    <n v="553"/>
    <n v="234"/>
    <n v="372"/>
    <n v="606"/>
    <s v="없음"/>
    <s v="small"/>
    <n v="1159"/>
  </r>
  <r>
    <d v="2015-10-13T00:00:00"/>
    <x v="95"/>
    <n v="0"/>
    <n v="2015"/>
    <x v="9"/>
    <n v="13"/>
    <n v="1013"/>
    <x v="1"/>
    <x v="3"/>
    <s v="화"/>
    <x v="0"/>
    <n v="61"/>
    <n v="44"/>
    <n v="539"/>
    <n v="644"/>
    <n v="228"/>
    <n v="354"/>
    <n v="582"/>
    <s v="없음"/>
    <s v="small"/>
    <n v="1226"/>
  </r>
  <r>
    <d v="2015-10-14T00:00:00"/>
    <x v="91"/>
    <n v="0"/>
    <n v="2015"/>
    <x v="9"/>
    <n v="14"/>
    <n v="1014"/>
    <x v="1"/>
    <x v="3"/>
    <s v="수"/>
    <x v="0"/>
    <n v="115"/>
    <n v="45"/>
    <n v="537"/>
    <n v="697"/>
    <n v="176"/>
    <n v="448"/>
    <n v="624"/>
    <s v="프로모션"/>
    <s v="big"/>
    <n v="1321"/>
  </r>
  <r>
    <d v="2015-10-15T00:00:00"/>
    <x v="97"/>
    <n v="0"/>
    <n v="2015"/>
    <x v="9"/>
    <n v="15"/>
    <n v="1015"/>
    <x v="1"/>
    <x v="3"/>
    <s v="목"/>
    <x v="0"/>
    <n v="82"/>
    <n v="42"/>
    <n v="549"/>
    <n v="673"/>
    <n v="192"/>
    <n v="492"/>
    <n v="684"/>
    <s v="없음"/>
    <s v="big"/>
    <n v="1357"/>
  </r>
  <r>
    <d v="2015-10-16T00:00:00"/>
    <x v="193"/>
    <n v="0"/>
    <n v="2015"/>
    <x v="9"/>
    <n v="16"/>
    <n v="1016"/>
    <x v="1"/>
    <x v="3"/>
    <s v="금"/>
    <x v="0"/>
    <n v="124"/>
    <n v="84"/>
    <n v="573"/>
    <n v="781"/>
    <n v="261"/>
    <n v="463"/>
    <n v="724"/>
    <s v="없음"/>
    <s v="big"/>
    <n v="1505"/>
  </r>
  <r>
    <d v="2015-10-17T00:00:00"/>
    <x v="184"/>
    <n v="0"/>
    <n v="2015"/>
    <x v="9"/>
    <n v="17"/>
    <n v="1017"/>
    <x v="1"/>
    <x v="3"/>
    <s v="토"/>
    <x v="1"/>
    <n v="70"/>
    <n v="76"/>
    <n v="566"/>
    <n v="712"/>
    <n v="349"/>
    <n v="686"/>
    <n v="1035"/>
    <s v="없음"/>
    <s v="big"/>
    <n v="1747"/>
  </r>
  <r>
    <d v="2015-10-18T00:00:00"/>
    <x v="97"/>
    <n v="0"/>
    <n v="2015"/>
    <x v="9"/>
    <n v="18"/>
    <n v="1018"/>
    <x v="1"/>
    <x v="3"/>
    <s v="일"/>
    <x v="1"/>
    <n v="119"/>
    <n v="82"/>
    <n v="584"/>
    <n v="785"/>
    <n v="269"/>
    <n v="543"/>
    <n v="812"/>
    <s v="없음"/>
    <s v="big"/>
    <n v="1597"/>
  </r>
  <r>
    <d v="2015-10-19T00:00:00"/>
    <x v="98"/>
    <n v="0"/>
    <n v="2015"/>
    <x v="9"/>
    <n v="19"/>
    <n v="1019"/>
    <x v="1"/>
    <x v="3"/>
    <s v="월"/>
    <x v="0"/>
    <n v="69"/>
    <n v="37"/>
    <n v="589"/>
    <n v="695"/>
    <n v="187"/>
    <n v="298"/>
    <n v="485"/>
    <s v="없음"/>
    <s v="small"/>
    <n v="1180"/>
  </r>
  <r>
    <d v="2015-10-20T00:00:00"/>
    <x v="275"/>
    <n v="0"/>
    <n v="2015"/>
    <x v="9"/>
    <n v="20"/>
    <n v="1020"/>
    <x v="1"/>
    <x v="3"/>
    <s v="화"/>
    <x v="0"/>
    <n v="67"/>
    <n v="38"/>
    <n v="650"/>
    <n v="755"/>
    <n v="161"/>
    <n v="337"/>
    <n v="498"/>
    <s v="없음"/>
    <s v="small"/>
    <n v="1253"/>
  </r>
  <r>
    <d v="2015-10-21T00:00:00"/>
    <x v="182"/>
    <n v="0"/>
    <n v="2015"/>
    <x v="9"/>
    <n v="21"/>
    <n v="1021"/>
    <x v="1"/>
    <x v="3"/>
    <s v="수"/>
    <x v="0"/>
    <n v="90"/>
    <n v="47"/>
    <n v="386"/>
    <n v="523"/>
    <n v="203"/>
    <n v="316"/>
    <n v="519"/>
    <s v="없음"/>
    <s v="small"/>
    <n v="1042"/>
  </r>
  <r>
    <d v="2015-10-22T00:00:00"/>
    <x v="182"/>
    <n v="0"/>
    <n v="2015"/>
    <x v="9"/>
    <n v="22"/>
    <n v="1022"/>
    <x v="1"/>
    <x v="3"/>
    <s v="목"/>
    <x v="0"/>
    <n v="94"/>
    <n v="64"/>
    <n v="506"/>
    <n v="664"/>
    <n v="235"/>
    <n v="316"/>
    <n v="551"/>
    <s v="없음"/>
    <s v="small"/>
    <n v="1215"/>
  </r>
  <r>
    <d v="2015-10-23T00:00:00"/>
    <x v="193"/>
    <n v="0"/>
    <n v="2015"/>
    <x v="9"/>
    <n v="23"/>
    <n v="1023"/>
    <x v="1"/>
    <x v="3"/>
    <s v="금"/>
    <x v="0"/>
    <n v="108"/>
    <n v="45"/>
    <n v="826"/>
    <n v="979"/>
    <n v="275"/>
    <n v="361"/>
    <n v="636"/>
    <s v="없음"/>
    <s v="big"/>
    <n v="1615"/>
  </r>
  <r>
    <d v="2015-10-24T00:00:00"/>
    <x v="183"/>
    <n v="6"/>
    <n v="2015"/>
    <x v="9"/>
    <n v="24"/>
    <n v="1024"/>
    <x v="1"/>
    <x v="3"/>
    <s v="토"/>
    <x v="1"/>
    <n v="63"/>
    <n v="82"/>
    <n v="689"/>
    <n v="834"/>
    <n v="275"/>
    <n v="370"/>
    <n v="645"/>
    <s v="없음"/>
    <s v="big"/>
    <n v="1479"/>
  </r>
  <r>
    <d v="2015-10-25T00:00:00"/>
    <x v="263"/>
    <n v="0"/>
    <n v="2015"/>
    <x v="9"/>
    <n v="25"/>
    <n v="1025"/>
    <x v="1"/>
    <x v="3"/>
    <s v="일"/>
    <x v="1"/>
    <n v="86"/>
    <n v="87"/>
    <n v="465"/>
    <n v="638"/>
    <n v="280"/>
    <n v="528"/>
    <n v="808"/>
    <s v="없음"/>
    <s v="big"/>
    <n v="1446"/>
  </r>
  <r>
    <d v="2015-10-26T00:00:00"/>
    <x v="92"/>
    <n v="0.1"/>
    <n v="2015"/>
    <x v="9"/>
    <n v="26"/>
    <n v="1026"/>
    <x v="1"/>
    <x v="3"/>
    <s v="월"/>
    <x v="0"/>
    <n v="91"/>
    <n v="62"/>
    <n v="386"/>
    <n v="539"/>
    <n v="110"/>
    <n v="379"/>
    <n v="489"/>
    <s v="없음"/>
    <s v="small"/>
    <n v="1028"/>
  </r>
  <r>
    <d v="2015-10-27T00:00:00"/>
    <x v="351"/>
    <n v="12.5"/>
    <n v="2015"/>
    <x v="9"/>
    <n v="27"/>
    <n v="1027"/>
    <x v="1"/>
    <x v="3"/>
    <s v="화"/>
    <x v="0"/>
    <n v="97"/>
    <n v="44"/>
    <n v="310"/>
    <n v="451"/>
    <n v="137"/>
    <n v="287"/>
    <n v="424"/>
    <s v="없음"/>
    <s v="small"/>
    <n v="875"/>
  </r>
  <r>
    <d v="2015-10-28T00:00:00"/>
    <x v="63"/>
    <n v="0"/>
    <n v="2015"/>
    <x v="9"/>
    <n v="28"/>
    <n v="1028"/>
    <x v="1"/>
    <x v="3"/>
    <s v="수"/>
    <x v="0"/>
    <n v="69"/>
    <n v="54"/>
    <n v="358"/>
    <n v="481"/>
    <n v="176"/>
    <n v="531"/>
    <n v="707"/>
    <s v="없음"/>
    <s v="big"/>
    <n v="1188"/>
  </r>
  <r>
    <d v="2015-10-29T00:00:00"/>
    <x v="198"/>
    <n v="3.5"/>
    <n v="2015"/>
    <x v="9"/>
    <n v="29"/>
    <n v="1029"/>
    <x v="1"/>
    <x v="3"/>
    <s v="목"/>
    <x v="0"/>
    <n v="93"/>
    <n v="61"/>
    <n v="581"/>
    <n v="735"/>
    <n v="73"/>
    <n v="303"/>
    <n v="376"/>
    <s v="없음"/>
    <s v="small"/>
    <n v="1111"/>
  </r>
  <r>
    <d v="2015-10-30T00:00:00"/>
    <x v="53"/>
    <n v="0"/>
    <n v="2015"/>
    <x v="9"/>
    <n v="30"/>
    <n v="1030"/>
    <x v="1"/>
    <x v="3"/>
    <s v="금"/>
    <x v="0"/>
    <n v="91"/>
    <n v="77"/>
    <n v="348"/>
    <n v="516"/>
    <n v="258"/>
    <n v="345"/>
    <n v="603"/>
    <s v="없음"/>
    <s v="small"/>
    <n v="1119"/>
  </r>
  <r>
    <d v="2015-10-31T00:00:00"/>
    <x v="248"/>
    <n v="0"/>
    <n v="2015"/>
    <x v="9"/>
    <n v="31"/>
    <n v="1031"/>
    <x v="1"/>
    <x v="3"/>
    <s v="토"/>
    <x v="1"/>
    <n v="135"/>
    <n v="52"/>
    <n v="441"/>
    <n v="628"/>
    <n v="221"/>
    <n v="340"/>
    <n v="561"/>
    <s v="없음"/>
    <s v="small"/>
    <n v="1189"/>
  </r>
  <r>
    <d v="2015-11-01T00:00:00"/>
    <x v="256"/>
    <n v="0"/>
    <n v="2015"/>
    <x v="10"/>
    <n v="1"/>
    <n v="111"/>
    <x v="1"/>
    <x v="3"/>
    <s v="일"/>
    <x v="1"/>
    <n v="88"/>
    <n v="80"/>
    <n v="981"/>
    <n v="1149"/>
    <n v="123"/>
    <n v="417"/>
    <n v="540"/>
    <s v="프로모션"/>
    <s v="small"/>
    <n v="1689"/>
  </r>
  <r>
    <d v="2015-11-02T00:00:00"/>
    <x v="336"/>
    <n v="0"/>
    <n v="2015"/>
    <x v="10"/>
    <n v="2"/>
    <n v="112"/>
    <x v="1"/>
    <x v="3"/>
    <s v="월"/>
    <x v="0"/>
    <n v="74"/>
    <n v="39"/>
    <n v="462"/>
    <n v="575"/>
    <n v="149"/>
    <n v="286"/>
    <n v="435"/>
    <s v="없음"/>
    <s v="small"/>
    <n v="1010"/>
  </r>
  <r>
    <d v="2015-11-03T00:00:00"/>
    <x v="259"/>
    <n v="0"/>
    <n v="2015"/>
    <x v="10"/>
    <n v="3"/>
    <n v="113"/>
    <x v="1"/>
    <x v="3"/>
    <s v="화"/>
    <x v="0"/>
    <n v="81"/>
    <n v="48"/>
    <n v="403"/>
    <n v="532"/>
    <n v="138"/>
    <n v="419"/>
    <n v="557"/>
    <s v="없음"/>
    <s v="small"/>
    <n v="1089"/>
  </r>
  <r>
    <d v="2015-11-04T00:00:00"/>
    <x v="199"/>
    <n v="0"/>
    <n v="2015"/>
    <x v="10"/>
    <n v="4"/>
    <n v="114"/>
    <x v="1"/>
    <x v="3"/>
    <s v="수"/>
    <x v="0"/>
    <n v="82"/>
    <n v="37"/>
    <n v="452"/>
    <n v="571"/>
    <n v="160"/>
    <n v="234"/>
    <n v="394"/>
    <s v="없음"/>
    <s v="small"/>
    <n v="965"/>
  </r>
  <r>
    <d v="2015-11-05T00:00:00"/>
    <x v="352"/>
    <n v="0"/>
    <n v="2015"/>
    <x v="10"/>
    <n v="5"/>
    <n v="115"/>
    <x v="1"/>
    <x v="3"/>
    <s v="목"/>
    <x v="0"/>
    <n v="73"/>
    <n v="38"/>
    <n v="514"/>
    <n v="625"/>
    <n v="223"/>
    <n v="344"/>
    <n v="567"/>
    <s v="없음"/>
    <s v="small"/>
    <n v="1192"/>
  </r>
  <r>
    <d v="2015-11-06T00:00:00"/>
    <x v="305"/>
    <n v="3.5"/>
    <n v="2015"/>
    <x v="10"/>
    <n v="6"/>
    <n v="116"/>
    <x v="1"/>
    <x v="3"/>
    <s v="금"/>
    <x v="0"/>
    <n v="83"/>
    <n v="57"/>
    <n v="533"/>
    <n v="673"/>
    <n v="245"/>
    <n v="469"/>
    <n v="714"/>
    <s v="없음"/>
    <s v="big"/>
    <n v="1387"/>
  </r>
  <r>
    <d v="2015-11-07T00:00:00"/>
    <x v="305"/>
    <n v="19.5"/>
    <n v="2015"/>
    <x v="10"/>
    <n v="7"/>
    <n v="117"/>
    <x v="1"/>
    <x v="3"/>
    <s v="토"/>
    <x v="1"/>
    <n v="105"/>
    <n v="73"/>
    <n v="612"/>
    <n v="790"/>
    <n v="166"/>
    <n v="333"/>
    <n v="499"/>
    <s v="없음"/>
    <s v="small"/>
    <n v="1289"/>
  </r>
  <r>
    <d v="2015-11-08T00:00:00"/>
    <x v="55"/>
    <n v="13"/>
    <n v="2015"/>
    <x v="10"/>
    <n v="8"/>
    <n v="118"/>
    <x v="1"/>
    <x v="3"/>
    <s v="일"/>
    <x v="1"/>
    <n v="75"/>
    <n v="62"/>
    <n v="646"/>
    <n v="783"/>
    <n v="189"/>
    <n v="473"/>
    <n v="662"/>
    <s v="프로모션"/>
    <s v="big"/>
    <n v="1445"/>
  </r>
  <r>
    <d v="2015-11-09T00:00:00"/>
    <x v="258"/>
    <n v="3.5"/>
    <n v="2015"/>
    <x v="10"/>
    <n v="9"/>
    <n v="119"/>
    <x v="1"/>
    <x v="3"/>
    <s v="월"/>
    <x v="0"/>
    <n v="118"/>
    <n v="46"/>
    <n v="523"/>
    <n v="687"/>
    <n v="247"/>
    <n v="336"/>
    <n v="583"/>
    <s v="프로모션"/>
    <s v="small"/>
    <n v="1270"/>
  </r>
  <r>
    <d v="2015-11-10T00:00:00"/>
    <x v="85"/>
    <n v="0"/>
    <n v="2015"/>
    <x v="10"/>
    <n v="10"/>
    <n v="1110"/>
    <x v="1"/>
    <x v="3"/>
    <s v="화"/>
    <x v="0"/>
    <n v="85"/>
    <n v="66"/>
    <n v="713"/>
    <n v="864"/>
    <n v="172"/>
    <n v="404"/>
    <n v="576"/>
    <s v="없음"/>
    <s v="small"/>
    <n v="1440"/>
  </r>
  <r>
    <d v="2015-11-11T00:00:00"/>
    <x v="352"/>
    <n v="0"/>
    <n v="2015"/>
    <x v="10"/>
    <n v="11"/>
    <n v="1111"/>
    <x v="1"/>
    <x v="3"/>
    <s v="수"/>
    <x v="0"/>
    <n v="96"/>
    <n v="38"/>
    <n v="628"/>
    <n v="762"/>
    <n v="157"/>
    <n v="237"/>
    <n v="394"/>
    <s v="없음"/>
    <s v="small"/>
    <n v="1156"/>
  </r>
  <r>
    <d v="2015-11-12T00:00:00"/>
    <x v="74"/>
    <n v="0"/>
    <n v="2015"/>
    <x v="10"/>
    <n v="12"/>
    <n v="1112"/>
    <x v="1"/>
    <x v="3"/>
    <s v="목"/>
    <x v="0"/>
    <n v="92"/>
    <n v="52"/>
    <n v="485"/>
    <n v="629"/>
    <n v="142"/>
    <n v="271"/>
    <n v="413"/>
    <s v="없음"/>
    <s v="small"/>
    <n v="1042"/>
  </r>
  <r>
    <d v="2015-11-13T00:00:00"/>
    <x v="352"/>
    <n v="21.5"/>
    <n v="2015"/>
    <x v="10"/>
    <n v="13"/>
    <n v="1113"/>
    <x v="1"/>
    <x v="3"/>
    <s v="금"/>
    <x v="0"/>
    <n v="96"/>
    <n v="48"/>
    <n v="614"/>
    <n v="758"/>
    <n v="169"/>
    <n v="265"/>
    <n v="434"/>
    <s v="없음"/>
    <s v="small"/>
    <n v="1192"/>
  </r>
  <r>
    <d v="2015-11-14T00:00:00"/>
    <x v="95"/>
    <n v="13.5"/>
    <n v="2015"/>
    <x v="10"/>
    <n v="14"/>
    <n v="1114"/>
    <x v="1"/>
    <x v="3"/>
    <s v="토"/>
    <x v="1"/>
    <n v="132"/>
    <n v="35"/>
    <n v="792"/>
    <n v="959"/>
    <n v="147"/>
    <n v="580"/>
    <n v="727"/>
    <s v="없음"/>
    <s v="big"/>
    <n v="1686"/>
  </r>
  <r>
    <d v="2015-11-15T00:00:00"/>
    <x v="302"/>
    <n v="0.1"/>
    <n v="2015"/>
    <x v="10"/>
    <n v="15"/>
    <n v="1115"/>
    <x v="1"/>
    <x v="3"/>
    <s v="일"/>
    <x v="1"/>
    <n v="115"/>
    <n v="32"/>
    <n v="529"/>
    <n v="676"/>
    <n v="83"/>
    <n v="425"/>
    <n v="508"/>
    <s v="없음"/>
    <s v="small"/>
    <n v="1184"/>
  </r>
  <r>
    <d v="2015-11-16T00:00:00"/>
    <x v="85"/>
    <n v="16.5"/>
    <n v="2015"/>
    <x v="10"/>
    <n v="16"/>
    <n v="1116"/>
    <x v="1"/>
    <x v="3"/>
    <s v="월"/>
    <x v="0"/>
    <n v="96"/>
    <n v="66"/>
    <n v="472"/>
    <n v="634"/>
    <n v="172"/>
    <n v="480"/>
    <n v="652"/>
    <s v="프로모션"/>
    <s v="big"/>
    <n v="1286"/>
  </r>
  <r>
    <d v="2015-11-17T00:00:00"/>
    <x v="265"/>
    <n v="0.1"/>
    <n v="2015"/>
    <x v="10"/>
    <n v="17"/>
    <n v="1117"/>
    <x v="1"/>
    <x v="3"/>
    <s v="화"/>
    <x v="0"/>
    <n v="95"/>
    <n v="45"/>
    <n v="699"/>
    <n v="839"/>
    <n v="165"/>
    <n v="572"/>
    <n v="737"/>
    <s v="없음"/>
    <s v="big"/>
    <n v="1576"/>
  </r>
  <r>
    <d v="2015-11-18T00:00:00"/>
    <x v="94"/>
    <n v="3.5"/>
    <n v="2015"/>
    <x v="10"/>
    <n v="18"/>
    <n v="1118"/>
    <x v="1"/>
    <x v="3"/>
    <s v="수"/>
    <x v="0"/>
    <n v="59"/>
    <n v="59"/>
    <n v="375"/>
    <n v="493"/>
    <n v="180"/>
    <n v="436"/>
    <n v="616"/>
    <s v="없음"/>
    <s v="big"/>
    <n v="1109"/>
  </r>
  <r>
    <d v="2015-11-19T00:00:00"/>
    <x v="336"/>
    <n v="0.3"/>
    <n v="2015"/>
    <x v="10"/>
    <n v="19"/>
    <n v="1119"/>
    <x v="1"/>
    <x v="3"/>
    <s v="목"/>
    <x v="0"/>
    <n v="86"/>
    <n v="63"/>
    <n v="384"/>
    <n v="533"/>
    <n v="115"/>
    <n v="369"/>
    <n v="484"/>
    <s v="없음"/>
    <s v="small"/>
    <n v="1017"/>
  </r>
  <r>
    <d v="2015-11-20T00:00:00"/>
    <x v="268"/>
    <n v="0"/>
    <n v="2015"/>
    <x v="10"/>
    <n v="20"/>
    <n v="1120"/>
    <x v="1"/>
    <x v="3"/>
    <s v="금"/>
    <x v="0"/>
    <n v="89"/>
    <n v="73"/>
    <n v="490"/>
    <n v="652"/>
    <n v="224"/>
    <n v="570"/>
    <n v="794"/>
    <s v="없음"/>
    <s v="big"/>
    <n v="1446"/>
  </r>
  <r>
    <d v="2015-11-21T00:00:00"/>
    <x v="308"/>
    <n v="0"/>
    <n v="2015"/>
    <x v="10"/>
    <n v="21"/>
    <n v="1121"/>
    <x v="1"/>
    <x v="3"/>
    <s v="토"/>
    <x v="1"/>
    <n v="113"/>
    <n v="74"/>
    <n v="799"/>
    <n v="986"/>
    <n v="308"/>
    <n v="470"/>
    <n v="778"/>
    <s v="없음"/>
    <s v="big"/>
    <n v="1764"/>
  </r>
  <r>
    <d v="2015-11-22T00:00:00"/>
    <x v="352"/>
    <n v="5"/>
    <n v="2015"/>
    <x v="10"/>
    <n v="22"/>
    <n v="1122"/>
    <x v="1"/>
    <x v="3"/>
    <s v="일"/>
    <x v="1"/>
    <n v="105"/>
    <n v="44"/>
    <n v="564"/>
    <n v="713"/>
    <n v="225"/>
    <n v="269"/>
    <n v="494"/>
    <s v="없음"/>
    <s v="small"/>
    <n v="1207"/>
  </r>
  <r>
    <d v="2015-11-23T00:00:00"/>
    <x v="62"/>
    <n v="11"/>
    <n v="2015"/>
    <x v="10"/>
    <n v="23"/>
    <n v="1123"/>
    <x v="1"/>
    <x v="3"/>
    <s v="월"/>
    <x v="0"/>
    <n v="88"/>
    <n v="40"/>
    <n v="285"/>
    <n v="413"/>
    <n v="179"/>
    <n v="318"/>
    <n v="497"/>
    <s v="없음"/>
    <s v="small"/>
    <n v="910"/>
  </r>
  <r>
    <d v="2015-11-24T00:00:00"/>
    <x v="311"/>
    <n v="0.1"/>
    <n v="2015"/>
    <x v="10"/>
    <n v="24"/>
    <n v="1124"/>
    <x v="1"/>
    <x v="3"/>
    <s v="화"/>
    <x v="0"/>
    <n v="74"/>
    <n v="41"/>
    <n v="355"/>
    <n v="470"/>
    <n v="124"/>
    <n v="332"/>
    <n v="456"/>
    <s v="없음"/>
    <s v="small"/>
    <n v="926"/>
  </r>
  <r>
    <d v="2015-11-25T00:00:00"/>
    <x v="221"/>
    <n v="13"/>
    <n v="2015"/>
    <x v="10"/>
    <n v="25"/>
    <n v="1125"/>
    <x v="1"/>
    <x v="3"/>
    <s v="수"/>
    <x v="0"/>
    <n v="75"/>
    <n v="52"/>
    <n v="467"/>
    <n v="594"/>
    <n v="176"/>
    <n v="461"/>
    <n v="637"/>
    <s v="없음"/>
    <s v="big"/>
    <n v="1231"/>
  </r>
  <r>
    <d v="2015-11-26T00:00:00"/>
    <x v="18"/>
    <n v="0"/>
    <n v="2015"/>
    <x v="10"/>
    <n v="26"/>
    <n v="1126"/>
    <x v="1"/>
    <x v="3"/>
    <s v="목"/>
    <x v="0"/>
    <n v="97"/>
    <n v="53"/>
    <n v="554"/>
    <n v="704"/>
    <n v="122"/>
    <n v="344"/>
    <n v="466"/>
    <s v="없음"/>
    <s v="small"/>
    <n v="1170"/>
  </r>
  <r>
    <d v="2015-11-27T00:00:00"/>
    <x v="316"/>
    <n v="0"/>
    <n v="2015"/>
    <x v="10"/>
    <n v="27"/>
    <n v="1127"/>
    <x v="1"/>
    <x v="3"/>
    <s v="금"/>
    <x v="0"/>
    <n v="83"/>
    <n v="67"/>
    <n v="559"/>
    <n v="709"/>
    <n v="191"/>
    <n v="391"/>
    <n v="582"/>
    <s v="없음"/>
    <s v="small"/>
    <n v="1291"/>
  </r>
  <r>
    <d v="2015-11-28T00:00:00"/>
    <x v="32"/>
    <n v="0"/>
    <n v="2015"/>
    <x v="10"/>
    <n v="28"/>
    <n v="1128"/>
    <x v="1"/>
    <x v="3"/>
    <s v="토"/>
    <x v="1"/>
    <n v="113"/>
    <n v="86"/>
    <n v="596"/>
    <n v="795"/>
    <n v="197"/>
    <n v="389"/>
    <n v="586"/>
    <s v="없음"/>
    <s v="small"/>
    <n v="1381"/>
  </r>
  <r>
    <d v="2015-11-29T00:00:00"/>
    <x v="51"/>
    <n v="2.5"/>
    <n v="2015"/>
    <x v="10"/>
    <n v="29"/>
    <n v="1129"/>
    <x v="1"/>
    <x v="3"/>
    <s v="일"/>
    <x v="1"/>
    <n v="104"/>
    <n v="63"/>
    <n v="532"/>
    <n v="699"/>
    <n v="196"/>
    <n v="626"/>
    <n v="822"/>
    <s v="없음"/>
    <s v="big"/>
    <n v="1521"/>
  </r>
  <r>
    <d v="2015-11-30T00:00:00"/>
    <x v="329"/>
    <n v="0.1"/>
    <n v="2015"/>
    <x v="10"/>
    <n v="30"/>
    <n v="1130"/>
    <x v="1"/>
    <x v="3"/>
    <s v="월"/>
    <x v="0"/>
    <n v="82"/>
    <n v="54"/>
    <n v="329"/>
    <n v="465"/>
    <n v="145"/>
    <n v="659"/>
    <n v="804"/>
    <s v="없음"/>
    <s v="big"/>
    <n v="1269"/>
  </r>
  <r>
    <d v="2015-12-01T00:00:00"/>
    <x v="19"/>
    <n v="0"/>
    <n v="2015"/>
    <x v="11"/>
    <n v="1"/>
    <n v="121"/>
    <x v="1"/>
    <x v="0"/>
    <s v="화"/>
    <x v="0"/>
    <n v="85"/>
    <n v="52"/>
    <n v="361"/>
    <n v="498"/>
    <n v="148"/>
    <n v="368"/>
    <n v="516"/>
    <s v="없음"/>
    <s v="small"/>
    <n v="1014"/>
  </r>
  <r>
    <d v="2015-12-02T00:00:00"/>
    <x v="333"/>
    <n v="12"/>
    <n v="2015"/>
    <x v="11"/>
    <n v="2"/>
    <n v="122"/>
    <x v="1"/>
    <x v="0"/>
    <s v="수"/>
    <x v="0"/>
    <n v="59"/>
    <n v="61"/>
    <n v="398"/>
    <n v="518"/>
    <n v="156"/>
    <n v="358"/>
    <n v="514"/>
    <s v="없음"/>
    <s v="small"/>
    <n v="1032"/>
  </r>
  <r>
    <d v="2015-12-03T00:00:00"/>
    <x v="220"/>
    <n v="8.5"/>
    <n v="2015"/>
    <x v="11"/>
    <n v="3"/>
    <n v="123"/>
    <x v="1"/>
    <x v="0"/>
    <s v="목"/>
    <x v="0"/>
    <n v="87"/>
    <n v="47"/>
    <n v="345"/>
    <n v="479"/>
    <n v="165"/>
    <n v="439"/>
    <n v="604"/>
    <s v="없음"/>
    <s v="small"/>
    <n v="1083"/>
  </r>
  <r>
    <d v="2015-12-04T00:00:00"/>
    <x v="34"/>
    <n v="0"/>
    <n v="2015"/>
    <x v="11"/>
    <n v="4"/>
    <n v="124"/>
    <x v="1"/>
    <x v="0"/>
    <s v="금"/>
    <x v="0"/>
    <n v="109"/>
    <n v="61"/>
    <n v="678"/>
    <n v="848"/>
    <n v="192"/>
    <n v="624"/>
    <n v="816"/>
    <s v="없음"/>
    <s v="big"/>
    <n v="1664"/>
  </r>
  <r>
    <d v="2015-12-05T00:00:00"/>
    <x v="217"/>
    <n v="0"/>
    <n v="2015"/>
    <x v="11"/>
    <n v="5"/>
    <n v="125"/>
    <x v="1"/>
    <x v="0"/>
    <s v="토"/>
    <x v="1"/>
    <n v="115"/>
    <n v="51"/>
    <n v="535"/>
    <n v="701"/>
    <n v="156"/>
    <n v="547"/>
    <n v="703"/>
    <s v="없음"/>
    <s v="big"/>
    <n v="1404"/>
  </r>
  <r>
    <d v="2015-12-06T00:00:00"/>
    <x v="214"/>
    <n v="0"/>
    <n v="2015"/>
    <x v="11"/>
    <n v="6"/>
    <n v="126"/>
    <x v="1"/>
    <x v="0"/>
    <s v="일"/>
    <x v="1"/>
    <n v="109"/>
    <n v="45"/>
    <n v="734"/>
    <n v="888"/>
    <n v="199"/>
    <n v="453"/>
    <n v="652"/>
    <s v="프로모션"/>
    <s v="big"/>
    <n v="1540"/>
  </r>
  <r>
    <d v="2015-12-07T00:00:00"/>
    <x v="27"/>
    <n v="0"/>
    <n v="2015"/>
    <x v="11"/>
    <n v="7"/>
    <n v="127"/>
    <x v="1"/>
    <x v="0"/>
    <s v="월"/>
    <x v="0"/>
    <n v="129"/>
    <n v="72"/>
    <n v="846"/>
    <n v="1047"/>
    <n v="185"/>
    <n v="384"/>
    <n v="569"/>
    <s v="프로모션"/>
    <s v="small"/>
    <n v="1616"/>
  </r>
  <r>
    <d v="2015-12-08T00:00:00"/>
    <x v="241"/>
    <n v="0"/>
    <n v="2015"/>
    <x v="11"/>
    <n v="8"/>
    <n v="128"/>
    <x v="1"/>
    <x v="0"/>
    <s v="화"/>
    <x v="0"/>
    <n v="79"/>
    <n v="48"/>
    <n v="467"/>
    <n v="594"/>
    <n v="188"/>
    <n v="317"/>
    <n v="505"/>
    <s v="없음"/>
    <s v="small"/>
    <n v="1099"/>
  </r>
  <r>
    <d v="2015-12-09T00:00:00"/>
    <x v="334"/>
    <n v="0"/>
    <n v="2015"/>
    <x v="11"/>
    <n v="9"/>
    <n v="129"/>
    <x v="1"/>
    <x v="0"/>
    <s v="수"/>
    <x v="0"/>
    <n v="85"/>
    <n v="51"/>
    <n v="562"/>
    <n v="698"/>
    <n v="134"/>
    <n v="434"/>
    <n v="568"/>
    <s v="없음"/>
    <s v="small"/>
    <n v="1266"/>
  </r>
  <r>
    <d v="2015-12-10T00:00:00"/>
    <x v="338"/>
    <n v="0.5"/>
    <n v="2015"/>
    <x v="11"/>
    <n v="10"/>
    <n v="1210"/>
    <x v="1"/>
    <x v="0"/>
    <s v="목"/>
    <x v="0"/>
    <n v="99"/>
    <n v="48"/>
    <n v="728"/>
    <n v="875"/>
    <n v="164"/>
    <n v="445"/>
    <n v="609"/>
    <s v="없음"/>
    <s v="small"/>
    <n v="1484"/>
  </r>
  <r>
    <d v="2015-12-11T00:00:00"/>
    <x v="254"/>
    <n v="0"/>
    <n v="2015"/>
    <x v="11"/>
    <n v="11"/>
    <n v="1211"/>
    <x v="1"/>
    <x v="0"/>
    <s v="금"/>
    <x v="0"/>
    <n v="156"/>
    <n v="70"/>
    <n v="907"/>
    <n v="1133"/>
    <n v="274"/>
    <n v="504"/>
    <n v="778"/>
    <s v="프로모션"/>
    <s v="big"/>
    <n v="1911"/>
  </r>
  <r>
    <d v="2015-12-12T00:00:00"/>
    <x v="235"/>
    <n v="0"/>
    <n v="2015"/>
    <x v="11"/>
    <n v="12"/>
    <n v="1212"/>
    <x v="1"/>
    <x v="0"/>
    <s v="토"/>
    <x v="1"/>
    <n v="53"/>
    <n v="58"/>
    <n v="590"/>
    <n v="701"/>
    <n v="262"/>
    <n v="423"/>
    <n v="685"/>
    <s v="없음"/>
    <s v="big"/>
    <n v="1386"/>
  </r>
  <r>
    <d v="2015-12-13T00:00:00"/>
    <x v="335"/>
    <n v="0"/>
    <n v="2015"/>
    <x v="11"/>
    <n v="13"/>
    <n v="1213"/>
    <x v="1"/>
    <x v="0"/>
    <s v="일"/>
    <x v="1"/>
    <n v="78"/>
    <n v="77"/>
    <n v="707"/>
    <n v="862"/>
    <n v="185"/>
    <n v="490"/>
    <n v="675"/>
    <s v="없음"/>
    <s v="big"/>
    <n v="1537"/>
  </r>
  <r>
    <d v="2015-12-14T00:00:00"/>
    <x v="255"/>
    <n v="3.5"/>
    <n v="2015"/>
    <x v="11"/>
    <n v="14"/>
    <n v="1214"/>
    <x v="1"/>
    <x v="0"/>
    <s v="월"/>
    <x v="0"/>
    <n v="72"/>
    <n v="70"/>
    <n v="404"/>
    <n v="546"/>
    <n v="198"/>
    <n v="380"/>
    <n v="578"/>
    <s v="없음"/>
    <s v="small"/>
    <n v="1124"/>
  </r>
  <r>
    <d v="2015-12-15T00:00:00"/>
    <x v="353"/>
    <n v="0.1"/>
    <n v="2015"/>
    <x v="11"/>
    <n v="15"/>
    <n v="1215"/>
    <x v="1"/>
    <x v="0"/>
    <s v="화"/>
    <x v="0"/>
    <n v="107"/>
    <n v="60"/>
    <n v="444"/>
    <n v="611"/>
    <n v="174"/>
    <n v="272"/>
    <n v="446"/>
    <s v="없음"/>
    <s v="small"/>
    <n v="1057"/>
  </r>
  <r>
    <d v="2015-12-16T00:00:00"/>
    <x v="215"/>
    <n v="0"/>
    <n v="2015"/>
    <x v="11"/>
    <n v="16"/>
    <n v="1216"/>
    <x v="1"/>
    <x v="0"/>
    <s v="수"/>
    <x v="0"/>
    <n v="77"/>
    <n v="48"/>
    <n v="598"/>
    <n v="723"/>
    <n v="155"/>
    <n v="419"/>
    <n v="574"/>
    <s v="없음"/>
    <s v="small"/>
    <n v="1297"/>
  </r>
  <r>
    <d v="2015-12-17T00:00:00"/>
    <x v="229"/>
    <n v="0"/>
    <n v="2015"/>
    <x v="11"/>
    <n v="17"/>
    <n v="1217"/>
    <x v="1"/>
    <x v="0"/>
    <s v="목"/>
    <x v="0"/>
    <n v="65"/>
    <n v="54"/>
    <n v="638"/>
    <n v="757"/>
    <n v="107"/>
    <n v="341"/>
    <n v="448"/>
    <s v="없음"/>
    <s v="small"/>
    <n v="1205"/>
  </r>
  <r>
    <d v="2015-12-18T00:00:00"/>
    <x v="247"/>
    <n v="0"/>
    <n v="2015"/>
    <x v="11"/>
    <n v="18"/>
    <n v="1218"/>
    <x v="1"/>
    <x v="0"/>
    <s v="금"/>
    <x v="0"/>
    <n v="103"/>
    <n v="63"/>
    <n v="402"/>
    <n v="568"/>
    <n v="154"/>
    <n v="327"/>
    <n v="481"/>
    <s v="없음"/>
    <s v="small"/>
    <n v="1049"/>
  </r>
  <r>
    <d v="2015-12-19T00:00:00"/>
    <x v="250"/>
    <n v="0"/>
    <n v="2015"/>
    <x v="11"/>
    <n v="19"/>
    <n v="1219"/>
    <x v="1"/>
    <x v="0"/>
    <s v="토"/>
    <x v="1"/>
    <n v="148"/>
    <n v="76"/>
    <n v="589"/>
    <n v="813"/>
    <n v="168"/>
    <n v="439"/>
    <n v="607"/>
    <s v="없음"/>
    <s v="small"/>
    <n v="1420"/>
  </r>
  <r>
    <d v="2015-12-20T00:00:00"/>
    <x v="332"/>
    <n v="0"/>
    <n v="2015"/>
    <x v="11"/>
    <n v="20"/>
    <n v="1220"/>
    <x v="1"/>
    <x v="0"/>
    <s v="일"/>
    <x v="1"/>
    <n v="106"/>
    <n v="62"/>
    <n v="657"/>
    <n v="825"/>
    <n v="151"/>
    <n v="477"/>
    <n v="628"/>
    <s v="없음"/>
    <s v="big"/>
    <n v="1453"/>
  </r>
  <r>
    <d v="2015-12-21T00:00:00"/>
    <x v="214"/>
    <n v="3.5"/>
    <n v="2015"/>
    <x v="11"/>
    <n v="21"/>
    <n v="1221"/>
    <x v="1"/>
    <x v="0"/>
    <s v="월"/>
    <x v="0"/>
    <n v="73"/>
    <n v="46"/>
    <n v="570"/>
    <n v="689"/>
    <n v="156"/>
    <n v="238"/>
    <n v="394"/>
    <s v="없음"/>
    <s v="small"/>
    <n v="1083"/>
  </r>
  <r>
    <d v="2015-12-22T00:00:00"/>
    <x v="65"/>
    <n v="0"/>
    <n v="2015"/>
    <x v="11"/>
    <n v="22"/>
    <n v="1222"/>
    <x v="1"/>
    <x v="0"/>
    <s v="화"/>
    <x v="0"/>
    <n v="103"/>
    <n v="53"/>
    <n v="420"/>
    <n v="576"/>
    <n v="134"/>
    <n v="420"/>
    <n v="554"/>
    <s v="없음"/>
    <s v="small"/>
    <n v="1130"/>
  </r>
  <r>
    <d v="2015-12-23T00:00:00"/>
    <x v="255"/>
    <n v="0.5"/>
    <n v="2015"/>
    <x v="11"/>
    <n v="23"/>
    <n v="1223"/>
    <x v="1"/>
    <x v="0"/>
    <s v="수"/>
    <x v="0"/>
    <n v="72"/>
    <n v="44"/>
    <n v="505"/>
    <n v="621"/>
    <n v="156"/>
    <n v="375"/>
    <n v="531"/>
    <s v="없음"/>
    <s v="small"/>
    <n v="1152"/>
  </r>
  <r>
    <d v="2015-12-24T00:00:00"/>
    <x v="226"/>
    <n v="0"/>
    <n v="2015"/>
    <x v="11"/>
    <n v="24"/>
    <n v="1224"/>
    <x v="1"/>
    <x v="0"/>
    <s v="목"/>
    <x v="0"/>
    <n v="87"/>
    <n v="46"/>
    <n v="564"/>
    <n v="697"/>
    <n v="237"/>
    <n v="405"/>
    <n v="642"/>
    <s v="없음"/>
    <s v="big"/>
    <n v="1339"/>
  </r>
  <r>
    <d v="2015-12-25T00:00:00"/>
    <x v="238"/>
    <n v="0"/>
    <n v="2015"/>
    <x v="11"/>
    <n v="25"/>
    <n v="1225"/>
    <x v="0"/>
    <x v="0"/>
    <s v="금"/>
    <x v="0"/>
    <n v="90"/>
    <n v="37"/>
    <n v="838"/>
    <n v="965"/>
    <n v="240"/>
    <n v="581"/>
    <n v="821"/>
    <s v="없음"/>
    <s v="big"/>
    <n v="1786"/>
  </r>
  <r>
    <d v="2015-12-26T00:00:00"/>
    <x v="218"/>
    <n v="0"/>
    <n v="2015"/>
    <x v="11"/>
    <n v="26"/>
    <n v="1226"/>
    <x v="1"/>
    <x v="0"/>
    <s v="토"/>
    <x v="1"/>
    <n v="113"/>
    <n v="46"/>
    <n v="445"/>
    <n v="604"/>
    <n v="255"/>
    <n v="488"/>
    <n v="743"/>
    <s v="없음"/>
    <s v="big"/>
    <n v="1347"/>
  </r>
  <r>
    <d v="2015-12-27T00:00:00"/>
    <x v="325"/>
    <n v="0"/>
    <n v="2015"/>
    <x v="11"/>
    <n v="27"/>
    <n v="1227"/>
    <x v="1"/>
    <x v="0"/>
    <s v="일"/>
    <x v="1"/>
    <n v="136"/>
    <n v="49"/>
    <n v="700"/>
    <n v="885"/>
    <n v="265"/>
    <n v="483"/>
    <n v="748"/>
    <s v="없음"/>
    <s v="big"/>
    <n v="1633"/>
  </r>
  <r>
    <d v="2015-12-28T00:00:00"/>
    <x v="26"/>
    <n v="0"/>
    <n v="2015"/>
    <x v="11"/>
    <n v="28"/>
    <n v="1228"/>
    <x v="1"/>
    <x v="0"/>
    <s v="월"/>
    <x v="0"/>
    <n v="77"/>
    <n v="45"/>
    <n v="605"/>
    <n v="727"/>
    <n v="69"/>
    <n v="408"/>
    <n v="477"/>
    <s v="없음"/>
    <s v="small"/>
    <n v="1204"/>
  </r>
  <r>
    <d v="2015-12-29T00:00:00"/>
    <x v="7"/>
    <n v="0"/>
    <n v="2015"/>
    <x v="11"/>
    <n v="29"/>
    <n v="1229"/>
    <x v="1"/>
    <x v="0"/>
    <s v="화"/>
    <x v="0"/>
    <n v="93"/>
    <n v="56"/>
    <n v="508"/>
    <n v="657"/>
    <n v="185"/>
    <n v="452"/>
    <n v="637"/>
    <s v="없음"/>
    <s v="big"/>
    <n v="1294"/>
  </r>
  <r>
    <d v="2015-12-30T00:00:00"/>
    <x v="42"/>
    <n v="1.1000000000000001"/>
    <n v="2015"/>
    <x v="11"/>
    <n v="30"/>
    <n v="1230"/>
    <x v="1"/>
    <x v="0"/>
    <s v="수"/>
    <x v="0"/>
    <n v="62"/>
    <n v="28"/>
    <n v="458"/>
    <n v="548"/>
    <n v="141"/>
    <n v="356"/>
    <n v="497"/>
    <s v="없음"/>
    <s v="small"/>
    <n v="1045"/>
  </r>
  <r>
    <d v="2015-12-31T00:00:00"/>
    <x v="214"/>
    <n v="0"/>
    <n v="2015"/>
    <x v="11"/>
    <n v="31"/>
    <n v="1231"/>
    <x v="1"/>
    <x v="0"/>
    <s v="목"/>
    <x v="0"/>
    <n v="65"/>
    <n v="56"/>
    <n v="491"/>
    <n v="612"/>
    <n v="190"/>
    <n v="446"/>
    <n v="636"/>
    <s v="없음"/>
    <s v="big"/>
    <n v="12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1" dataOnRows="1" applyNumberFormats="0" applyBorderFormats="0" applyFontFormats="0" applyPatternFormats="0" applyAlignmentFormats="0" applyWidthHeightFormats="1" dataCaption="데이터" updatedVersion="6" showMemberPropertyTips="0" useAutoFormatting="1" itemPrintTitles="1" createdVersion="1" indent="0" compact="0" compactData="0" gridDropZones="1">
  <location ref="A3:D17" firstHeaderRow="1" firstDataRow="2" firstDataCol="1"/>
  <pivotFields count="21">
    <pivotField compact="0" numFmtId="14" outline="0" subtotalTop="0" showAll="0" includeNewItemsInFilter="1"/>
    <pivotField compact="0" outline="0" subtotalTop="0" showAll="0" includeNewItemsInFilter="1">
      <items count="355">
        <item x="3"/>
        <item x="2"/>
        <item x="4"/>
        <item x="35"/>
        <item x="9"/>
        <item x="1"/>
        <item x="36"/>
        <item x="5"/>
        <item x="8"/>
        <item x="24"/>
        <item x="25"/>
        <item x="318"/>
        <item x="315"/>
        <item x="23"/>
        <item x="317"/>
        <item x="6"/>
        <item x="16"/>
        <item x="233"/>
        <item x="0"/>
        <item x="223"/>
        <item x="249"/>
        <item x="224"/>
        <item x="7"/>
        <item x="323"/>
        <item x="324"/>
        <item x="244"/>
        <item x="26"/>
        <item x="225"/>
        <item x="320"/>
        <item x="319"/>
        <item x="13"/>
        <item x="312"/>
        <item x="247"/>
        <item x="234"/>
        <item x="232"/>
        <item x="15"/>
        <item x="228"/>
        <item x="12"/>
        <item x="229"/>
        <item x="246"/>
        <item x="314"/>
        <item x="11"/>
        <item x="39"/>
        <item x="330"/>
        <item x="37"/>
        <item x="326"/>
        <item x="325"/>
        <item x="313"/>
        <item x="31"/>
        <item x="243"/>
        <item x="14"/>
        <item x="10"/>
        <item x="17"/>
        <item x="331"/>
        <item x="242"/>
        <item x="250"/>
        <item x="227"/>
        <item x="327"/>
        <item x="33"/>
        <item x="316"/>
        <item x="245"/>
        <item x="322"/>
        <item x="42"/>
        <item x="219"/>
        <item x="240"/>
        <item x="332"/>
        <item x="41"/>
        <item x="222"/>
        <item x="18"/>
        <item x="44"/>
        <item x="321"/>
        <item x="230"/>
        <item x="239"/>
        <item x="22"/>
        <item x="38"/>
        <item x="231"/>
        <item x="238"/>
        <item x="43"/>
        <item x="34"/>
        <item x="32"/>
        <item x="220"/>
        <item x="251"/>
        <item x="50"/>
        <item x="252"/>
        <item x="27"/>
        <item x="215"/>
        <item x="237"/>
        <item x="214"/>
        <item x="45"/>
        <item x="241"/>
        <item x="328"/>
        <item x="21"/>
        <item x="218"/>
        <item x="19"/>
        <item x="213"/>
        <item x="334"/>
        <item x="226"/>
        <item x="64"/>
        <item x="51"/>
        <item x="212"/>
        <item x="216"/>
        <item x="49"/>
        <item x="235"/>
        <item x="65"/>
        <item x="40"/>
        <item x="209"/>
        <item x="20"/>
        <item x="46"/>
        <item x="57"/>
        <item x="217"/>
        <item x="28"/>
        <item x="335"/>
        <item x="221"/>
        <item x="208"/>
        <item x="236"/>
        <item x="56"/>
        <item x="255"/>
        <item x="329"/>
        <item x="210"/>
        <item x="67"/>
        <item x="68"/>
        <item x="29"/>
        <item x="248"/>
        <item x="52"/>
        <item x="333"/>
        <item x="48"/>
        <item x="78"/>
        <item x="256"/>
        <item x="253"/>
        <item x="260"/>
        <item x="59"/>
        <item x="71"/>
        <item x="47"/>
        <item x="53"/>
        <item x="338"/>
        <item x="76"/>
        <item x="353"/>
        <item x="79"/>
        <item x="211"/>
        <item x="66"/>
        <item x="60"/>
        <item x="30"/>
        <item x="72"/>
        <item x="206"/>
        <item x="261"/>
        <item x="70"/>
        <item x="310"/>
        <item x="77"/>
        <item x="58"/>
        <item x="309"/>
        <item x="61"/>
        <item x="69"/>
        <item x="254"/>
        <item x="267"/>
        <item x="311"/>
        <item x="306"/>
        <item x="198"/>
        <item x="54"/>
        <item x="259"/>
        <item x="199"/>
        <item x="307"/>
        <item x="73"/>
        <item x="304"/>
        <item x="203"/>
        <item x="308"/>
        <item x="62"/>
        <item x="204"/>
        <item x="336"/>
        <item x="266"/>
        <item x="194"/>
        <item x="63"/>
        <item x="81"/>
        <item x="268"/>
        <item x="262"/>
        <item x="257"/>
        <item x="207"/>
        <item x="200"/>
        <item x="87"/>
        <item x="352"/>
        <item x="85"/>
        <item x="89"/>
        <item x="80"/>
        <item x="74"/>
        <item x="276"/>
        <item x="86"/>
        <item x="202"/>
        <item x="94"/>
        <item x="303"/>
        <item x="258"/>
        <item x="270"/>
        <item x="205"/>
        <item x="269"/>
        <item x="305"/>
        <item x="55"/>
        <item x="201"/>
        <item x="337"/>
        <item x="95"/>
        <item x="195"/>
        <item x="351"/>
        <item x="84"/>
        <item x="83"/>
        <item x="92"/>
        <item x="263"/>
        <item x="96"/>
        <item x="93"/>
        <item x="271"/>
        <item x="302"/>
        <item x="82"/>
        <item x="88"/>
        <item x="197"/>
        <item x="265"/>
        <item x="75"/>
        <item x="91"/>
        <item x="90"/>
        <item x="192"/>
        <item x="97"/>
        <item x="189"/>
        <item x="272"/>
        <item x="196"/>
        <item x="188"/>
        <item x="102"/>
        <item x="98"/>
        <item x="184"/>
        <item x="183"/>
        <item x="193"/>
        <item x="264"/>
        <item x="112"/>
        <item x="273"/>
        <item x="182"/>
        <item x="274"/>
        <item x="275"/>
        <item x="113"/>
        <item x="185"/>
        <item x="101"/>
        <item x="339"/>
        <item x="111"/>
        <item x="341"/>
        <item x="103"/>
        <item x="342"/>
        <item x="278"/>
        <item x="190"/>
        <item x="299"/>
        <item x="110"/>
        <item x="277"/>
        <item x="300"/>
        <item x="109"/>
        <item x="99"/>
        <item x="301"/>
        <item x="340"/>
        <item x="119"/>
        <item x="350"/>
        <item x="100"/>
        <item x="279"/>
        <item x="187"/>
        <item x="280"/>
        <item x="106"/>
        <item x="171"/>
        <item x="281"/>
        <item x="104"/>
        <item x="172"/>
        <item x="118"/>
        <item x="298"/>
        <item x="120"/>
        <item x="175"/>
        <item x="191"/>
        <item x="186"/>
        <item x="282"/>
        <item x="173"/>
        <item x="179"/>
        <item x="129"/>
        <item x="170"/>
        <item x="121"/>
        <item x="107"/>
        <item x="108"/>
        <item x="287"/>
        <item x="180"/>
        <item x="105"/>
        <item x="174"/>
        <item x="115"/>
        <item x="114"/>
        <item x="123"/>
        <item x="122"/>
        <item x="283"/>
        <item x="177"/>
        <item x="181"/>
        <item x="297"/>
        <item x="176"/>
        <item x="128"/>
        <item x="178"/>
        <item x="286"/>
        <item x="289"/>
        <item x="134"/>
        <item x="285"/>
        <item x="288"/>
        <item x="290"/>
        <item x="139"/>
        <item x="116"/>
        <item x="130"/>
        <item x="140"/>
        <item x="135"/>
        <item x="117"/>
        <item x="124"/>
        <item x="148"/>
        <item x="133"/>
        <item x="284"/>
        <item x="126"/>
        <item x="138"/>
        <item x="125"/>
        <item x="141"/>
        <item x="144"/>
        <item x="127"/>
        <item x="131"/>
        <item x="294"/>
        <item x="132"/>
        <item x="137"/>
        <item x="145"/>
        <item x="136"/>
        <item x="169"/>
        <item x="168"/>
        <item x="147"/>
        <item x="154"/>
        <item x="152"/>
        <item x="143"/>
        <item x="146"/>
        <item x="291"/>
        <item x="142"/>
        <item x="156"/>
        <item x="344"/>
        <item x="153"/>
        <item x="160"/>
        <item x="151"/>
        <item x="150"/>
        <item x="292"/>
        <item x="149"/>
        <item x="166"/>
        <item x="155"/>
        <item x="157"/>
        <item x="163"/>
        <item x="346"/>
        <item x="164"/>
        <item x="345"/>
        <item x="165"/>
        <item x="293"/>
        <item x="162"/>
        <item x="295"/>
        <item x="161"/>
        <item x="158"/>
        <item x="347"/>
        <item x="167"/>
        <item x="159"/>
        <item x="343"/>
        <item x="349"/>
        <item x="348"/>
        <item x="296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평균 : total" fld="20" subtotal="average" baseField="0" baseItem="0" numFmtId="176"/>
  </dataFields>
  <formats count="3">
    <format dxfId="5">
      <pivotArea outline="0" fieldPosition="0">
        <references count="2">
          <reference field="4" count="1" selected="0">
            <x v="0"/>
          </reference>
          <reference field="10" count="1" selected="0">
            <x v="0"/>
          </reference>
        </references>
      </pivotArea>
    </format>
    <format dxfId="4">
      <pivotArea outline="0" fieldPosition="0">
        <references count="2">
          <reference field="4" count="1" selected="0">
            <x v="1"/>
          </reference>
          <reference field="10" count="1" selected="0">
            <x v="0"/>
          </reference>
        </references>
      </pivotArea>
    </format>
    <format dxfId="3">
      <pivotArea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피벗 테이블4" cacheId="11" dataOnRows="1" applyNumberFormats="0" applyBorderFormats="0" applyFontFormats="0" applyPatternFormats="0" applyAlignmentFormats="0" applyWidthHeightFormats="1" dataCaption="데이터" updatedVersion="6" showMemberPropertyTips="0" useAutoFormatting="1" itemPrintTitles="1" createdVersion="1" indent="0" compact="0" compactData="0" gridDropZones="1" chartFormat="4">
  <location ref="A3:B359" firstHeaderRow="2" firstDataRow="2" firstDataCol="1"/>
  <pivotFields count="21">
    <pivotField compact="0" numFmtId="14" outline="0" subtotalTop="0" showAll="0" includeNewItemsInFilter="1"/>
    <pivotField axis="axisRow" compact="0" outline="0" subtotalTop="0" showAll="0" includeNewItemsInFilter="1">
      <items count="355">
        <item x="3"/>
        <item x="2"/>
        <item x="4"/>
        <item x="35"/>
        <item x="9"/>
        <item x="1"/>
        <item x="36"/>
        <item x="5"/>
        <item x="8"/>
        <item x="24"/>
        <item x="25"/>
        <item x="318"/>
        <item x="315"/>
        <item x="23"/>
        <item x="317"/>
        <item x="6"/>
        <item x="16"/>
        <item x="233"/>
        <item x="0"/>
        <item x="223"/>
        <item x="249"/>
        <item x="224"/>
        <item x="7"/>
        <item x="323"/>
        <item x="324"/>
        <item x="244"/>
        <item x="26"/>
        <item x="225"/>
        <item x="320"/>
        <item x="319"/>
        <item x="13"/>
        <item x="312"/>
        <item x="247"/>
        <item x="234"/>
        <item x="232"/>
        <item x="15"/>
        <item x="228"/>
        <item x="12"/>
        <item x="229"/>
        <item x="246"/>
        <item x="314"/>
        <item x="11"/>
        <item x="39"/>
        <item x="330"/>
        <item x="37"/>
        <item x="326"/>
        <item x="325"/>
        <item x="313"/>
        <item x="31"/>
        <item x="243"/>
        <item x="14"/>
        <item x="10"/>
        <item x="17"/>
        <item x="331"/>
        <item x="242"/>
        <item x="250"/>
        <item x="227"/>
        <item x="327"/>
        <item x="33"/>
        <item x="316"/>
        <item x="245"/>
        <item x="322"/>
        <item x="42"/>
        <item x="219"/>
        <item x="240"/>
        <item x="332"/>
        <item x="41"/>
        <item x="222"/>
        <item x="18"/>
        <item x="44"/>
        <item x="321"/>
        <item x="230"/>
        <item x="239"/>
        <item x="22"/>
        <item x="38"/>
        <item x="231"/>
        <item x="238"/>
        <item x="43"/>
        <item x="34"/>
        <item x="32"/>
        <item x="220"/>
        <item x="251"/>
        <item x="50"/>
        <item x="252"/>
        <item x="27"/>
        <item x="215"/>
        <item x="237"/>
        <item x="214"/>
        <item x="45"/>
        <item x="241"/>
        <item x="328"/>
        <item x="21"/>
        <item x="218"/>
        <item x="19"/>
        <item x="213"/>
        <item x="334"/>
        <item x="226"/>
        <item x="64"/>
        <item x="51"/>
        <item x="212"/>
        <item x="216"/>
        <item x="49"/>
        <item x="235"/>
        <item x="65"/>
        <item x="40"/>
        <item x="209"/>
        <item x="20"/>
        <item x="46"/>
        <item x="57"/>
        <item x="217"/>
        <item x="28"/>
        <item x="335"/>
        <item x="221"/>
        <item x="208"/>
        <item x="236"/>
        <item x="56"/>
        <item x="255"/>
        <item x="329"/>
        <item x="210"/>
        <item x="67"/>
        <item x="68"/>
        <item x="29"/>
        <item x="248"/>
        <item x="52"/>
        <item x="333"/>
        <item x="48"/>
        <item x="78"/>
        <item x="256"/>
        <item x="253"/>
        <item x="260"/>
        <item x="59"/>
        <item x="71"/>
        <item x="47"/>
        <item x="53"/>
        <item x="338"/>
        <item x="76"/>
        <item x="353"/>
        <item x="79"/>
        <item x="211"/>
        <item x="66"/>
        <item x="60"/>
        <item x="30"/>
        <item x="72"/>
        <item x="206"/>
        <item x="261"/>
        <item x="70"/>
        <item x="310"/>
        <item x="77"/>
        <item x="58"/>
        <item x="309"/>
        <item x="61"/>
        <item x="69"/>
        <item x="254"/>
        <item x="267"/>
        <item x="311"/>
        <item x="306"/>
        <item x="198"/>
        <item x="54"/>
        <item x="259"/>
        <item x="199"/>
        <item x="307"/>
        <item x="73"/>
        <item x="304"/>
        <item x="203"/>
        <item x="308"/>
        <item x="62"/>
        <item x="204"/>
        <item x="336"/>
        <item x="266"/>
        <item x="194"/>
        <item x="63"/>
        <item x="81"/>
        <item x="268"/>
        <item x="262"/>
        <item x="257"/>
        <item x="207"/>
        <item x="200"/>
        <item x="87"/>
        <item x="352"/>
        <item x="85"/>
        <item x="89"/>
        <item x="80"/>
        <item x="74"/>
        <item x="276"/>
        <item x="86"/>
        <item x="202"/>
        <item x="94"/>
        <item x="303"/>
        <item x="258"/>
        <item x="270"/>
        <item x="205"/>
        <item x="269"/>
        <item x="305"/>
        <item x="55"/>
        <item x="201"/>
        <item x="337"/>
        <item x="95"/>
        <item x="195"/>
        <item x="351"/>
        <item x="84"/>
        <item x="83"/>
        <item x="92"/>
        <item x="263"/>
        <item x="96"/>
        <item x="93"/>
        <item x="271"/>
        <item x="302"/>
        <item x="82"/>
        <item x="88"/>
        <item x="197"/>
        <item x="265"/>
        <item x="75"/>
        <item x="91"/>
        <item x="90"/>
        <item x="192"/>
        <item x="97"/>
        <item x="189"/>
        <item x="272"/>
        <item x="196"/>
        <item x="188"/>
        <item x="102"/>
        <item x="98"/>
        <item x="184"/>
        <item x="183"/>
        <item x="193"/>
        <item x="264"/>
        <item x="112"/>
        <item x="273"/>
        <item x="182"/>
        <item x="274"/>
        <item x="275"/>
        <item x="113"/>
        <item x="185"/>
        <item x="101"/>
        <item x="339"/>
        <item x="111"/>
        <item x="341"/>
        <item x="103"/>
        <item x="342"/>
        <item x="278"/>
        <item x="190"/>
        <item x="299"/>
        <item x="110"/>
        <item x="277"/>
        <item x="300"/>
        <item x="109"/>
        <item x="99"/>
        <item x="301"/>
        <item x="340"/>
        <item x="119"/>
        <item x="350"/>
        <item x="100"/>
        <item x="279"/>
        <item x="187"/>
        <item x="280"/>
        <item x="106"/>
        <item x="171"/>
        <item x="281"/>
        <item x="104"/>
        <item x="172"/>
        <item x="118"/>
        <item x="298"/>
        <item x="120"/>
        <item x="175"/>
        <item x="191"/>
        <item x="186"/>
        <item x="282"/>
        <item x="173"/>
        <item x="179"/>
        <item x="129"/>
        <item x="170"/>
        <item x="121"/>
        <item x="107"/>
        <item x="108"/>
        <item x="287"/>
        <item x="180"/>
        <item x="105"/>
        <item x="174"/>
        <item x="115"/>
        <item x="114"/>
        <item x="123"/>
        <item x="122"/>
        <item x="283"/>
        <item x="177"/>
        <item x="181"/>
        <item x="297"/>
        <item x="176"/>
        <item x="128"/>
        <item x="178"/>
        <item x="286"/>
        <item x="289"/>
        <item x="134"/>
        <item x="285"/>
        <item x="288"/>
        <item x="290"/>
        <item x="139"/>
        <item x="116"/>
        <item x="130"/>
        <item x="140"/>
        <item x="135"/>
        <item x="117"/>
        <item x="124"/>
        <item x="148"/>
        <item x="133"/>
        <item x="284"/>
        <item x="126"/>
        <item x="138"/>
        <item x="125"/>
        <item x="141"/>
        <item x="144"/>
        <item x="127"/>
        <item x="131"/>
        <item x="294"/>
        <item x="132"/>
        <item x="137"/>
        <item x="145"/>
        <item x="136"/>
        <item x="169"/>
        <item x="168"/>
        <item x="147"/>
        <item x="154"/>
        <item x="152"/>
        <item x="143"/>
        <item x="146"/>
        <item x="291"/>
        <item x="142"/>
        <item x="156"/>
        <item x="344"/>
        <item x="153"/>
        <item x="160"/>
        <item x="151"/>
        <item x="150"/>
        <item x="292"/>
        <item x="149"/>
        <item x="166"/>
        <item x="155"/>
        <item x="157"/>
        <item x="163"/>
        <item x="346"/>
        <item x="164"/>
        <item x="345"/>
        <item x="165"/>
        <item x="293"/>
        <item x="162"/>
        <item x="295"/>
        <item x="161"/>
        <item x="158"/>
        <item x="347"/>
        <item x="167"/>
        <item x="159"/>
        <item x="343"/>
        <item x="349"/>
        <item x="348"/>
        <item x="29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3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 t="grand">
      <x/>
    </i>
  </rowItems>
  <colItems count="1">
    <i/>
  </colItems>
  <dataFields count="1">
    <dataField name="평균 : total" fld="20" subtotal="average" baseField="0" baseItem="0" numFmtId="176"/>
  </dataFields>
  <formats count="1">
    <format dxfId="2">
      <pivotArea outline="0" fieldPosition="0"/>
    </format>
  </format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피벗 테이블5" cacheId="11" dataOnRows="1" applyNumberFormats="0" applyBorderFormats="0" applyFontFormats="0" applyPatternFormats="0" applyAlignmentFormats="0" applyWidthHeightFormats="1" dataCaption="데이터" updatedVersion="6" showMemberPropertyTips="0" useAutoFormatting="1" itemPrintTitles="1" createdVersion="1" indent="0" compact="0" compactData="0" gridDropZones="1">
  <location ref="A3:F7" firstHeaderRow="1" firstDataRow="2" firstDataCol="1"/>
  <pivotFields count="21"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axis="axisCol" compact="0" outline="0" subtotalTop="0" showAll="0" includeNewItemsInFilter="1">
      <items count="5">
        <item x="3"/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7"/>
  </rowFields>
  <rowItems count="3">
    <i>
      <x/>
    </i>
    <i>
      <x v="1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평균 : total" fld="20" subtotal="average" baseField="0" baseItem="0" numFmtId="41"/>
  </dataFields>
  <formats count="2">
    <format dxfId="1">
      <pivotArea outline="0" fieldPosition="0"/>
    </format>
    <format dxfId="0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  <a:alpha val="50000"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  <a:alpha val="50000"/>
            </a:srgbClr>
          </a:prstShdw>
        </a:effec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"/>
  <sheetViews>
    <sheetView workbookViewId="0"/>
  </sheetViews>
  <sheetFormatPr defaultRowHeight="16.5" x14ac:dyDescent="0.3"/>
  <sheetData>
    <row r="1" spans="1:4" x14ac:dyDescent="0.3">
      <c r="A1">
        <v>149</v>
      </c>
    </row>
    <row r="2" spans="1:4" x14ac:dyDescent="0.3">
      <c r="A2" t="s">
        <v>10</v>
      </c>
      <c r="B2" t="s">
        <v>11</v>
      </c>
      <c r="C2" t="s">
        <v>9</v>
      </c>
      <c r="D2" t="s">
        <v>12</v>
      </c>
    </row>
    <row r="3" spans="1:4" x14ac:dyDescent="0.3">
      <c r="A3">
        <v>81.5</v>
      </c>
      <c r="B3">
        <v>101.5</v>
      </c>
      <c r="C3">
        <v>91.5</v>
      </c>
      <c r="D3">
        <v>0</v>
      </c>
    </row>
    <row r="4" spans="1:4" x14ac:dyDescent="0.3">
      <c r="A4">
        <v>101.5</v>
      </c>
      <c r="B4">
        <v>121.5</v>
      </c>
      <c r="C4">
        <v>111.5</v>
      </c>
      <c r="D4">
        <v>1</v>
      </c>
    </row>
    <row r="5" spans="1:4" x14ac:dyDescent="0.3">
      <c r="A5">
        <v>121.5</v>
      </c>
      <c r="B5">
        <v>141.5</v>
      </c>
      <c r="C5">
        <v>131.5</v>
      </c>
      <c r="D5">
        <v>2</v>
      </c>
    </row>
    <row r="6" spans="1:4" x14ac:dyDescent="0.3">
      <c r="A6">
        <v>141.5</v>
      </c>
      <c r="B6">
        <v>161.5</v>
      </c>
      <c r="C6">
        <v>151.5</v>
      </c>
      <c r="D6">
        <v>2</v>
      </c>
    </row>
    <row r="7" spans="1:4" x14ac:dyDescent="0.3">
      <c r="A7">
        <v>161.5</v>
      </c>
      <c r="B7">
        <v>181.5</v>
      </c>
      <c r="C7">
        <v>171.5</v>
      </c>
      <c r="D7">
        <v>6</v>
      </c>
    </row>
    <row r="8" spans="1:4" x14ac:dyDescent="0.3">
      <c r="A8">
        <v>181.5</v>
      </c>
      <c r="B8">
        <v>201.5</v>
      </c>
      <c r="C8">
        <v>191.5</v>
      </c>
      <c r="D8">
        <v>7</v>
      </c>
    </row>
    <row r="9" spans="1:4" x14ac:dyDescent="0.3">
      <c r="A9">
        <v>201.5</v>
      </c>
      <c r="B9">
        <v>221.5</v>
      </c>
      <c r="C9">
        <v>211.5</v>
      </c>
      <c r="D9">
        <v>21</v>
      </c>
    </row>
    <row r="10" spans="1:4" x14ac:dyDescent="0.3">
      <c r="A10">
        <v>221.5</v>
      </c>
      <c r="B10">
        <v>241.5</v>
      </c>
      <c r="C10">
        <v>231.5</v>
      </c>
      <c r="D10">
        <v>32</v>
      </c>
    </row>
    <row r="11" spans="1:4" x14ac:dyDescent="0.3">
      <c r="A11">
        <v>241.5</v>
      </c>
      <c r="B11">
        <v>261.5</v>
      </c>
      <c r="C11">
        <v>251.5</v>
      </c>
      <c r="D11">
        <v>39</v>
      </c>
    </row>
    <row r="12" spans="1:4" x14ac:dyDescent="0.3">
      <c r="A12">
        <v>261.5</v>
      </c>
      <c r="B12">
        <v>281.5</v>
      </c>
      <c r="C12">
        <v>271.5</v>
      </c>
      <c r="D12">
        <v>41</v>
      </c>
    </row>
    <row r="13" spans="1:4" x14ac:dyDescent="0.3">
      <c r="A13">
        <v>281.5</v>
      </c>
      <c r="B13">
        <v>301.5</v>
      </c>
      <c r="C13">
        <v>291.5</v>
      </c>
      <c r="D13">
        <v>59</v>
      </c>
    </row>
    <row r="14" spans="1:4" x14ac:dyDescent="0.3">
      <c r="A14">
        <v>301.5</v>
      </c>
      <c r="B14">
        <v>321.5</v>
      </c>
      <c r="C14">
        <v>311.5</v>
      </c>
      <c r="D14">
        <v>77</v>
      </c>
    </row>
    <row r="15" spans="1:4" x14ac:dyDescent="0.3">
      <c r="A15">
        <v>321.5</v>
      </c>
      <c r="B15">
        <v>341.5</v>
      </c>
      <c r="C15">
        <v>331.5</v>
      </c>
      <c r="D15">
        <v>80</v>
      </c>
    </row>
    <row r="16" spans="1:4" x14ac:dyDescent="0.3">
      <c r="A16">
        <v>341.5</v>
      </c>
      <c r="B16">
        <v>361.5</v>
      </c>
      <c r="C16">
        <v>351.5</v>
      </c>
      <c r="D16">
        <v>80</v>
      </c>
    </row>
    <row r="17" spans="1:4" x14ac:dyDescent="0.3">
      <c r="A17">
        <v>361.5</v>
      </c>
      <c r="B17">
        <v>381.5</v>
      </c>
      <c r="C17">
        <v>371.5</v>
      </c>
      <c r="D17">
        <v>80</v>
      </c>
    </row>
    <row r="18" spans="1:4" x14ac:dyDescent="0.3">
      <c r="A18">
        <v>381.5</v>
      </c>
      <c r="B18">
        <v>401.5</v>
      </c>
      <c r="C18">
        <v>391.5</v>
      </c>
      <c r="D18">
        <v>76</v>
      </c>
    </row>
    <row r="19" spans="1:4" x14ac:dyDescent="0.3">
      <c r="A19">
        <v>401.5</v>
      </c>
      <c r="B19">
        <v>421.5</v>
      </c>
      <c r="C19">
        <v>411.5</v>
      </c>
      <c r="D19">
        <v>84</v>
      </c>
    </row>
    <row r="20" spans="1:4" x14ac:dyDescent="0.3">
      <c r="A20">
        <v>421.5</v>
      </c>
      <c r="B20">
        <v>441.5</v>
      </c>
      <c r="C20">
        <v>431.5</v>
      </c>
      <c r="D20">
        <v>80</v>
      </c>
    </row>
    <row r="21" spans="1:4" x14ac:dyDescent="0.3">
      <c r="A21">
        <v>441.5</v>
      </c>
      <c r="B21">
        <v>461.5</v>
      </c>
      <c r="C21">
        <v>451.5</v>
      </c>
      <c r="D21">
        <v>81</v>
      </c>
    </row>
    <row r="22" spans="1:4" x14ac:dyDescent="0.3">
      <c r="A22">
        <v>461.5</v>
      </c>
      <c r="B22">
        <v>481.5</v>
      </c>
      <c r="C22">
        <v>471.5</v>
      </c>
      <c r="D22">
        <v>40</v>
      </c>
    </row>
    <row r="23" spans="1:4" x14ac:dyDescent="0.3">
      <c r="A23">
        <v>481.5</v>
      </c>
      <c r="B23">
        <v>501.5</v>
      </c>
      <c r="C23">
        <v>491.5</v>
      </c>
      <c r="D23">
        <v>50</v>
      </c>
    </row>
    <row r="24" spans="1:4" x14ac:dyDescent="0.3">
      <c r="A24">
        <v>501.5</v>
      </c>
      <c r="B24">
        <v>521.5</v>
      </c>
      <c r="C24">
        <v>511.5</v>
      </c>
      <c r="D24">
        <v>39</v>
      </c>
    </row>
    <row r="25" spans="1:4" x14ac:dyDescent="0.3">
      <c r="A25">
        <v>521.5</v>
      </c>
      <c r="B25">
        <v>541.5</v>
      </c>
      <c r="C25">
        <v>531.5</v>
      </c>
      <c r="D25">
        <v>28</v>
      </c>
    </row>
    <row r="26" spans="1:4" x14ac:dyDescent="0.3">
      <c r="A26">
        <v>541.5</v>
      </c>
      <c r="B26">
        <v>561.5</v>
      </c>
      <c r="C26">
        <v>551.5</v>
      </c>
      <c r="D26">
        <v>24</v>
      </c>
    </row>
    <row r="27" spans="1:4" x14ac:dyDescent="0.3">
      <c r="A27">
        <v>561.5</v>
      </c>
      <c r="B27">
        <v>581.5</v>
      </c>
      <c r="C27">
        <v>571.5</v>
      </c>
      <c r="D27">
        <v>25</v>
      </c>
    </row>
    <row r="28" spans="1:4" x14ac:dyDescent="0.3">
      <c r="A28">
        <v>581.5</v>
      </c>
      <c r="B28">
        <v>601.5</v>
      </c>
      <c r="C28">
        <v>591.5</v>
      </c>
      <c r="D28">
        <v>8</v>
      </c>
    </row>
    <row r="29" spans="1:4" x14ac:dyDescent="0.3">
      <c r="A29">
        <v>601.5</v>
      </c>
      <c r="B29">
        <v>621.5</v>
      </c>
      <c r="C29">
        <v>611.5</v>
      </c>
      <c r="D29">
        <v>13</v>
      </c>
    </row>
    <row r="30" spans="1:4" x14ac:dyDescent="0.3">
      <c r="A30">
        <v>621.5</v>
      </c>
      <c r="B30">
        <v>641.5</v>
      </c>
      <c r="C30">
        <v>631.5</v>
      </c>
      <c r="D30">
        <v>9</v>
      </c>
    </row>
    <row r="31" spans="1:4" x14ac:dyDescent="0.3">
      <c r="A31">
        <v>641.5</v>
      </c>
      <c r="B31">
        <v>661.5</v>
      </c>
      <c r="C31">
        <v>651.5</v>
      </c>
      <c r="D31">
        <v>2</v>
      </c>
    </row>
    <row r="32" spans="1:4" x14ac:dyDescent="0.3">
      <c r="A32">
        <v>661.5</v>
      </c>
      <c r="B32">
        <v>681.5</v>
      </c>
      <c r="C32">
        <v>671.5</v>
      </c>
      <c r="D32">
        <v>0</v>
      </c>
    </row>
    <row r="33" spans="1:4" x14ac:dyDescent="0.3">
      <c r="A33">
        <v>681.5</v>
      </c>
      <c r="B33">
        <v>701.5</v>
      </c>
      <c r="C33">
        <v>691.5</v>
      </c>
      <c r="D33">
        <v>3</v>
      </c>
    </row>
    <row r="34" spans="1:4" x14ac:dyDescent="0.3">
      <c r="A34">
        <v>701.5</v>
      </c>
      <c r="B34">
        <v>721.5</v>
      </c>
      <c r="C34">
        <v>711.5</v>
      </c>
      <c r="D34">
        <v>2</v>
      </c>
    </row>
    <row r="35" spans="1:4" x14ac:dyDescent="0.3">
      <c r="A35">
        <v>721.5</v>
      </c>
      <c r="B35">
        <v>741.5</v>
      </c>
      <c r="C35">
        <v>731.5</v>
      </c>
      <c r="D35">
        <v>1</v>
      </c>
    </row>
    <row r="36" spans="1:4" x14ac:dyDescent="0.3">
      <c r="A36">
        <v>741.5</v>
      </c>
      <c r="B36">
        <v>761.5</v>
      </c>
      <c r="C36">
        <v>751.5</v>
      </c>
      <c r="D36">
        <v>2</v>
      </c>
    </row>
    <row r="37" spans="1:4" x14ac:dyDescent="0.3">
      <c r="A37">
        <v>761.5</v>
      </c>
      <c r="B37">
        <v>781.5</v>
      </c>
      <c r="C37">
        <v>771.5</v>
      </c>
      <c r="D37">
        <v>1</v>
      </c>
    </row>
    <row r="38" spans="1:4" x14ac:dyDescent="0.3">
      <c r="A38">
        <v>781.5</v>
      </c>
      <c r="B38">
        <v>801.5</v>
      </c>
      <c r="C38">
        <v>791.5</v>
      </c>
      <c r="D38">
        <v>0</v>
      </c>
    </row>
    <row r="39" spans="1:4" x14ac:dyDescent="0.3">
      <c r="A39" t="s">
        <v>10</v>
      </c>
      <c r="B39" t="s">
        <v>11</v>
      </c>
      <c r="C39" t="s">
        <v>9</v>
      </c>
      <c r="D39" t="s">
        <v>12</v>
      </c>
    </row>
    <row r="40" spans="1:4" x14ac:dyDescent="0.3">
      <c r="A40">
        <v>747.5</v>
      </c>
      <c r="B40">
        <v>790.5</v>
      </c>
      <c r="C40">
        <v>769</v>
      </c>
      <c r="D40">
        <v>0</v>
      </c>
    </row>
    <row r="41" spans="1:4" x14ac:dyDescent="0.3">
      <c r="A41">
        <v>790.5</v>
      </c>
      <c r="B41">
        <v>833.5</v>
      </c>
      <c r="C41">
        <v>812</v>
      </c>
      <c r="D41">
        <v>7</v>
      </c>
    </row>
    <row r="42" spans="1:4" x14ac:dyDescent="0.3">
      <c r="A42">
        <v>833.5</v>
      </c>
      <c r="B42">
        <v>876.5</v>
      </c>
      <c r="C42">
        <v>855</v>
      </c>
      <c r="D42">
        <v>9</v>
      </c>
    </row>
    <row r="43" spans="1:4" x14ac:dyDescent="0.3">
      <c r="A43">
        <v>876.5</v>
      </c>
      <c r="B43">
        <v>919.5</v>
      </c>
      <c r="C43">
        <v>898</v>
      </c>
      <c r="D43">
        <v>16</v>
      </c>
    </row>
    <row r="44" spans="1:4" x14ac:dyDescent="0.3">
      <c r="A44">
        <v>919.5</v>
      </c>
      <c r="B44">
        <v>962.5</v>
      </c>
      <c r="C44">
        <v>941</v>
      </c>
      <c r="D44">
        <v>38</v>
      </c>
    </row>
    <row r="45" spans="1:4" x14ac:dyDescent="0.3">
      <c r="A45">
        <v>962.5</v>
      </c>
      <c r="B45">
        <v>1005.5</v>
      </c>
      <c r="C45">
        <v>984</v>
      </c>
      <c r="D45">
        <v>33</v>
      </c>
    </row>
    <row r="46" spans="1:4" x14ac:dyDescent="0.3">
      <c r="A46">
        <v>1005.5</v>
      </c>
      <c r="B46">
        <v>1048.5</v>
      </c>
      <c r="C46">
        <v>1027</v>
      </c>
      <c r="D46">
        <v>66</v>
      </c>
    </row>
    <row r="47" spans="1:4" x14ac:dyDescent="0.3">
      <c r="A47">
        <v>1048.5</v>
      </c>
      <c r="B47">
        <v>1091.5</v>
      </c>
      <c r="C47">
        <v>1070</v>
      </c>
      <c r="D47">
        <v>63</v>
      </c>
    </row>
    <row r="48" spans="1:4" x14ac:dyDescent="0.3">
      <c r="A48">
        <v>1091.5</v>
      </c>
      <c r="B48">
        <v>1134.5</v>
      </c>
      <c r="C48">
        <v>1113</v>
      </c>
      <c r="D48">
        <v>72</v>
      </c>
    </row>
    <row r="49" spans="1:4" x14ac:dyDescent="0.3">
      <c r="A49">
        <v>1134.5</v>
      </c>
      <c r="B49">
        <v>1177.5</v>
      </c>
      <c r="C49">
        <v>1156</v>
      </c>
      <c r="D49">
        <v>80</v>
      </c>
    </row>
    <row r="50" spans="1:4" x14ac:dyDescent="0.3">
      <c r="A50">
        <v>1177.5</v>
      </c>
      <c r="B50">
        <v>1220.5</v>
      </c>
      <c r="C50">
        <v>1199</v>
      </c>
      <c r="D50">
        <v>90</v>
      </c>
    </row>
    <row r="51" spans="1:4" x14ac:dyDescent="0.3">
      <c r="A51">
        <v>1220.5</v>
      </c>
      <c r="B51">
        <v>1263.5</v>
      </c>
      <c r="C51">
        <v>1242</v>
      </c>
      <c r="D51">
        <v>69</v>
      </c>
    </row>
    <row r="52" spans="1:4" x14ac:dyDescent="0.3">
      <c r="A52">
        <v>1263.5</v>
      </c>
      <c r="B52">
        <v>1306.5</v>
      </c>
      <c r="C52">
        <v>1285</v>
      </c>
      <c r="D52">
        <v>82</v>
      </c>
    </row>
    <row r="53" spans="1:4" x14ac:dyDescent="0.3">
      <c r="A53">
        <v>1306.5</v>
      </c>
      <c r="B53">
        <v>1349.5</v>
      </c>
      <c r="C53">
        <v>1328</v>
      </c>
      <c r="D53">
        <v>64</v>
      </c>
    </row>
    <row r="54" spans="1:4" x14ac:dyDescent="0.3">
      <c r="A54">
        <v>1349.5</v>
      </c>
      <c r="B54">
        <v>1392.5</v>
      </c>
      <c r="C54">
        <v>1371</v>
      </c>
      <c r="D54">
        <v>66</v>
      </c>
    </row>
    <row r="55" spans="1:4" x14ac:dyDescent="0.3">
      <c r="A55">
        <v>1392.5</v>
      </c>
      <c r="B55">
        <v>1435.5</v>
      </c>
      <c r="C55">
        <v>1414</v>
      </c>
      <c r="D55">
        <v>56</v>
      </c>
    </row>
    <row r="56" spans="1:4" x14ac:dyDescent="0.3">
      <c r="A56">
        <v>1435.5</v>
      </c>
      <c r="B56">
        <v>1478.5</v>
      </c>
      <c r="C56">
        <v>1457</v>
      </c>
      <c r="D56">
        <v>46</v>
      </c>
    </row>
    <row r="57" spans="1:4" x14ac:dyDescent="0.3">
      <c r="A57">
        <v>1478.5</v>
      </c>
      <c r="B57">
        <v>1521.5</v>
      </c>
      <c r="C57">
        <v>1500</v>
      </c>
      <c r="D57">
        <v>47</v>
      </c>
    </row>
    <row r="58" spans="1:4" x14ac:dyDescent="0.3">
      <c r="A58">
        <v>1521.5</v>
      </c>
      <c r="B58">
        <v>1564.5</v>
      </c>
      <c r="C58">
        <v>1543</v>
      </c>
      <c r="D58">
        <v>48</v>
      </c>
    </row>
    <row r="59" spans="1:4" x14ac:dyDescent="0.3">
      <c r="A59">
        <v>1564.5</v>
      </c>
      <c r="B59">
        <v>1607.5</v>
      </c>
      <c r="C59">
        <v>1586</v>
      </c>
      <c r="D59">
        <v>31</v>
      </c>
    </row>
    <row r="60" spans="1:4" x14ac:dyDescent="0.3">
      <c r="A60">
        <v>1607.5</v>
      </c>
      <c r="B60">
        <v>1650.5</v>
      </c>
      <c r="C60">
        <v>1629</v>
      </c>
      <c r="D60">
        <v>24</v>
      </c>
    </row>
    <row r="61" spans="1:4" x14ac:dyDescent="0.3">
      <c r="A61">
        <v>1650.5</v>
      </c>
      <c r="B61">
        <v>1693.5</v>
      </c>
      <c r="C61">
        <v>1672</v>
      </c>
      <c r="D61">
        <v>22</v>
      </c>
    </row>
    <row r="62" spans="1:4" x14ac:dyDescent="0.3">
      <c r="A62">
        <v>1693.5</v>
      </c>
      <c r="B62">
        <v>1736.5</v>
      </c>
      <c r="C62">
        <v>1715</v>
      </c>
      <c r="D62">
        <v>26</v>
      </c>
    </row>
    <row r="63" spans="1:4" x14ac:dyDescent="0.3">
      <c r="A63">
        <v>1736.5</v>
      </c>
      <c r="B63">
        <v>1779.5</v>
      </c>
      <c r="C63">
        <v>1758</v>
      </c>
      <c r="D63">
        <v>12</v>
      </c>
    </row>
    <row r="64" spans="1:4" x14ac:dyDescent="0.3">
      <c r="A64">
        <v>1779.5</v>
      </c>
      <c r="B64">
        <v>1822.5</v>
      </c>
      <c r="C64">
        <v>1801</v>
      </c>
      <c r="D64">
        <v>8</v>
      </c>
    </row>
    <row r="65" spans="1:4" x14ac:dyDescent="0.3">
      <c r="A65">
        <v>1822.5</v>
      </c>
      <c r="B65">
        <v>1865.5</v>
      </c>
      <c r="C65">
        <v>1844</v>
      </c>
      <c r="D65">
        <v>6</v>
      </c>
    </row>
    <row r="66" spans="1:4" x14ac:dyDescent="0.3">
      <c r="A66">
        <v>1865.5</v>
      </c>
      <c r="B66">
        <v>1908.5</v>
      </c>
      <c r="C66">
        <v>1887</v>
      </c>
      <c r="D66">
        <v>5</v>
      </c>
    </row>
    <row r="67" spans="1:4" x14ac:dyDescent="0.3">
      <c r="A67">
        <v>1908.5</v>
      </c>
      <c r="B67">
        <v>1951.5</v>
      </c>
      <c r="C67">
        <v>1930</v>
      </c>
      <c r="D67">
        <v>2</v>
      </c>
    </row>
    <row r="68" spans="1:4" x14ac:dyDescent="0.3">
      <c r="A68">
        <v>1951.5</v>
      </c>
      <c r="B68">
        <v>1994.5</v>
      </c>
      <c r="C68">
        <v>1973</v>
      </c>
      <c r="D68">
        <v>1</v>
      </c>
    </row>
    <row r="69" spans="1:4" x14ac:dyDescent="0.3">
      <c r="A69">
        <v>1994.5</v>
      </c>
      <c r="B69">
        <v>2037.5</v>
      </c>
      <c r="C69">
        <v>2016</v>
      </c>
      <c r="D69">
        <v>2</v>
      </c>
    </row>
    <row r="70" spans="1:4" x14ac:dyDescent="0.3">
      <c r="A70">
        <v>2037.5</v>
      </c>
      <c r="B70">
        <v>2080.5</v>
      </c>
      <c r="C70">
        <v>2059</v>
      </c>
      <c r="D70">
        <v>2</v>
      </c>
    </row>
    <row r="71" spans="1:4" x14ac:dyDescent="0.3">
      <c r="A71">
        <v>2080.5</v>
      </c>
      <c r="B71">
        <v>2123.5</v>
      </c>
      <c r="C71">
        <v>2102</v>
      </c>
      <c r="D71">
        <v>1</v>
      </c>
    </row>
    <row r="72" spans="1:4" x14ac:dyDescent="0.3">
      <c r="A72">
        <v>2123.5</v>
      </c>
      <c r="B72">
        <v>2166.5</v>
      </c>
      <c r="C72">
        <v>2145</v>
      </c>
      <c r="D72">
        <v>0</v>
      </c>
    </row>
    <row r="73" spans="1:4" x14ac:dyDescent="0.3">
      <c r="A73">
        <v>2166.5</v>
      </c>
      <c r="B73">
        <v>2209.5</v>
      </c>
      <c r="C73">
        <v>2188</v>
      </c>
      <c r="D73">
        <v>0</v>
      </c>
    </row>
    <row r="74" spans="1:4" x14ac:dyDescent="0.3">
      <c r="A74">
        <v>2209.5</v>
      </c>
      <c r="B74">
        <v>2252.5</v>
      </c>
      <c r="C74">
        <v>2231</v>
      </c>
      <c r="D74">
        <v>1</v>
      </c>
    </row>
    <row r="75" spans="1:4" x14ac:dyDescent="0.3">
      <c r="A75">
        <v>2252.5</v>
      </c>
      <c r="B75">
        <v>2295.5</v>
      </c>
      <c r="C75">
        <v>2274</v>
      </c>
      <c r="D75">
        <v>0</v>
      </c>
    </row>
    <row r="76" spans="1:4" x14ac:dyDescent="0.3">
      <c r="A76" t="s">
        <v>10</v>
      </c>
      <c r="B76" t="s">
        <v>11</v>
      </c>
      <c r="C76" t="s">
        <v>9</v>
      </c>
      <c r="D76" t="s">
        <v>12</v>
      </c>
    </row>
    <row r="77" spans="1:4" x14ac:dyDescent="0.3">
      <c r="A77">
        <v>248.5</v>
      </c>
      <c r="B77">
        <v>277.5</v>
      </c>
      <c r="C77">
        <v>263</v>
      </c>
      <c r="D77">
        <v>0</v>
      </c>
    </row>
    <row r="78" spans="1:4" x14ac:dyDescent="0.3">
      <c r="A78">
        <v>277.5</v>
      </c>
      <c r="B78">
        <v>306.5</v>
      </c>
      <c r="C78">
        <v>292</v>
      </c>
      <c r="D78">
        <v>2</v>
      </c>
    </row>
    <row r="79" spans="1:4" x14ac:dyDescent="0.3">
      <c r="A79">
        <v>306.5</v>
      </c>
      <c r="B79">
        <v>335.5</v>
      </c>
      <c r="C79">
        <v>321</v>
      </c>
      <c r="D79">
        <v>6</v>
      </c>
    </row>
    <row r="80" spans="1:4" x14ac:dyDescent="0.3">
      <c r="A80">
        <v>335.5</v>
      </c>
      <c r="B80">
        <v>364.5</v>
      </c>
      <c r="C80">
        <v>350</v>
      </c>
      <c r="D80">
        <v>8</v>
      </c>
    </row>
    <row r="81" spans="1:4" x14ac:dyDescent="0.3">
      <c r="A81">
        <v>364.5</v>
      </c>
      <c r="B81">
        <v>393.5</v>
      </c>
      <c r="C81">
        <v>379</v>
      </c>
      <c r="D81">
        <v>31</v>
      </c>
    </row>
    <row r="82" spans="1:4" x14ac:dyDescent="0.3">
      <c r="A82">
        <v>393.5</v>
      </c>
      <c r="B82">
        <v>422.5</v>
      </c>
      <c r="C82">
        <v>408</v>
      </c>
      <c r="D82">
        <v>28</v>
      </c>
    </row>
    <row r="83" spans="1:4" x14ac:dyDescent="0.3">
      <c r="A83">
        <v>422.5</v>
      </c>
      <c r="B83">
        <v>451.5</v>
      </c>
      <c r="C83">
        <v>437</v>
      </c>
      <c r="D83">
        <v>55</v>
      </c>
    </row>
    <row r="84" spans="1:4" x14ac:dyDescent="0.3">
      <c r="A84">
        <v>451.5</v>
      </c>
      <c r="B84">
        <v>480.5</v>
      </c>
      <c r="C84">
        <v>466</v>
      </c>
      <c r="D84">
        <v>69</v>
      </c>
    </row>
    <row r="85" spans="1:4" x14ac:dyDescent="0.3">
      <c r="A85">
        <v>480.5</v>
      </c>
      <c r="B85">
        <v>509.5</v>
      </c>
      <c r="C85">
        <v>495</v>
      </c>
      <c r="D85">
        <v>74</v>
      </c>
    </row>
    <row r="86" spans="1:4" x14ac:dyDescent="0.3">
      <c r="A86">
        <v>509.5</v>
      </c>
      <c r="B86">
        <v>538.5</v>
      </c>
      <c r="C86">
        <v>524</v>
      </c>
      <c r="D86">
        <v>74</v>
      </c>
    </row>
    <row r="87" spans="1:4" x14ac:dyDescent="0.3">
      <c r="A87">
        <v>538.5</v>
      </c>
      <c r="B87">
        <v>567.5</v>
      </c>
      <c r="C87">
        <v>553</v>
      </c>
      <c r="D87">
        <v>94</v>
      </c>
    </row>
    <row r="88" spans="1:4" x14ac:dyDescent="0.3">
      <c r="A88">
        <v>567.5</v>
      </c>
      <c r="B88">
        <v>596.5</v>
      </c>
      <c r="C88">
        <v>582</v>
      </c>
      <c r="D88">
        <v>108</v>
      </c>
    </row>
    <row r="89" spans="1:4" x14ac:dyDescent="0.3">
      <c r="A89">
        <v>596.5</v>
      </c>
      <c r="B89">
        <v>625.5</v>
      </c>
      <c r="C89">
        <v>611</v>
      </c>
      <c r="D89">
        <v>87</v>
      </c>
    </row>
    <row r="90" spans="1:4" x14ac:dyDescent="0.3">
      <c r="A90">
        <v>625.5</v>
      </c>
      <c r="B90">
        <v>654.5</v>
      </c>
      <c r="C90">
        <v>640</v>
      </c>
      <c r="D90">
        <v>88</v>
      </c>
    </row>
    <row r="91" spans="1:4" x14ac:dyDescent="0.3">
      <c r="A91">
        <v>654.5</v>
      </c>
      <c r="B91">
        <v>683.5</v>
      </c>
      <c r="C91">
        <v>669</v>
      </c>
      <c r="D91">
        <v>63</v>
      </c>
    </row>
    <row r="92" spans="1:4" x14ac:dyDescent="0.3">
      <c r="A92">
        <v>683.5</v>
      </c>
      <c r="B92">
        <v>712.5</v>
      </c>
      <c r="C92">
        <v>698</v>
      </c>
      <c r="D92">
        <v>67</v>
      </c>
    </row>
    <row r="93" spans="1:4" x14ac:dyDescent="0.3">
      <c r="A93">
        <v>712.5</v>
      </c>
      <c r="B93">
        <v>741.5</v>
      </c>
      <c r="C93">
        <v>727</v>
      </c>
      <c r="D93">
        <v>54</v>
      </c>
    </row>
    <row r="94" spans="1:4" x14ac:dyDescent="0.3">
      <c r="A94">
        <v>741.5</v>
      </c>
      <c r="B94">
        <v>770.5</v>
      </c>
      <c r="C94">
        <v>756</v>
      </c>
      <c r="D94">
        <v>51</v>
      </c>
    </row>
    <row r="95" spans="1:4" x14ac:dyDescent="0.3">
      <c r="A95">
        <v>770.5</v>
      </c>
      <c r="B95">
        <v>799.5</v>
      </c>
      <c r="C95">
        <v>785</v>
      </c>
      <c r="D95">
        <v>40</v>
      </c>
    </row>
    <row r="96" spans="1:4" x14ac:dyDescent="0.3">
      <c r="A96">
        <v>799.5</v>
      </c>
      <c r="B96">
        <v>828.5</v>
      </c>
      <c r="C96">
        <v>814</v>
      </c>
      <c r="D96">
        <v>28</v>
      </c>
    </row>
    <row r="97" spans="1:4" x14ac:dyDescent="0.3">
      <c r="A97">
        <v>828.5</v>
      </c>
      <c r="B97">
        <v>857.5</v>
      </c>
      <c r="C97">
        <v>843</v>
      </c>
      <c r="D97">
        <v>15</v>
      </c>
    </row>
    <row r="98" spans="1:4" x14ac:dyDescent="0.3">
      <c r="A98">
        <v>857.5</v>
      </c>
      <c r="B98">
        <v>886.5</v>
      </c>
      <c r="C98">
        <v>872</v>
      </c>
      <c r="D98">
        <v>15</v>
      </c>
    </row>
    <row r="99" spans="1:4" x14ac:dyDescent="0.3">
      <c r="A99">
        <v>886.5</v>
      </c>
      <c r="B99">
        <v>915.5</v>
      </c>
      <c r="C99">
        <v>901</v>
      </c>
      <c r="D99">
        <v>13</v>
      </c>
    </row>
    <row r="100" spans="1:4" x14ac:dyDescent="0.3">
      <c r="A100">
        <v>915.5</v>
      </c>
      <c r="B100">
        <v>944.5</v>
      </c>
      <c r="C100">
        <v>930</v>
      </c>
      <c r="D100">
        <v>7</v>
      </c>
    </row>
    <row r="101" spans="1:4" x14ac:dyDescent="0.3">
      <c r="A101">
        <v>944.5</v>
      </c>
      <c r="B101">
        <v>973.5</v>
      </c>
      <c r="C101">
        <v>959</v>
      </c>
      <c r="D101">
        <v>6</v>
      </c>
    </row>
    <row r="102" spans="1:4" x14ac:dyDescent="0.3">
      <c r="A102">
        <v>973.5</v>
      </c>
      <c r="B102">
        <v>1002.5</v>
      </c>
      <c r="C102">
        <v>988</v>
      </c>
      <c r="D102">
        <v>5</v>
      </c>
    </row>
    <row r="103" spans="1:4" x14ac:dyDescent="0.3">
      <c r="A103">
        <v>1002.5</v>
      </c>
      <c r="B103">
        <v>1031.5</v>
      </c>
      <c r="C103">
        <v>1017</v>
      </c>
      <c r="D103">
        <v>0</v>
      </c>
    </row>
    <row r="104" spans="1:4" x14ac:dyDescent="0.3">
      <c r="A104">
        <v>1031.5</v>
      </c>
      <c r="B104">
        <v>1060.5</v>
      </c>
      <c r="C104">
        <v>1046</v>
      </c>
      <c r="D104">
        <v>3</v>
      </c>
    </row>
    <row r="105" spans="1:4" x14ac:dyDescent="0.3">
      <c r="A105">
        <v>1060.5</v>
      </c>
      <c r="B105">
        <v>1089.5</v>
      </c>
      <c r="C105">
        <v>1075</v>
      </c>
      <c r="D105">
        <v>0</v>
      </c>
    </row>
    <row r="106" spans="1:4" x14ac:dyDescent="0.3">
      <c r="A106">
        <v>1089.5</v>
      </c>
      <c r="B106">
        <v>1118.5</v>
      </c>
      <c r="C106">
        <v>1104</v>
      </c>
      <c r="D106">
        <v>2</v>
      </c>
    </row>
    <row r="107" spans="1:4" x14ac:dyDescent="0.3">
      <c r="A107">
        <v>1118.5</v>
      </c>
      <c r="B107">
        <v>1147.5</v>
      </c>
      <c r="C107">
        <v>1133</v>
      </c>
      <c r="D107">
        <v>1</v>
      </c>
    </row>
    <row r="108" spans="1:4" x14ac:dyDescent="0.3">
      <c r="A108">
        <v>1147.5</v>
      </c>
      <c r="B108">
        <v>1176.5</v>
      </c>
      <c r="C108">
        <v>1162</v>
      </c>
      <c r="D108">
        <v>0</v>
      </c>
    </row>
    <row r="109" spans="1:4" x14ac:dyDescent="0.3">
      <c r="A109">
        <v>1176.5</v>
      </c>
      <c r="B109">
        <v>1205.5</v>
      </c>
      <c r="C109">
        <v>1191</v>
      </c>
      <c r="D109">
        <v>0</v>
      </c>
    </row>
    <row r="110" spans="1:4" x14ac:dyDescent="0.3">
      <c r="A110">
        <v>1205.5</v>
      </c>
      <c r="B110">
        <v>1234.5</v>
      </c>
      <c r="C110">
        <v>1220</v>
      </c>
      <c r="D110">
        <v>0</v>
      </c>
    </row>
    <row r="111" spans="1:4" x14ac:dyDescent="0.3">
      <c r="A111">
        <v>1234.5</v>
      </c>
      <c r="B111">
        <v>1263.5</v>
      </c>
      <c r="C111">
        <v>1249</v>
      </c>
      <c r="D111">
        <v>1</v>
      </c>
    </row>
    <row r="112" spans="1:4" x14ac:dyDescent="0.3">
      <c r="A112">
        <v>1263.5</v>
      </c>
      <c r="B112">
        <v>1292.5</v>
      </c>
      <c r="C112">
        <v>1278</v>
      </c>
      <c r="D112">
        <v>0</v>
      </c>
    </row>
    <row r="113" spans="1:4" x14ac:dyDescent="0.3">
      <c r="A113" t="s">
        <v>10</v>
      </c>
      <c r="B113" t="s">
        <v>11</v>
      </c>
      <c r="C113" t="s">
        <v>9</v>
      </c>
      <c r="D113" t="s">
        <v>12</v>
      </c>
    </row>
    <row r="114" spans="1:4" x14ac:dyDescent="0.3">
      <c r="A114">
        <v>288.5</v>
      </c>
      <c r="B114">
        <v>318.5</v>
      </c>
      <c r="C114">
        <v>303.5</v>
      </c>
      <c r="D114">
        <v>0</v>
      </c>
    </row>
    <row r="115" spans="1:4" x14ac:dyDescent="0.3">
      <c r="A115">
        <v>318.5</v>
      </c>
      <c r="B115">
        <v>348.5</v>
      </c>
      <c r="C115">
        <v>333.5</v>
      </c>
      <c r="D115">
        <v>1</v>
      </c>
    </row>
    <row r="116" spans="1:4" x14ac:dyDescent="0.3">
      <c r="A116">
        <v>348.5</v>
      </c>
      <c r="B116">
        <v>378.5</v>
      </c>
      <c r="C116">
        <v>363.5</v>
      </c>
      <c r="D116">
        <v>0</v>
      </c>
    </row>
    <row r="117" spans="1:4" x14ac:dyDescent="0.3">
      <c r="A117">
        <v>378.5</v>
      </c>
      <c r="B117">
        <v>408.5</v>
      </c>
      <c r="C117">
        <v>393.5</v>
      </c>
      <c r="D117">
        <v>7</v>
      </c>
    </row>
    <row r="118" spans="1:4" x14ac:dyDescent="0.3">
      <c r="A118">
        <v>408.5</v>
      </c>
      <c r="B118">
        <v>438.5</v>
      </c>
      <c r="C118">
        <v>423.5</v>
      </c>
      <c r="D118">
        <v>21</v>
      </c>
    </row>
    <row r="119" spans="1:4" x14ac:dyDescent="0.3">
      <c r="A119">
        <v>438.5</v>
      </c>
      <c r="B119">
        <v>468.5</v>
      </c>
      <c r="C119">
        <v>453.5</v>
      </c>
      <c r="D119">
        <v>25</v>
      </c>
    </row>
    <row r="120" spans="1:4" x14ac:dyDescent="0.3">
      <c r="A120">
        <v>468.5</v>
      </c>
      <c r="B120">
        <v>498.5</v>
      </c>
      <c r="C120">
        <v>483.5</v>
      </c>
      <c r="D120">
        <v>58</v>
      </c>
    </row>
    <row r="121" spans="1:4" x14ac:dyDescent="0.3">
      <c r="A121">
        <v>498.5</v>
      </c>
      <c r="B121">
        <v>528.5</v>
      </c>
      <c r="C121">
        <v>513.5</v>
      </c>
      <c r="D121">
        <v>49</v>
      </c>
    </row>
    <row r="122" spans="1:4" x14ac:dyDescent="0.3">
      <c r="A122">
        <v>528.5</v>
      </c>
      <c r="B122">
        <v>558.5</v>
      </c>
      <c r="C122">
        <v>543.5</v>
      </c>
      <c r="D122">
        <v>84</v>
      </c>
    </row>
    <row r="123" spans="1:4" x14ac:dyDescent="0.3">
      <c r="A123">
        <v>558.5</v>
      </c>
      <c r="B123">
        <v>588.5</v>
      </c>
      <c r="C123">
        <v>573.5</v>
      </c>
      <c r="D123">
        <v>68</v>
      </c>
    </row>
    <row r="124" spans="1:4" x14ac:dyDescent="0.3">
      <c r="A124">
        <v>588.5</v>
      </c>
      <c r="B124">
        <v>618.5</v>
      </c>
      <c r="C124">
        <v>603.5</v>
      </c>
      <c r="D124">
        <v>78</v>
      </c>
    </row>
    <row r="125" spans="1:4" x14ac:dyDescent="0.3">
      <c r="A125">
        <v>618.5</v>
      </c>
      <c r="B125">
        <v>648.5</v>
      </c>
      <c r="C125">
        <v>633.5</v>
      </c>
      <c r="D125">
        <v>96</v>
      </c>
    </row>
    <row r="126" spans="1:4" x14ac:dyDescent="0.3">
      <c r="A126">
        <v>648.5</v>
      </c>
      <c r="B126">
        <v>678.5</v>
      </c>
      <c r="C126">
        <v>663.5</v>
      </c>
      <c r="D126">
        <v>95</v>
      </c>
    </row>
    <row r="127" spans="1:4" x14ac:dyDescent="0.3">
      <c r="A127">
        <v>678.5</v>
      </c>
      <c r="B127">
        <v>708.5</v>
      </c>
      <c r="C127">
        <v>693.5</v>
      </c>
      <c r="D127">
        <v>87</v>
      </c>
    </row>
    <row r="128" spans="1:4" x14ac:dyDescent="0.3">
      <c r="A128">
        <v>708.5</v>
      </c>
      <c r="B128">
        <v>738.5</v>
      </c>
      <c r="C128">
        <v>723.5</v>
      </c>
      <c r="D128">
        <v>78</v>
      </c>
    </row>
    <row r="129" spans="1:4" x14ac:dyDescent="0.3">
      <c r="A129">
        <v>738.5</v>
      </c>
      <c r="B129">
        <v>768.5</v>
      </c>
      <c r="C129">
        <v>753.5</v>
      </c>
      <c r="D129">
        <v>62</v>
      </c>
    </row>
    <row r="130" spans="1:4" x14ac:dyDescent="0.3">
      <c r="A130">
        <v>768.5</v>
      </c>
      <c r="B130">
        <v>798.5</v>
      </c>
      <c r="C130">
        <v>783.5</v>
      </c>
      <c r="D130">
        <v>62</v>
      </c>
    </row>
    <row r="131" spans="1:4" x14ac:dyDescent="0.3">
      <c r="A131">
        <v>798.5</v>
      </c>
      <c r="B131">
        <v>828.5</v>
      </c>
      <c r="C131">
        <v>813.5</v>
      </c>
      <c r="D131">
        <v>52</v>
      </c>
    </row>
    <row r="132" spans="1:4" x14ac:dyDescent="0.3">
      <c r="A132">
        <v>828.5</v>
      </c>
      <c r="B132">
        <v>858.5</v>
      </c>
      <c r="C132">
        <v>843.5</v>
      </c>
      <c r="D132">
        <v>38</v>
      </c>
    </row>
    <row r="133" spans="1:4" x14ac:dyDescent="0.3">
      <c r="A133">
        <v>858.5</v>
      </c>
      <c r="B133">
        <v>888.5</v>
      </c>
      <c r="C133">
        <v>873.5</v>
      </c>
      <c r="D133">
        <v>40</v>
      </c>
    </row>
    <row r="134" spans="1:4" x14ac:dyDescent="0.3">
      <c r="A134">
        <v>888.5</v>
      </c>
      <c r="B134">
        <v>918.5</v>
      </c>
      <c r="C134">
        <v>903.5</v>
      </c>
      <c r="D134">
        <v>27</v>
      </c>
    </row>
    <row r="135" spans="1:4" x14ac:dyDescent="0.3">
      <c r="A135">
        <v>918.5</v>
      </c>
      <c r="B135">
        <v>948.5</v>
      </c>
      <c r="C135">
        <v>933.5</v>
      </c>
      <c r="D135">
        <v>14</v>
      </c>
    </row>
    <row r="136" spans="1:4" x14ac:dyDescent="0.3">
      <c r="A136">
        <v>948.5</v>
      </c>
      <c r="B136">
        <v>978.5</v>
      </c>
      <c r="C136">
        <v>963.5</v>
      </c>
      <c r="D136">
        <v>22</v>
      </c>
    </row>
    <row r="137" spans="1:4" x14ac:dyDescent="0.3">
      <c r="A137">
        <v>978.5</v>
      </c>
      <c r="B137">
        <v>1008.5</v>
      </c>
      <c r="C137">
        <v>993.5</v>
      </c>
      <c r="D137">
        <v>8</v>
      </c>
    </row>
    <row r="138" spans="1:4" x14ac:dyDescent="0.3">
      <c r="A138">
        <v>1008.5</v>
      </c>
      <c r="B138">
        <v>1038.5</v>
      </c>
      <c r="C138">
        <v>1023.5</v>
      </c>
      <c r="D138">
        <v>7</v>
      </c>
    </row>
    <row r="139" spans="1:4" x14ac:dyDescent="0.3">
      <c r="A139">
        <v>1038.5</v>
      </c>
      <c r="B139">
        <v>1068.5</v>
      </c>
      <c r="C139">
        <v>1053.5</v>
      </c>
      <c r="D139">
        <v>8</v>
      </c>
    </row>
    <row r="140" spans="1:4" x14ac:dyDescent="0.3">
      <c r="A140">
        <v>1068.5</v>
      </c>
      <c r="B140">
        <v>1098.5</v>
      </c>
      <c r="C140">
        <v>1083.5</v>
      </c>
      <c r="D140">
        <v>2</v>
      </c>
    </row>
    <row r="141" spans="1:4" x14ac:dyDescent="0.3">
      <c r="A141">
        <v>1098.5</v>
      </c>
      <c r="B141">
        <v>1128.5</v>
      </c>
      <c r="C141">
        <v>1113.5</v>
      </c>
      <c r="D141">
        <v>0</v>
      </c>
    </row>
    <row r="142" spans="1:4" x14ac:dyDescent="0.3">
      <c r="A142">
        <v>1128.5</v>
      </c>
      <c r="B142">
        <v>1158.5</v>
      </c>
      <c r="C142">
        <v>1143.5</v>
      </c>
      <c r="D142">
        <v>4</v>
      </c>
    </row>
    <row r="143" spans="1:4" x14ac:dyDescent="0.3">
      <c r="A143">
        <v>1158.5</v>
      </c>
      <c r="B143">
        <v>1188.5</v>
      </c>
      <c r="C143">
        <v>1173.5</v>
      </c>
      <c r="D143">
        <v>1</v>
      </c>
    </row>
    <row r="144" spans="1:4" x14ac:dyDescent="0.3">
      <c r="A144">
        <v>1188.5</v>
      </c>
      <c r="B144">
        <v>1218.5</v>
      </c>
      <c r="C144">
        <v>1203.5</v>
      </c>
      <c r="D144">
        <v>0</v>
      </c>
    </row>
    <row r="145" spans="1:4" x14ac:dyDescent="0.3">
      <c r="A145">
        <v>1218.5</v>
      </c>
      <c r="B145">
        <v>1248.5</v>
      </c>
      <c r="C145">
        <v>1233.5</v>
      </c>
      <c r="D145">
        <v>0</v>
      </c>
    </row>
    <row r="146" spans="1:4" x14ac:dyDescent="0.3">
      <c r="A146">
        <v>1248.5</v>
      </c>
      <c r="B146">
        <v>1278.5</v>
      </c>
      <c r="C146">
        <v>1263.5</v>
      </c>
      <c r="D146">
        <v>0</v>
      </c>
    </row>
    <row r="147" spans="1:4" x14ac:dyDescent="0.3">
      <c r="A147">
        <v>1278.5</v>
      </c>
      <c r="B147">
        <v>1308.5</v>
      </c>
      <c r="C147">
        <v>1293.5</v>
      </c>
      <c r="D147">
        <v>0</v>
      </c>
    </row>
    <row r="148" spans="1:4" x14ac:dyDescent="0.3">
      <c r="A148">
        <v>1308.5</v>
      </c>
      <c r="B148">
        <v>1338.5</v>
      </c>
      <c r="C148">
        <v>1323.5</v>
      </c>
      <c r="D148">
        <v>1</v>
      </c>
    </row>
    <row r="149" spans="1:4" x14ac:dyDescent="0.3">
      <c r="A149">
        <v>1338.5</v>
      </c>
      <c r="B149">
        <v>1368.5</v>
      </c>
      <c r="C149">
        <v>1353.5</v>
      </c>
      <c r="D149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="130" zoomScaleNormal="130" workbookViewId="0">
      <selection activeCell="B4" sqref="B4"/>
    </sheetView>
  </sheetViews>
  <sheetFormatPr defaultRowHeight="16.5" x14ac:dyDescent="0.3"/>
  <cols>
    <col min="1" max="1" width="10.875" bestFit="1" customWidth="1"/>
    <col min="2" max="3" width="11.125" bestFit="1" customWidth="1"/>
    <col min="4" max="4" width="7.125" bestFit="1" customWidth="1"/>
  </cols>
  <sheetData>
    <row r="3" spans="1:4" x14ac:dyDescent="0.3">
      <c r="A3" s="12" t="s">
        <v>45</v>
      </c>
      <c r="B3" s="12" t="s">
        <v>23</v>
      </c>
      <c r="C3" s="10"/>
      <c r="D3" s="11"/>
    </row>
    <row r="4" spans="1:4" x14ac:dyDescent="0.3">
      <c r="A4" s="12" t="s">
        <v>17</v>
      </c>
      <c r="B4" s="9" t="s">
        <v>43</v>
      </c>
      <c r="C4" s="15" t="s">
        <v>44</v>
      </c>
      <c r="D4" s="16" t="s">
        <v>42</v>
      </c>
    </row>
    <row r="5" spans="1:4" x14ac:dyDescent="0.3">
      <c r="A5" s="9">
        <v>1</v>
      </c>
      <c r="B5" s="17">
        <v>1386.16</v>
      </c>
      <c r="C5" s="18">
        <v>1160.8676470588234</v>
      </c>
      <c r="D5" s="19">
        <v>1221.4301075268818</v>
      </c>
    </row>
    <row r="6" spans="1:4" x14ac:dyDescent="0.3">
      <c r="A6" s="13">
        <v>2</v>
      </c>
      <c r="B6" s="20">
        <v>1389.375</v>
      </c>
      <c r="C6" s="21">
        <v>1189.05</v>
      </c>
      <c r="D6" s="22">
        <v>1246.2857142857142</v>
      </c>
    </row>
    <row r="7" spans="1:4" x14ac:dyDescent="0.3">
      <c r="A7" s="13">
        <v>3</v>
      </c>
      <c r="B7" s="20">
        <v>1436</v>
      </c>
      <c r="C7" s="21">
        <v>1175.21875</v>
      </c>
      <c r="D7" s="22">
        <v>1256.5376344086021</v>
      </c>
    </row>
    <row r="8" spans="1:4" x14ac:dyDescent="0.3">
      <c r="A8" s="13">
        <v>4</v>
      </c>
      <c r="B8" s="20">
        <v>1467.5833333333333</v>
      </c>
      <c r="C8" s="21">
        <v>1171.6969696969697</v>
      </c>
      <c r="D8" s="22">
        <v>1250.5999999999999</v>
      </c>
    </row>
    <row r="9" spans="1:4" x14ac:dyDescent="0.3">
      <c r="A9" s="13">
        <v>5</v>
      </c>
      <c r="B9" s="20">
        <v>1482.6666666666667</v>
      </c>
      <c r="C9" s="21">
        <v>1210.1363636363637</v>
      </c>
      <c r="D9" s="22">
        <v>1289.258064516129</v>
      </c>
    </row>
    <row r="10" spans="1:4" x14ac:dyDescent="0.3">
      <c r="A10" s="13">
        <v>6</v>
      </c>
      <c r="B10" s="20">
        <v>1523.2962962962963</v>
      </c>
      <c r="C10" s="21">
        <v>1250.5714285714287</v>
      </c>
      <c r="D10" s="22">
        <v>1332.3888888888889</v>
      </c>
    </row>
    <row r="11" spans="1:4" x14ac:dyDescent="0.3">
      <c r="A11" s="13">
        <v>7</v>
      </c>
      <c r="B11" s="20">
        <v>1618.5416666666667</v>
      </c>
      <c r="C11" s="21">
        <v>1275.623188405797</v>
      </c>
      <c r="D11" s="22">
        <v>1364.1182795698924</v>
      </c>
    </row>
    <row r="12" spans="1:4" x14ac:dyDescent="0.3">
      <c r="A12" s="13">
        <v>8</v>
      </c>
      <c r="B12" s="20">
        <v>1596.8620689655172</v>
      </c>
      <c r="C12" s="21">
        <v>1279.703125</v>
      </c>
      <c r="D12" s="22">
        <v>1378.6021505376343</v>
      </c>
    </row>
    <row r="13" spans="1:4" x14ac:dyDescent="0.3">
      <c r="A13" s="13">
        <v>9</v>
      </c>
      <c r="B13" s="20">
        <v>1493.12</v>
      </c>
      <c r="C13" s="21">
        <v>1209.9846153846154</v>
      </c>
      <c r="D13" s="22">
        <v>1288.6333333333334</v>
      </c>
    </row>
    <row r="14" spans="1:4" x14ac:dyDescent="0.3">
      <c r="A14" s="13">
        <v>10</v>
      </c>
      <c r="B14" s="20">
        <v>1519.92</v>
      </c>
      <c r="C14" s="21">
        <v>1220.8529411764705</v>
      </c>
      <c r="D14" s="22">
        <v>1301.247311827957</v>
      </c>
    </row>
    <row r="15" spans="1:4" x14ac:dyDescent="0.3">
      <c r="A15" s="13">
        <v>11</v>
      </c>
      <c r="B15" s="20">
        <v>1516.2142857142858</v>
      </c>
      <c r="C15" s="21">
        <v>1182.8870967741937</v>
      </c>
      <c r="D15" s="22">
        <v>1286.588888888889</v>
      </c>
    </row>
    <row r="16" spans="1:4" x14ac:dyDescent="0.3">
      <c r="A16" s="13">
        <v>12</v>
      </c>
      <c r="B16" s="20">
        <v>1443.84</v>
      </c>
      <c r="C16" s="21">
        <v>1198.4411764705883</v>
      </c>
      <c r="D16" s="22">
        <v>1264.4086021505377</v>
      </c>
    </row>
    <row r="17" spans="1:4" x14ac:dyDescent="0.3">
      <c r="A17" s="14" t="s">
        <v>42</v>
      </c>
      <c r="B17" s="23">
        <v>1490.5641025641025</v>
      </c>
      <c r="C17" s="24">
        <v>1210.6028097062581</v>
      </c>
      <c r="D17" s="25">
        <v>1290.3726027397261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K8" sqref="K8"/>
    </sheetView>
  </sheetViews>
  <sheetFormatPr defaultRowHeight="16.5" x14ac:dyDescent="0.3"/>
  <cols>
    <col min="5" max="5" width="9" style="21"/>
  </cols>
  <sheetData>
    <row r="1" spans="1:6" x14ac:dyDescent="0.3">
      <c r="A1" t="s">
        <v>45</v>
      </c>
      <c r="B1" t="s">
        <v>23</v>
      </c>
      <c r="E1"/>
    </row>
    <row r="2" spans="1:6" x14ac:dyDescent="0.3">
      <c r="A2" t="s">
        <v>17</v>
      </c>
      <c r="B2" t="s">
        <v>43</v>
      </c>
      <c r="C2" t="s">
        <v>44</v>
      </c>
      <c r="D2" t="s">
        <v>42</v>
      </c>
      <c r="E2"/>
    </row>
    <row r="3" spans="1:6" x14ac:dyDescent="0.3">
      <c r="A3">
        <v>1</v>
      </c>
      <c r="B3" s="21">
        <v>1386.16</v>
      </c>
      <c r="C3" s="21">
        <v>1160.8676470588234</v>
      </c>
      <c r="D3" s="21">
        <v>1221.4301075268818</v>
      </c>
      <c r="E3" s="21">
        <f>B3-C3</f>
        <v>225.29235294117666</v>
      </c>
      <c r="F3" s="28">
        <f>E3/D3</f>
        <v>0.18444964763259555</v>
      </c>
    </row>
    <row r="4" spans="1:6" x14ac:dyDescent="0.3">
      <c r="A4">
        <v>2</v>
      </c>
      <c r="B4" s="21">
        <v>1389.375</v>
      </c>
      <c r="C4" s="21">
        <v>1189.05</v>
      </c>
      <c r="D4" s="21">
        <v>1246.2857142857142</v>
      </c>
      <c r="E4" s="21">
        <f t="shared" ref="E4:E15" si="0">B4-C4</f>
        <v>200.32500000000005</v>
      </c>
      <c r="F4" s="28">
        <f t="shared" ref="F4:F15" si="1">E4/D4</f>
        <v>0.16073762035763417</v>
      </c>
    </row>
    <row r="5" spans="1:6" x14ac:dyDescent="0.3">
      <c r="A5">
        <v>3</v>
      </c>
      <c r="B5" s="21">
        <v>1436</v>
      </c>
      <c r="C5" s="21">
        <v>1175.21875</v>
      </c>
      <c r="D5" s="21">
        <v>1256.5376344086021</v>
      </c>
      <c r="E5" s="21">
        <f t="shared" si="0"/>
        <v>260.78125</v>
      </c>
      <c r="F5" s="28">
        <f t="shared" si="1"/>
        <v>0.20753954585907683</v>
      </c>
    </row>
    <row r="6" spans="1:6" x14ac:dyDescent="0.3">
      <c r="A6">
        <v>4</v>
      </c>
      <c r="B6" s="21">
        <v>1467.5833333333333</v>
      </c>
      <c r="C6" s="21">
        <v>1171.6969696969697</v>
      </c>
      <c r="D6" s="21">
        <v>1250.5999999999999</v>
      </c>
      <c r="E6" s="21">
        <f t="shared" si="0"/>
        <v>295.88636363636351</v>
      </c>
      <c r="F6" s="28">
        <f t="shared" si="1"/>
        <v>0.23659552505706344</v>
      </c>
    </row>
    <row r="7" spans="1:6" x14ac:dyDescent="0.3">
      <c r="A7">
        <v>5</v>
      </c>
      <c r="B7" s="21">
        <v>1482.6666666666667</v>
      </c>
      <c r="C7" s="21">
        <v>1210.1363636363637</v>
      </c>
      <c r="D7" s="21">
        <v>1289.258064516129</v>
      </c>
      <c r="E7" s="21">
        <f t="shared" si="0"/>
        <v>272.530303030303</v>
      </c>
      <c r="F7" s="28">
        <f t="shared" si="1"/>
        <v>0.21138537778515759</v>
      </c>
    </row>
    <row r="8" spans="1:6" x14ac:dyDescent="0.3">
      <c r="A8">
        <v>6</v>
      </c>
      <c r="B8" s="21">
        <v>1523.2962962962963</v>
      </c>
      <c r="C8" s="21">
        <v>1250.5714285714287</v>
      </c>
      <c r="D8" s="21">
        <v>1332.3888888888889</v>
      </c>
      <c r="E8" s="21">
        <f t="shared" si="0"/>
        <v>272.72486772486764</v>
      </c>
      <c r="F8" s="28">
        <f t="shared" si="1"/>
        <v>0.20468863857931108</v>
      </c>
    </row>
    <row r="9" spans="1:6" x14ac:dyDescent="0.3">
      <c r="A9">
        <v>7</v>
      </c>
      <c r="B9" s="21">
        <v>1618.5416666666667</v>
      </c>
      <c r="C9" s="21">
        <v>1275.623188405797</v>
      </c>
      <c r="D9" s="21">
        <v>1364.1182795698924</v>
      </c>
      <c r="E9" s="21">
        <f t="shared" si="0"/>
        <v>342.91847826086973</v>
      </c>
      <c r="F9" s="28">
        <f t="shared" si="1"/>
        <v>0.25138471010665747</v>
      </c>
    </row>
    <row r="10" spans="1:6" x14ac:dyDescent="0.3">
      <c r="A10">
        <v>8</v>
      </c>
      <c r="B10" s="21">
        <v>1596.8620689655172</v>
      </c>
      <c r="C10" s="21">
        <v>1279.703125</v>
      </c>
      <c r="D10" s="21">
        <v>1378.6021505376343</v>
      </c>
      <c r="E10" s="21">
        <f t="shared" si="0"/>
        <v>317.15894396551721</v>
      </c>
      <c r="F10" s="28">
        <f t="shared" si="1"/>
        <v>0.23005835573506828</v>
      </c>
    </row>
    <row r="11" spans="1:6" x14ac:dyDescent="0.3">
      <c r="A11">
        <v>9</v>
      </c>
      <c r="B11" s="21">
        <v>1493.12</v>
      </c>
      <c r="C11" s="21">
        <v>1209.9846153846154</v>
      </c>
      <c r="D11" s="21">
        <v>1288.6333333333334</v>
      </c>
      <c r="E11" s="21">
        <f t="shared" si="0"/>
        <v>283.13538461538451</v>
      </c>
      <c r="F11" s="28">
        <f t="shared" si="1"/>
        <v>0.21971756999564226</v>
      </c>
    </row>
    <row r="12" spans="1:6" x14ac:dyDescent="0.3">
      <c r="A12">
        <v>10</v>
      </c>
      <c r="B12" s="21">
        <v>1519.92</v>
      </c>
      <c r="C12" s="21">
        <v>1220.8529411764705</v>
      </c>
      <c r="D12" s="21">
        <v>1301.247311827957</v>
      </c>
      <c r="E12" s="21">
        <f t="shared" si="0"/>
        <v>299.06705882352958</v>
      </c>
      <c r="F12" s="28">
        <f t="shared" si="1"/>
        <v>0.22983106754964841</v>
      </c>
    </row>
    <row r="13" spans="1:6" x14ac:dyDescent="0.3">
      <c r="A13" s="26">
        <v>11</v>
      </c>
      <c r="B13" s="27">
        <v>1516.2142857142858</v>
      </c>
      <c r="C13" s="27">
        <v>1182.8870967741937</v>
      </c>
      <c r="D13" s="27">
        <v>1286.588888888889</v>
      </c>
      <c r="E13" s="27">
        <f t="shared" si="0"/>
        <v>333.32718894009213</v>
      </c>
      <c r="F13" s="29">
        <f t="shared" si="1"/>
        <v>0.25907824311148592</v>
      </c>
    </row>
    <row r="14" spans="1:6" x14ac:dyDescent="0.3">
      <c r="A14">
        <v>12</v>
      </c>
      <c r="B14" s="21">
        <v>1443.84</v>
      </c>
      <c r="C14" s="21">
        <v>1198.4411764705883</v>
      </c>
      <c r="D14" s="21">
        <v>1264.4086021505377</v>
      </c>
      <c r="E14" s="21">
        <f t="shared" si="0"/>
        <v>245.39882352941163</v>
      </c>
      <c r="F14" s="28">
        <f t="shared" si="1"/>
        <v>0.19408189972136475</v>
      </c>
    </row>
    <row r="15" spans="1:6" x14ac:dyDescent="0.3">
      <c r="A15" t="s">
        <v>42</v>
      </c>
      <c r="B15" s="21">
        <v>1490.5641025641025</v>
      </c>
      <c r="C15" s="21">
        <v>1210.6028097062581</v>
      </c>
      <c r="D15" s="21">
        <v>1290.3726027397261</v>
      </c>
      <c r="E15" s="21">
        <f t="shared" si="0"/>
        <v>279.96129285784446</v>
      </c>
      <c r="F15" s="28">
        <f t="shared" si="1"/>
        <v>0.21696159098808293</v>
      </c>
    </row>
    <row r="16" spans="1:6" x14ac:dyDescent="0.3">
      <c r="E16"/>
    </row>
    <row r="17" spans="5:5" x14ac:dyDescent="0.3">
      <c r="E17"/>
    </row>
    <row r="18" spans="5:5" x14ac:dyDescent="0.3">
      <c r="E18"/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59"/>
  <sheetViews>
    <sheetView topLeftCell="A2" zoomScale="110" zoomScaleNormal="110" workbookViewId="0">
      <selection activeCell="A5" sqref="A5"/>
    </sheetView>
  </sheetViews>
  <sheetFormatPr defaultRowHeight="16.5" x14ac:dyDescent="0.3"/>
  <cols>
    <col min="1" max="1" width="10.875" bestFit="1" customWidth="1"/>
    <col min="2" max="2" width="7.375" style="2" bestFit="1" customWidth="1"/>
  </cols>
  <sheetData>
    <row r="3" spans="1:2" x14ac:dyDescent="0.3">
      <c r="A3" s="12" t="s">
        <v>45</v>
      </c>
      <c r="B3" s="30"/>
    </row>
    <row r="4" spans="1:2" x14ac:dyDescent="0.3">
      <c r="A4" s="12" t="s">
        <v>39</v>
      </c>
      <c r="B4" s="30" t="s">
        <v>47</v>
      </c>
    </row>
    <row r="5" spans="1:2" x14ac:dyDescent="0.3">
      <c r="A5" s="9">
        <v>-14.5</v>
      </c>
      <c r="B5" s="30">
        <v>1398</v>
      </c>
    </row>
    <row r="6" spans="1:2" x14ac:dyDescent="0.3">
      <c r="A6" s="13">
        <v>-12.9</v>
      </c>
      <c r="B6" s="31">
        <v>842</v>
      </c>
    </row>
    <row r="7" spans="1:2" x14ac:dyDescent="0.3">
      <c r="A7" s="13">
        <v>-12</v>
      </c>
      <c r="B7" s="31">
        <v>1581</v>
      </c>
    </row>
    <row r="8" spans="1:2" x14ac:dyDescent="0.3">
      <c r="A8" s="13">
        <v>-11.8</v>
      </c>
      <c r="B8" s="31">
        <v>1631</v>
      </c>
    </row>
    <row r="9" spans="1:2" x14ac:dyDescent="0.3">
      <c r="A9" s="13">
        <v>-10.5</v>
      </c>
      <c r="B9" s="31">
        <v>1071</v>
      </c>
    </row>
    <row r="10" spans="1:2" x14ac:dyDescent="0.3">
      <c r="A10" s="13">
        <v>-10.1</v>
      </c>
      <c r="B10" s="31">
        <v>1268</v>
      </c>
    </row>
    <row r="11" spans="1:2" x14ac:dyDescent="0.3">
      <c r="A11" s="13">
        <v>-9.5</v>
      </c>
      <c r="B11" s="31">
        <v>1201</v>
      </c>
    </row>
    <row r="12" spans="1:2" x14ac:dyDescent="0.3">
      <c r="A12" s="13">
        <v>-9.3000000000000007</v>
      </c>
      <c r="B12" s="31">
        <v>1837</v>
      </c>
    </row>
    <row r="13" spans="1:2" x14ac:dyDescent="0.3">
      <c r="A13" s="13">
        <v>-9.1999999999999993</v>
      </c>
      <c r="B13" s="31">
        <v>1044.3333333333333</v>
      </c>
    </row>
    <row r="14" spans="1:2" x14ac:dyDescent="0.3">
      <c r="A14" s="13">
        <v>-9.1</v>
      </c>
      <c r="B14" s="31">
        <v>1311</v>
      </c>
    </row>
    <row r="15" spans="1:2" x14ac:dyDescent="0.3">
      <c r="A15" s="13">
        <v>-8.5</v>
      </c>
      <c r="B15" s="31">
        <v>1176</v>
      </c>
    </row>
    <row r="16" spans="1:2" x14ac:dyDescent="0.3">
      <c r="A16" s="13">
        <v>-8.3000000000000007</v>
      </c>
      <c r="B16" s="31">
        <v>1064</v>
      </c>
    </row>
    <row r="17" spans="1:2" x14ac:dyDescent="0.3">
      <c r="A17" s="13">
        <v>-8.1999999999999993</v>
      </c>
      <c r="B17" s="31">
        <v>1096</v>
      </c>
    </row>
    <row r="18" spans="1:2" x14ac:dyDescent="0.3">
      <c r="A18" s="13">
        <v>-8</v>
      </c>
      <c r="B18" s="31">
        <v>1275</v>
      </c>
    </row>
    <row r="19" spans="1:2" x14ac:dyDescent="0.3">
      <c r="A19" s="13">
        <v>-7.8</v>
      </c>
      <c r="B19" s="31">
        <v>1365.5</v>
      </c>
    </row>
    <row r="20" spans="1:2" x14ac:dyDescent="0.3">
      <c r="A20" s="13">
        <v>-7.7</v>
      </c>
      <c r="B20" s="31">
        <v>1050</v>
      </c>
    </row>
    <row r="21" spans="1:2" x14ac:dyDescent="0.3">
      <c r="A21" s="13">
        <v>-7.2</v>
      </c>
      <c r="B21" s="31">
        <v>1318</v>
      </c>
    </row>
    <row r="22" spans="1:2" x14ac:dyDescent="0.3">
      <c r="A22" s="13">
        <v>-6.9</v>
      </c>
      <c r="B22" s="31">
        <v>1264.5</v>
      </c>
    </row>
    <row r="23" spans="1:2" x14ac:dyDescent="0.3">
      <c r="A23" s="13">
        <v>-6.7</v>
      </c>
      <c r="B23" s="31">
        <v>1117.5</v>
      </c>
    </row>
    <row r="24" spans="1:2" x14ac:dyDescent="0.3">
      <c r="A24" s="13">
        <v>-6.6</v>
      </c>
      <c r="B24" s="31">
        <v>1363.5</v>
      </c>
    </row>
    <row r="25" spans="1:2" x14ac:dyDescent="0.3">
      <c r="A25" s="13">
        <v>-6.5</v>
      </c>
      <c r="B25" s="31">
        <v>1092</v>
      </c>
    </row>
    <row r="26" spans="1:2" x14ac:dyDescent="0.3">
      <c r="A26" s="13">
        <v>-6.3</v>
      </c>
      <c r="B26" s="31">
        <v>1356</v>
      </c>
    </row>
    <row r="27" spans="1:2" x14ac:dyDescent="0.3">
      <c r="A27" s="13">
        <v>-6.2</v>
      </c>
      <c r="B27" s="31">
        <v>1172.5</v>
      </c>
    </row>
    <row r="28" spans="1:2" x14ac:dyDescent="0.3">
      <c r="A28" s="13">
        <v>-6.1</v>
      </c>
      <c r="B28" s="31">
        <v>1258</v>
      </c>
    </row>
    <row r="29" spans="1:2" x14ac:dyDescent="0.3">
      <c r="A29" s="13">
        <v>-5.8</v>
      </c>
      <c r="B29" s="31">
        <v>1605</v>
      </c>
    </row>
    <row r="30" spans="1:2" x14ac:dyDescent="0.3">
      <c r="A30" s="13">
        <v>-5.7</v>
      </c>
      <c r="B30" s="31">
        <v>1053</v>
      </c>
    </row>
    <row r="31" spans="1:2" x14ac:dyDescent="0.3">
      <c r="A31" s="13">
        <v>-5.5</v>
      </c>
      <c r="B31" s="31">
        <v>1186</v>
      </c>
    </row>
    <row r="32" spans="1:2" x14ac:dyDescent="0.3">
      <c r="A32" s="13">
        <v>-5.3</v>
      </c>
      <c r="B32" s="31">
        <v>1002.6666666666666</v>
      </c>
    </row>
    <row r="33" spans="1:2" x14ac:dyDescent="0.3">
      <c r="A33" s="13">
        <v>-5.2</v>
      </c>
      <c r="B33" s="31">
        <v>1375</v>
      </c>
    </row>
    <row r="34" spans="1:2" x14ac:dyDescent="0.3">
      <c r="A34" s="13">
        <v>-5.0999999999999996</v>
      </c>
      <c r="B34" s="31">
        <v>1040</v>
      </c>
    </row>
    <row r="35" spans="1:2" x14ac:dyDescent="0.3">
      <c r="A35" s="13">
        <v>-5</v>
      </c>
      <c r="B35" s="31">
        <v>1053</v>
      </c>
    </row>
    <row r="36" spans="1:2" x14ac:dyDescent="0.3">
      <c r="A36" s="13">
        <v>-4.9000000000000004</v>
      </c>
      <c r="B36" s="31">
        <v>1492</v>
      </c>
    </row>
    <row r="37" spans="1:2" x14ac:dyDescent="0.3">
      <c r="A37" s="13">
        <v>-4.8</v>
      </c>
      <c r="B37" s="31">
        <v>1195</v>
      </c>
    </row>
    <row r="38" spans="1:2" x14ac:dyDescent="0.3">
      <c r="A38" s="13">
        <v>-4.7</v>
      </c>
      <c r="B38" s="31">
        <v>1300</v>
      </c>
    </row>
    <row r="39" spans="1:2" x14ac:dyDescent="0.3">
      <c r="A39" s="13">
        <v>-4.5999999999999996</v>
      </c>
      <c r="B39" s="31">
        <v>949</v>
      </c>
    </row>
    <row r="40" spans="1:2" x14ac:dyDescent="0.3">
      <c r="A40" s="13">
        <v>-4.5</v>
      </c>
      <c r="B40" s="31">
        <v>1214.5999999999999</v>
      </c>
    </row>
    <row r="41" spans="1:2" x14ac:dyDescent="0.3">
      <c r="A41" s="13">
        <v>-4.4000000000000004</v>
      </c>
      <c r="B41" s="31">
        <v>1432</v>
      </c>
    </row>
    <row r="42" spans="1:2" x14ac:dyDescent="0.3">
      <c r="A42" s="13">
        <v>-4.2</v>
      </c>
      <c r="B42" s="31">
        <v>1496</v>
      </c>
    </row>
    <row r="43" spans="1:2" x14ac:dyDescent="0.3">
      <c r="A43" s="13">
        <v>-4.0999999999999996</v>
      </c>
      <c r="B43" s="31">
        <v>1272.6666666666667</v>
      </c>
    </row>
    <row r="44" spans="1:2" x14ac:dyDescent="0.3">
      <c r="A44" s="13">
        <v>-4</v>
      </c>
      <c r="B44" s="31">
        <v>1233</v>
      </c>
    </row>
    <row r="45" spans="1:2" x14ac:dyDescent="0.3">
      <c r="A45" s="13">
        <v>-3.9</v>
      </c>
      <c r="B45" s="31">
        <v>1811</v>
      </c>
    </row>
    <row r="46" spans="1:2" x14ac:dyDescent="0.3">
      <c r="A46" s="13">
        <v>-3.8</v>
      </c>
      <c r="B46" s="31">
        <v>1234.5</v>
      </c>
    </row>
    <row r="47" spans="1:2" x14ac:dyDescent="0.3">
      <c r="A47" s="13">
        <v>-3.7</v>
      </c>
      <c r="B47" s="31">
        <v>1436.4</v>
      </c>
    </row>
    <row r="48" spans="1:2" x14ac:dyDescent="0.3">
      <c r="A48" s="13">
        <v>-3.6</v>
      </c>
      <c r="B48" s="31">
        <v>1190</v>
      </c>
    </row>
    <row r="49" spans="1:2" x14ac:dyDescent="0.3">
      <c r="A49" s="13">
        <v>-3.5</v>
      </c>
      <c r="B49" s="31">
        <v>1220.25</v>
      </c>
    </row>
    <row r="50" spans="1:2" x14ac:dyDescent="0.3">
      <c r="A50" s="13">
        <v>-3.4</v>
      </c>
      <c r="B50" s="31">
        <v>1144</v>
      </c>
    </row>
    <row r="51" spans="1:2" x14ac:dyDescent="0.3">
      <c r="A51" s="13">
        <v>-3.3</v>
      </c>
      <c r="B51" s="31">
        <v>1543</v>
      </c>
    </row>
    <row r="52" spans="1:2" x14ac:dyDescent="0.3">
      <c r="A52" s="13">
        <v>-3.2</v>
      </c>
      <c r="B52" s="31">
        <v>1362</v>
      </c>
    </row>
    <row r="53" spans="1:2" x14ac:dyDescent="0.3">
      <c r="A53" s="13">
        <v>-3.1</v>
      </c>
      <c r="B53" s="31">
        <v>1139</v>
      </c>
    </row>
    <row r="54" spans="1:2" x14ac:dyDescent="0.3">
      <c r="A54" s="13">
        <v>-3</v>
      </c>
      <c r="B54" s="31">
        <v>1336</v>
      </c>
    </row>
    <row r="55" spans="1:2" x14ac:dyDescent="0.3">
      <c r="A55" s="13">
        <v>-2.9</v>
      </c>
      <c r="B55" s="31">
        <v>1082.3333333333333</v>
      </c>
    </row>
    <row r="56" spans="1:2" x14ac:dyDescent="0.3">
      <c r="A56" s="13">
        <v>-2.8</v>
      </c>
      <c r="B56" s="31">
        <v>1230.5</v>
      </c>
    </row>
    <row r="57" spans="1:2" x14ac:dyDescent="0.3">
      <c r="A57" s="13">
        <v>-2.7</v>
      </c>
      <c r="B57" s="31">
        <v>1334.5</v>
      </c>
    </row>
    <row r="58" spans="1:2" x14ac:dyDescent="0.3">
      <c r="A58" s="13">
        <v>-2.6</v>
      </c>
      <c r="B58" s="31">
        <v>1156</v>
      </c>
    </row>
    <row r="59" spans="1:2" x14ac:dyDescent="0.3">
      <c r="A59" s="13">
        <v>-2.5</v>
      </c>
      <c r="B59" s="31">
        <v>1805</v>
      </c>
    </row>
    <row r="60" spans="1:2" x14ac:dyDescent="0.3">
      <c r="A60" s="13">
        <v>-2.4</v>
      </c>
      <c r="B60" s="31">
        <v>1220</v>
      </c>
    </row>
    <row r="61" spans="1:2" x14ac:dyDescent="0.3">
      <c r="A61" s="13">
        <v>-2.2999999999999998</v>
      </c>
      <c r="B61" s="31">
        <v>1642</v>
      </c>
    </row>
    <row r="62" spans="1:2" x14ac:dyDescent="0.3">
      <c r="A62" s="13">
        <v>-2.2000000000000002</v>
      </c>
      <c r="B62" s="31">
        <v>827</v>
      </c>
    </row>
    <row r="63" spans="1:2" x14ac:dyDescent="0.3">
      <c r="A63" s="13">
        <v>-2.1</v>
      </c>
      <c r="B63" s="31">
        <v>1298.6666666666667</v>
      </c>
    </row>
    <row r="64" spans="1:2" x14ac:dyDescent="0.3">
      <c r="A64" s="13">
        <v>-2</v>
      </c>
      <c r="B64" s="31">
        <v>1457.5</v>
      </c>
    </row>
    <row r="65" spans="1:2" x14ac:dyDescent="0.3">
      <c r="A65" s="13">
        <v>-1.9</v>
      </c>
      <c r="B65" s="31">
        <v>1613</v>
      </c>
    </row>
    <row r="66" spans="1:2" x14ac:dyDescent="0.3">
      <c r="A66" s="13">
        <v>-1.8</v>
      </c>
      <c r="B66" s="31">
        <v>961</v>
      </c>
    </row>
    <row r="67" spans="1:2" x14ac:dyDescent="0.3">
      <c r="A67" s="13">
        <v>-1.7</v>
      </c>
      <c r="B67" s="31">
        <v>1128.8</v>
      </c>
    </row>
    <row r="68" spans="1:2" x14ac:dyDescent="0.3">
      <c r="A68" s="13">
        <v>-1.6</v>
      </c>
      <c r="B68" s="31">
        <v>1392</v>
      </c>
    </row>
    <row r="69" spans="1:2" x14ac:dyDescent="0.3">
      <c r="A69" s="13">
        <v>-1.5</v>
      </c>
      <c r="B69" s="31">
        <v>1177</v>
      </c>
    </row>
    <row r="70" spans="1:2" x14ac:dyDescent="0.3">
      <c r="A70" s="13">
        <v>-1.4</v>
      </c>
      <c r="B70" s="31">
        <v>1653</v>
      </c>
    </row>
    <row r="71" spans="1:2" x14ac:dyDescent="0.3">
      <c r="A71" s="13">
        <v>-1.3</v>
      </c>
      <c r="B71" s="31">
        <v>1060.5</v>
      </c>
    </row>
    <row r="72" spans="1:2" x14ac:dyDescent="0.3">
      <c r="A72" s="13">
        <v>-1.2</v>
      </c>
      <c r="B72" s="31">
        <v>1042</v>
      </c>
    </row>
    <row r="73" spans="1:2" x14ac:dyDescent="0.3">
      <c r="A73" s="13">
        <v>-1.1000000000000001</v>
      </c>
      <c r="B73" s="31">
        <v>1216.6666666666667</v>
      </c>
    </row>
    <row r="74" spans="1:2" x14ac:dyDescent="0.3">
      <c r="A74" s="13">
        <v>-1</v>
      </c>
      <c r="B74" s="31">
        <v>1207.5</v>
      </c>
    </row>
    <row r="75" spans="1:2" x14ac:dyDescent="0.3">
      <c r="A75" s="13">
        <v>-0.9</v>
      </c>
      <c r="B75" s="31">
        <v>1094.5</v>
      </c>
    </row>
    <row r="76" spans="1:2" x14ac:dyDescent="0.3">
      <c r="A76" s="13">
        <v>-0.8</v>
      </c>
      <c r="B76" s="31">
        <v>1235</v>
      </c>
    </row>
    <row r="77" spans="1:2" x14ac:dyDescent="0.3">
      <c r="A77" s="13">
        <v>-0.7</v>
      </c>
      <c r="B77" s="31">
        <v>1193.25</v>
      </c>
    </row>
    <row r="78" spans="1:2" x14ac:dyDescent="0.3">
      <c r="A78" s="13">
        <v>-0.6</v>
      </c>
      <c r="B78" s="31">
        <v>1048</v>
      </c>
    </row>
    <row r="79" spans="1:2" x14ac:dyDescent="0.3">
      <c r="A79" s="13">
        <v>-0.5</v>
      </c>
      <c r="B79" s="31">
        <v>1245</v>
      </c>
    </row>
    <row r="80" spans="1:2" x14ac:dyDescent="0.3">
      <c r="A80" s="13">
        <v>-0.4</v>
      </c>
      <c r="B80" s="31">
        <v>1132</v>
      </c>
    </row>
    <row r="81" spans="1:2" x14ac:dyDescent="0.3">
      <c r="A81" s="13">
        <v>-0.3</v>
      </c>
      <c r="B81" s="31">
        <v>1489.3333333333333</v>
      </c>
    </row>
    <row r="82" spans="1:2" x14ac:dyDescent="0.3">
      <c r="A82" s="13">
        <v>-0.2</v>
      </c>
      <c r="B82" s="31">
        <v>1293.75</v>
      </c>
    </row>
    <row r="83" spans="1:2" x14ac:dyDescent="0.3">
      <c r="A83" s="13">
        <v>-0.1</v>
      </c>
      <c r="B83" s="31">
        <v>1435.5</v>
      </c>
    </row>
    <row r="84" spans="1:2" x14ac:dyDescent="0.3">
      <c r="A84" s="13">
        <v>0</v>
      </c>
      <c r="B84" s="31">
        <v>1285.3333333333333</v>
      </c>
    </row>
    <row r="85" spans="1:2" x14ac:dyDescent="0.3">
      <c r="A85" s="13">
        <v>0.1</v>
      </c>
      <c r="B85" s="31">
        <v>1223.4285714285713</v>
      </c>
    </row>
    <row r="86" spans="1:2" x14ac:dyDescent="0.3">
      <c r="A86" s="13">
        <v>0.2</v>
      </c>
      <c r="B86" s="31">
        <v>1130.5</v>
      </c>
    </row>
    <row r="87" spans="1:2" x14ac:dyDescent="0.3">
      <c r="A87" s="13">
        <v>0.3</v>
      </c>
      <c r="B87" s="31">
        <v>1282</v>
      </c>
    </row>
    <row r="88" spans="1:2" x14ac:dyDescent="0.3">
      <c r="A88" s="13">
        <v>0.4</v>
      </c>
      <c r="B88" s="31">
        <v>1359</v>
      </c>
    </row>
    <row r="89" spans="1:2" x14ac:dyDescent="0.3">
      <c r="A89" s="13">
        <v>0.6</v>
      </c>
      <c r="B89" s="31">
        <v>1280.6666666666667</v>
      </c>
    </row>
    <row r="90" spans="1:2" x14ac:dyDescent="0.3">
      <c r="A90" s="13">
        <v>0.7</v>
      </c>
      <c r="B90" s="31">
        <v>1064.3333333333333</v>
      </c>
    </row>
    <row r="91" spans="1:2" x14ac:dyDescent="0.3">
      <c r="A91" s="13">
        <v>0.8</v>
      </c>
      <c r="B91" s="31">
        <v>1079.3333333333333</v>
      </c>
    </row>
    <row r="92" spans="1:2" x14ac:dyDescent="0.3">
      <c r="A92" s="13">
        <v>0.9</v>
      </c>
      <c r="B92" s="31">
        <v>1257</v>
      </c>
    </row>
    <row r="93" spans="1:2" x14ac:dyDescent="0.3">
      <c r="A93" s="13">
        <v>1</v>
      </c>
      <c r="B93" s="31">
        <v>1064</v>
      </c>
    </row>
    <row r="94" spans="1:2" x14ac:dyDescent="0.3">
      <c r="A94" s="13">
        <v>1.1000000000000001</v>
      </c>
      <c r="B94" s="31">
        <v>1178.3333333333333</v>
      </c>
    </row>
    <row r="95" spans="1:2" x14ac:dyDescent="0.3">
      <c r="A95" s="13">
        <v>1.2</v>
      </c>
      <c r="B95" s="31">
        <v>1243.3333333333333</v>
      </c>
    </row>
    <row r="96" spans="1:2" x14ac:dyDescent="0.3">
      <c r="A96" s="13">
        <v>1.3</v>
      </c>
      <c r="B96" s="31">
        <v>1142.5</v>
      </c>
    </row>
    <row r="97" spans="1:2" x14ac:dyDescent="0.3">
      <c r="A97" s="13">
        <v>1.4</v>
      </c>
      <c r="B97" s="31">
        <v>1230.8</v>
      </c>
    </row>
    <row r="98" spans="1:2" x14ac:dyDescent="0.3">
      <c r="A98" s="13">
        <v>1.5</v>
      </c>
      <c r="B98" s="31">
        <v>1287</v>
      </c>
    </row>
    <row r="99" spans="1:2" x14ac:dyDescent="0.3">
      <c r="A99" s="13">
        <v>1.6</v>
      </c>
      <c r="B99" s="31">
        <v>1288.8571428571429</v>
      </c>
    </row>
    <row r="100" spans="1:2" x14ac:dyDescent="0.3">
      <c r="A100" s="13">
        <v>1.7</v>
      </c>
      <c r="B100" s="31">
        <v>1221.5</v>
      </c>
    </row>
    <row r="101" spans="1:2" x14ac:dyDescent="0.3">
      <c r="A101" s="13">
        <v>1.8</v>
      </c>
      <c r="B101" s="31">
        <v>1257.2</v>
      </c>
    </row>
    <row r="102" spans="1:2" x14ac:dyDescent="0.3">
      <c r="A102" s="13">
        <v>1.9</v>
      </c>
      <c r="B102" s="31">
        <v>1309.8</v>
      </c>
    </row>
    <row r="103" spans="1:2" x14ac:dyDescent="0.3">
      <c r="A103" s="13">
        <v>2</v>
      </c>
      <c r="B103" s="31">
        <v>1134.3333333333333</v>
      </c>
    </row>
    <row r="104" spans="1:2" x14ac:dyDescent="0.3">
      <c r="A104" s="13">
        <v>2.1</v>
      </c>
      <c r="B104" s="31">
        <v>1165</v>
      </c>
    </row>
    <row r="105" spans="1:2" x14ac:dyDescent="0.3">
      <c r="A105" s="13">
        <v>2.2000000000000002</v>
      </c>
      <c r="B105" s="31">
        <v>1505.6666666666667</v>
      </c>
    </row>
    <row r="106" spans="1:2" x14ac:dyDescent="0.3">
      <c r="A106" s="13">
        <v>2.2999999999999998</v>
      </c>
      <c r="B106" s="31">
        <v>1158.5</v>
      </c>
    </row>
    <row r="107" spans="1:2" x14ac:dyDescent="0.3">
      <c r="A107" s="13">
        <v>2.4</v>
      </c>
      <c r="B107" s="31">
        <v>1200.3333333333333</v>
      </c>
    </row>
    <row r="108" spans="1:2" x14ac:dyDescent="0.3">
      <c r="A108" s="13">
        <v>2.5</v>
      </c>
      <c r="B108" s="31">
        <v>1176.8571428571429</v>
      </c>
    </row>
    <row r="109" spans="1:2" x14ac:dyDescent="0.3">
      <c r="A109" s="13">
        <v>2.6</v>
      </c>
      <c r="B109" s="31">
        <v>1290.3333333333333</v>
      </c>
    </row>
    <row r="110" spans="1:2" x14ac:dyDescent="0.3">
      <c r="A110" s="13">
        <v>2.7</v>
      </c>
      <c r="B110" s="31">
        <v>1193.6666666666667</v>
      </c>
    </row>
    <row r="111" spans="1:2" x14ac:dyDescent="0.3">
      <c r="A111" s="13">
        <v>2.8</v>
      </c>
      <c r="B111" s="31">
        <v>968</v>
      </c>
    </row>
    <row r="112" spans="1:2" x14ac:dyDescent="0.3">
      <c r="A112" s="13">
        <v>2.9</v>
      </c>
      <c r="B112" s="31">
        <v>1286.8333333333333</v>
      </c>
    </row>
    <row r="113" spans="1:2" x14ac:dyDescent="0.3">
      <c r="A113" s="13">
        <v>3</v>
      </c>
      <c r="B113" s="31">
        <v>1195</v>
      </c>
    </row>
    <row r="114" spans="1:2" x14ac:dyDescent="0.3">
      <c r="A114" s="13">
        <v>3.1</v>
      </c>
      <c r="B114" s="31">
        <v>1380.25</v>
      </c>
    </row>
    <row r="115" spans="1:2" x14ac:dyDescent="0.3">
      <c r="A115" s="13">
        <v>3.2</v>
      </c>
      <c r="B115" s="31">
        <v>1388.3333333333333</v>
      </c>
    </row>
    <row r="116" spans="1:2" x14ac:dyDescent="0.3">
      <c r="A116" s="13">
        <v>3.3</v>
      </c>
      <c r="B116" s="31">
        <v>1539</v>
      </c>
    </row>
    <row r="117" spans="1:2" x14ac:dyDescent="0.3">
      <c r="A117" s="13">
        <v>3.4</v>
      </c>
      <c r="B117" s="31">
        <v>1252</v>
      </c>
    </row>
    <row r="118" spans="1:2" x14ac:dyDescent="0.3">
      <c r="A118" s="13">
        <v>3.5</v>
      </c>
      <c r="B118" s="31">
        <v>1158.5</v>
      </c>
    </row>
    <row r="119" spans="1:2" x14ac:dyDescent="0.3">
      <c r="A119" s="13">
        <v>3.6</v>
      </c>
      <c r="B119" s="31">
        <v>1089</v>
      </c>
    </row>
    <row r="120" spans="1:2" x14ac:dyDescent="0.3">
      <c r="A120" s="13">
        <v>3.7</v>
      </c>
      <c r="B120" s="31">
        <v>1611</v>
      </c>
    </row>
    <row r="121" spans="1:2" x14ac:dyDescent="0.3">
      <c r="A121" s="13">
        <v>3.8</v>
      </c>
      <c r="B121" s="31">
        <v>1198.3333333333333</v>
      </c>
    </row>
    <row r="122" spans="1:2" x14ac:dyDescent="0.3">
      <c r="A122" s="13">
        <v>3.9</v>
      </c>
      <c r="B122" s="31">
        <v>1297</v>
      </c>
    </row>
    <row r="123" spans="1:2" x14ac:dyDescent="0.3">
      <c r="A123" s="13">
        <v>4</v>
      </c>
      <c r="B123" s="31">
        <v>1162.5</v>
      </c>
    </row>
    <row r="124" spans="1:2" x14ac:dyDescent="0.3">
      <c r="A124" s="13">
        <v>4.0999999999999996</v>
      </c>
      <c r="B124" s="31">
        <v>987.66666666666663</v>
      </c>
    </row>
    <row r="125" spans="1:2" x14ac:dyDescent="0.3">
      <c r="A125" s="13">
        <v>4.2</v>
      </c>
      <c r="B125" s="31">
        <v>1056</v>
      </c>
    </row>
    <row r="126" spans="1:2" x14ac:dyDescent="0.3">
      <c r="A126" s="13">
        <v>4.3</v>
      </c>
      <c r="B126" s="31">
        <v>1314</v>
      </c>
    </row>
    <row r="127" spans="1:2" x14ac:dyDescent="0.3">
      <c r="A127" s="13">
        <v>4.4000000000000004</v>
      </c>
      <c r="B127" s="31">
        <v>1319</v>
      </c>
    </row>
    <row r="128" spans="1:2" x14ac:dyDescent="0.3">
      <c r="A128" s="13">
        <v>4.5</v>
      </c>
      <c r="B128" s="31">
        <v>1247.25</v>
      </c>
    </row>
    <row r="129" spans="1:2" x14ac:dyDescent="0.3">
      <c r="A129" s="13">
        <v>4.5999999999999996</v>
      </c>
      <c r="B129" s="31">
        <v>1120</v>
      </c>
    </row>
    <row r="130" spans="1:2" x14ac:dyDescent="0.3">
      <c r="A130" s="13">
        <v>4.7</v>
      </c>
      <c r="B130" s="31">
        <v>1131</v>
      </c>
    </row>
    <row r="131" spans="1:2" x14ac:dyDescent="0.3">
      <c r="A131" s="13">
        <v>4.8</v>
      </c>
      <c r="B131" s="31">
        <v>1400.5</v>
      </c>
    </row>
    <row r="132" spans="1:2" x14ac:dyDescent="0.3">
      <c r="A132" s="13">
        <v>4.9000000000000004</v>
      </c>
      <c r="B132" s="31">
        <v>1420.5</v>
      </c>
    </row>
    <row r="133" spans="1:2" x14ac:dyDescent="0.3">
      <c r="A133" s="13">
        <v>5</v>
      </c>
      <c r="B133" s="31">
        <v>1348</v>
      </c>
    </row>
    <row r="134" spans="1:2" x14ac:dyDescent="0.3">
      <c r="A134" s="13">
        <v>5.0999999999999996</v>
      </c>
      <c r="B134" s="31">
        <v>1148.6666666666667</v>
      </c>
    </row>
    <row r="135" spans="1:2" x14ac:dyDescent="0.3">
      <c r="A135" s="13">
        <v>5.2</v>
      </c>
      <c r="B135" s="31">
        <v>1264.8333333333333</v>
      </c>
    </row>
    <row r="136" spans="1:2" x14ac:dyDescent="0.3">
      <c r="A136" s="13">
        <v>5.3</v>
      </c>
      <c r="B136" s="31">
        <v>1434</v>
      </c>
    </row>
    <row r="137" spans="1:2" x14ac:dyDescent="0.3">
      <c r="A137" s="13">
        <v>5.4</v>
      </c>
      <c r="B137" s="31">
        <v>1220.5</v>
      </c>
    </row>
    <row r="138" spans="1:2" x14ac:dyDescent="0.3">
      <c r="A138" s="13">
        <v>5.5</v>
      </c>
      <c r="B138" s="31">
        <v>1021.5</v>
      </c>
    </row>
    <row r="139" spans="1:2" x14ac:dyDescent="0.3">
      <c r="A139" s="13">
        <v>5.6</v>
      </c>
      <c r="B139" s="31">
        <v>1227</v>
      </c>
    </row>
    <row r="140" spans="1:2" x14ac:dyDescent="0.3">
      <c r="A140" s="13">
        <v>5.7</v>
      </c>
      <c r="B140" s="31">
        <v>1244.5</v>
      </c>
    </row>
    <row r="141" spans="1:2" x14ac:dyDescent="0.3">
      <c r="A141" s="13">
        <v>5.8</v>
      </c>
      <c r="B141" s="31">
        <v>1057</v>
      </c>
    </row>
    <row r="142" spans="1:2" x14ac:dyDescent="0.3">
      <c r="A142" s="13">
        <v>5.9</v>
      </c>
      <c r="B142" s="31">
        <v>1021.5</v>
      </c>
    </row>
    <row r="143" spans="1:2" x14ac:dyDescent="0.3">
      <c r="A143" s="13">
        <v>6</v>
      </c>
      <c r="B143" s="31">
        <v>1453</v>
      </c>
    </row>
    <row r="144" spans="1:2" x14ac:dyDescent="0.3">
      <c r="A144" s="13">
        <v>6.1</v>
      </c>
      <c r="B144" s="31">
        <v>1206</v>
      </c>
    </row>
    <row r="145" spans="1:2" x14ac:dyDescent="0.3">
      <c r="A145" s="13">
        <v>6.2</v>
      </c>
      <c r="B145" s="31">
        <v>1162</v>
      </c>
    </row>
    <row r="146" spans="1:2" x14ac:dyDescent="0.3">
      <c r="A146" s="13">
        <v>6.4</v>
      </c>
      <c r="B146" s="31">
        <v>1516</v>
      </c>
    </row>
    <row r="147" spans="1:2" x14ac:dyDescent="0.3">
      <c r="A147" s="13">
        <v>6.5</v>
      </c>
      <c r="B147" s="31">
        <v>1236.2</v>
      </c>
    </row>
    <row r="148" spans="1:2" x14ac:dyDescent="0.3">
      <c r="A148" s="13">
        <v>6.6</v>
      </c>
      <c r="B148" s="31">
        <v>1358</v>
      </c>
    </row>
    <row r="149" spans="1:2" x14ac:dyDescent="0.3">
      <c r="A149" s="13">
        <v>6.7</v>
      </c>
      <c r="B149" s="31">
        <v>1229.75</v>
      </c>
    </row>
    <row r="150" spans="1:2" x14ac:dyDescent="0.3">
      <c r="A150" s="13">
        <v>6.8</v>
      </c>
      <c r="B150" s="31">
        <v>1247</v>
      </c>
    </row>
    <row r="151" spans="1:2" x14ac:dyDescent="0.3">
      <c r="A151" s="13">
        <v>6.9</v>
      </c>
      <c r="B151" s="31">
        <v>1415</v>
      </c>
    </row>
    <row r="152" spans="1:2" x14ac:dyDescent="0.3">
      <c r="A152" s="13">
        <v>7</v>
      </c>
      <c r="B152" s="31">
        <v>1331</v>
      </c>
    </row>
    <row r="153" spans="1:2" x14ac:dyDescent="0.3">
      <c r="A153" s="13">
        <v>7.1</v>
      </c>
      <c r="B153" s="31">
        <v>1079</v>
      </c>
    </row>
    <row r="154" spans="1:2" x14ac:dyDescent="0.3">
      <c r="A154" s="13">
        <v>7.2</v>
      </c>
      <c r="B154" s="31">
        <v>1451</v>
      </c>
    </row>
    <row r="155" spans="1:2" x14ac:dyDescent="0.3">
      <c r="A155" s="13">
        <v>7.3</v>
      </c>
      <c r="B155" s="31">
        <v>1211</v>
      </c>
    </row>
    <row r="156" spans="1:2" x14ac:dyDescent="0.3">
      <c r="A156" s="13">
        <v>7.4</v>
      </c>
      <c r="B156" s="31">
        <v>951</v>
      </c>
    </row>
    <row r="157" spans="1:2" x14ac:dyDescent="0.3">
      <c r="A157" s="13">
        <v>7.5</v>
      </c>
      <c r="B157" s="31">
        <v>1381</v>
      </c>
    </row>
    <row r="158" spans="1:2" x14ac:dyDescent="0.3">
      <c r="A158" s="13">
        <v>7.6</v>
      </c>
      <c r="B158" s="31">
        <v>1326.25</v>
      </c>
    </row>
    <row r="159" spans="1:2" x14ac:dyDescent="0.3">
      <c r="A159" s="13">
        <v>7.7</v>
      </c>
      <c r="B159" s="31">
        <v>1082.5</v>
      </c>
    </row>
    <row r="160" spans="1:2" x14ac:dyDescent="0.3">
      <c r="A160" s="13">
        <v>7.8</v>
      </c>
      <c r="B160" s="31">
        <v>1400</v>
      </c>
    </row>
    <row r="161" spans="1:2" x14ac:dyDescent="0.3">
      <c r="A161" s="13">
        <v>7.9</v>
      </c>
      <c r="B161" s="31">
        <v>1376.3333333333333</v>
      </c>
    </row>
    <row r="162" spans="1:2" x14ac:dyDescent="0.3">
      <c r="A162" s="13">
        <v>8.1</v>
      </c>
      <c r="B162" s="31">
        <v>1325.3333333333333</v>
      </c>
    </row>
    <row r="163" spans="1:2" x14ac:dyDescent="0.3">
      <c r="A163" s="13">
        <v>8.1999999999999993</v>
      </c>
      <c r="B163" s="31">
        <v>1280.3333333333333</v>
      </c>
    </row>
    <row r="164" spans="1:2" x14ac:dyDescent="0.3">
      <c r="A164" s="13">
        <v>8.3000000000000007</v>
      </c>
      <c r="B164" s="31">
        <v>1095</v>
      </c>
    </row>
    <row r="165" spans="1:2" x14ac:dyDescent="0.3">
      <c r="A165" s="13">
        <v>8.5</v>
      </c>
      <c r="B165" s="31">
        <v>1303</v>
      </c>
    </row>
    <row r="166" spans="1:2" x14ac:dyDescent="0.3">
      <c r="A166" s="13">
        <v>8.6</v>
      </c>
      <c r="B166" s="31">
        <v>1260.25</v>
      </c>
    </row>
    <row r="167" spans="1:2" x14ac:dyDescent="0.3">
      <c r="A167" s="13">
        <v>8.6999999999999993</v>
      </c>
      <c r="B167" s="31">
        <v>810</v>
      </c>
    </row>
    <row r="168" spans="1:2" x14ac:dyDescent="0.3">
      <c r="A168" s="13">
        <v>8.8000000000000007</v>
      </c>
      <c r="B168" s="31">
        <v>1396</v>
      </c>
    </row>
    <row r="169" spans="1:2" x14ac:dyDescent="0.3">
      <c r="A169" s="13">
        <v>8.9</v>
      </c>
      <c r="B169" s="31">
        <v>1473.6666666666667</v>
      </c>
    </row>
    <row r="170" spans="1:2" x14ac:dyDescent="0.3">
      <c r="A170" s="13">
        <v>9</v>
      </c>
      <c r="B170" s="31">
        <v>1052.6666666666667</v>
      </c>
    </row>
    <row r="171" spans="1:2" x14ac:dyDescent="0.3">
      <c r="A171" s="13">
        <v>9.1</v>
      </c>
      <c r="B171" s="31">
        <v>1311</v>
      </c>
    </row>
    <row r="172" spans="1:2" x14ac:dyDescent="0.3">
      <c r="A172" s="13">
        <v>9.1999999999999993</v>
      </c>
      <c r="B172" s="31">
        <v>1071.3333333333333</v>
      </c>
    </row>
    <row r="173" spans="1:2" x14ac:dyDescent="0.3">
      <c r="A173" s="13">
        <v>9.4</v>
      </c>
      <c r="B173" s="31">
        <v>1208</v>
      </c>
    </row>
    <row r="174" spans="1:2" x14ac:dyDescent="0.3">
      <c r="A174" s="13">
        <v>9.5</v>
      </c>
      <c r="B174" s="31">
        <v>1105.5</v>
      </c>
    </row>
    <row r="175" spans="1:2" x14ac:dyDescent="0.3">
      <c r="A175" s="13">
        <v>9.6</v>
      </c>
      <c r="B175" s="31">
        <v>1243</v>
      </c>
    </row>
    <row r="176" spans="1:2" x14ac:dyDescent="0.3">
      <c r="A176" s="13">
        <v>9.6999999999999993</v>
      </c>
      <c r="B176" s="31">
        <v>1276.4000000000001</v>
      </c>
    </row>
    <row r="177" spans="1:2" x14ac:dyDescent="0.3">
      <c r="A177" s="13">
        <v>9.8000000000000007</v>
      </c>
      <c r="B177" s="31">
        <v>1417</v>
      </c>
    </row>
    <row r="178" spans="1:2" x14ac:dyDescent="0.3">
      <c r="A178" s="13">
        <v>9.9</v>
      </c>
      <c r="B178" s="31">
        <v>1004</v>
      </c>
    </row>
    <row r="179" spans="1:2" x14ac:dyDescent="0.3">
      <c r="A179" s="13">
        <v>10</v>
      </c>
      <c r="B179" s="31">
        <v>1262</v>
      </c>
    </row>
    <row r="180" spans="1:2" x14ac:dyDescent="0.3">
      <c r="A180" s="13">
        <v>10.199999999999999</v>
      </c>
      <c r="B180" s="31">
        <v>1606</v>
      </c>
    </row>
    <row r="181" spans="1:2" x14ac:dyDescent="0.3">
      <c r="A181" s="13">
        <v>10.3</v>
      </c>
      <c r="B181" s="31">
        <v>1017</v>
      </c>
    </row>
    <row r="182" spans="1:2" x14ac:dyDescent="0.3">
      <c r="A182" s="13">
        <v>10.4</v>
      </c>
      <c r="B182" s="31">
        <v>1112</v>
      </c>
    </row>
    <row r="183" spans="1:2" x14ac:dyDescent="0.3">
      <c r="A183" s="13">
        <v>10.5</v>
      </c>
      <c r="B183" s="31">
        <v>1186.75</v>
      </c>
    </row>
    <row r="184" spans="1:2" x14ac:dyDescent="0.3">
      <c r="A184" s="13">
        <v>10.8</v>
      </c>
      <c r="B184" s="31">
        <v>1271.1666666666667</v>
      </c>
    </row>
    <row r="185" spans="1:2" x14ac:dyDescent="0.3">
      <c r="A185" s="13">
        <v>10.9</v>
      </c>
      <c r="B185" s="31">
        <v>1579.6666666666667</v>
      </c>
    </row>
    <row r="186" spans="1:2" x14ac:dyDescent="0.3">
      <c r="A186" s="13">
        <v>11</v>
      </c>
      <c r="B186" s="31">
        <v>1249</v>
      </c>
    </row>
    <row r="187" spans="1:2" x14ac:dyDescent="0.3">
      <c r="A187" s="13">
        <v>11.1</v>
      </c>
      <c r="B187" s="31">
        <v>1179.25</v>
      </c>
    </row>
    <row r="188" spans="1:2" x14ac:dyDescent="0.3">
      <c r="A188" s="13">
        <v>11.2</v>
      </c>
      <c r="B188" s="31">
        <v>1134.3333333333333</v>
      </c>
    </row>
    <row r="189" spans="1:2" x14ac:dyDescent="0.3">
      <c r="A189" s="13">
        <v>11.3</v>
      </c>
      <c r="B189" s="31">
        <v>1276.6666666666667</v>
      </c>
    </row>
    <row r="190" spans="1:2" x14ac:dyDescent="0.3">
      <c r="A190" s="13">
        <v>11.4</v>
      </c>
      <c r="B190" s="31">
        <v>1145</v>
      </c>
    </row>
    <row r="191" spans="1:2" x14ac:dyDescent="0.3">
      <c r="A191" s="13">
        <v>11.5</v>
      </c>
      <c r="B191" s="31">
        <v>1297</v>
      </c>
    </row>
    <row r="192" spans="1:2" x14ac:dyDescent="0.3">
      <c r="A192" s="13">
        <v>11.6</v>
      </c>
      <c r="B192" s="31">
        <v>1357</v>
      </c>
    </row>
    <row r="193" spans="1:2" x14ac:dyDescent="0.3">
      <c r="A193" s="13">
        <v>11.7</v>
      </c>
      <c r="B193" s="31">
        <v>1339.2857142857142</v>
      </c>
    </row>
    <row r="194" spans="1:2" x14ac:dyDescent="0.3">
      <c r="A194" s="13">
        <v>11.8</v>
      </c>
      <c r="B194" s="31">
        <v>1230.75</v>
      </c>
    </row>
    <row r="195" spans="1:2" x14ac:dyDescent="0.3">
      <c r="A195" s="13">
        <v>11.9</v>
      </c>
      <c r="B195" s="31">
        <v>1365.5</v>
      </c>
    </row>
    <row r="196" spans="1:2" x14ac:dyDescent="0.3">
      <c r="A196" s="13">
        <v>12</v>
      </c>
      <c r="B196" s="31">
        <v>1080</v>
      </c>
    </row>
    <row r="197" spans="1:2" x14ac:dyDescent="0.3">
      <c r="A197" s="13">
        <v>12.1</v>
      </c>
      <c r="B197" s="31">
        <v>1353</v>
      </c>
    </row>
    <row r="198" spans="1:2" x14ac:dyDescent="0.3">
      <c r="A198" s="13">
        <v>12.2</v>
      </c>
      <c r="B198" s="31">
        <v>1546.5</v>
      </c>
    </row>
    <row r="199" spans="1:2" x14ac:dyDescent="0.3">
      <c r="A199" s="13">
        <v>12.3</v>
      </c>
      <c r="B199" s="31">
        <v>1106</v>
      </c>
    </row>
    <row r="200" spans="1:2" x14ac:dyDescent="0.3">
      <c r="A200" s="13">
        <v>12.4</v>
      </c>
      <c r="B200" s="31">
        <v>1430.5</v>
      </c>
    </row>
    <row r="201" spans="1:2" x14ac:dyDescent="0.3">
      <c r="A201" s="13">
        <v>12.5</v>
      </c>
      <c r="B201" s="31">
        <v>1264.5999999999999</v>
      </c>
    </row>
    <row r="202" spans="1:2" x14ac:dyDescent="0.3">
      <c r="A202" s="13">
        <v>12.6</v>
      </c>
      <c r="B202" s="31">
        <v>1331</v>
      </c>
    </row>
    <row r="203" spans="1:2" x14ac:dyDescent="0.3">
      <c r="A203" s="13">
        <v>12.7</v>
      </c>
      <c r="B203" s="31">
        <v>875</v>
      </c>
    </row>
    <row r="204" spans="1:2" x14ac:dyDescent="0.3">
      <c r="A204" s="13">
        <v>12.8</v>
      </c>
      <c r="B204" s="31">
        <v>1241.5999999999999</v>
      </c>
    </row>
    <row r="205" spans="1:2" x14ac:dyDescent="0.3">
      <c r="A205" s="13">
        <v>13.1</v>
      </c>
      <c r="B205" s="31">
        <v>1239</v>
      </c>
    </row>
    <row r="206" spans="1:2" x14ac:dyDescent="0.3">
      <c r="A206" s="13">
        <v>13.2</v>
      </c>
      <c r="B206" s="31">
        <v>1012.5</v>
      </c>
    </row>
    <row r="207" spans="1:2" x14ac:dyDescent="0.3">
      <c r="A207" s="13">
        <v>13.3</v>
      </c>
      <c r="B207" s="31">
        <v>1439</v>
      </c>
    </row>
    <row r="208" spans="1:2" x14ac:dyDescent="0.3">
      <c r="A208" s="13">
        <v>13.4</v>
      </c>
      <c r="B208" s="31">
        <v>1349</v>
      </c>
    </row>
    <row r="209" spans="1:2" x14ac:dyDescent="0.3">
      <c r="A209" s="13">
        <v>13.5</v>
      </c>
      <c r="B209" s="31">
        <v>1271</v>
      </c>
    </row>
    <row r="210" spans="1:2" x14ac:dyDescent="0.3">
      <c r="A210" s="13">
        <v>13.6</v>
      </c>
      <c r="B210" s="31">
        <v>1486.5</v>
      </c>
    </row>
    <row r="211" spans="1:2" x14ac:dyDescent="0.3">
      <c r="A211" s="13">
        <v>13.7</v>
      </c>
      <c r="B211" s="31">
        <v>1252</v>
      </c>
    </row>
    <row r="212" spans="1:2" x14ac:dyDescent="0.3">
      <c r="A212" s="13">
        <v>13.8</v>
      </c>
      <c r="B212" s="31">
        <v>1206</v>
      </c>
    </row>
    <row r="213" spans="1:2" x14ac:dyDescent="0.3">
      <c r="A213" s="13">
        <v>13.9</v>
      </c>
      <c r="B213" s="31">
        <v>1146.5</v>
      </c>
    </row>
    <row r="214" spans="1:2" x14ac:dyDescent="0.3">
      <c r="A214" s="13">
        <v>14</v>
      </c>
      <c r="B214" s="31">
        <v>1035</v>
      </c>
    </row>
    <row r="215" spans="1:2" x14ac:dyDescent="0.3">
      <c r="A215" s="13">
        <v>14.1</v>
      </c>
      <c r="B215" s="31">
        <v>1348.75</v>
      </c>
    </row>
    <row r="216" spans="1:2" x14ac:dyDescent="0.3">
      <c r="A216" s="13">
        <v>14.2</v>
      </c>
      <c r="B216" s="31">
        <v>1284.3333333333333</v>
      </c>
    </row>
    <row r="217" spans="1:2" x14ac:dyDescent="0.3">
      <c r="A217" s="13">
        <v>14.3</v>
      </c>
      <c r="B217" s="31">
        <v>1225.2</v>
      </c>
    </row>
    <row r="218" spans="1:2" x14ac:dyDescent="0.3">
      <c r="A218" s="13">
        <v>14.5</v>
      </c>
      <c r="B218" s="31">
        <v>1506.75</v>
      </c>
    </row>
    <row r="219" spans="1:2" x14ac:dyDescent="0.3">
      <c r="A219" s="13">
        <v>14.6</v>
      </c>
      <c r="B219" s="31">
        <v>1484</v>
      </c>
    </row>
    <row r="220" spans="1:2" x14ac:dyDescent="0.3">
      <c r="A220" s="13">
        <v>14.7</v>
      </c>
      <c r="B220" s="31">
        <v>1354.3333333333333</v>
      </c>
    </row>
    <row r="221" spans="1:2" x14ac:dyDescent="0.3">
      <c r="A221" s="13">
        <v>14.8</v>
      </c>
      <c r="B221" s="31">
        <v>1379.6</v>
      </c>
    </row>
    <row r="222" spans="1:2" x14ac:dyDescent="0.3">
      <c r="A222" s="13">
        <v>14.9</v>
      </c>
      <c r="B222" s="31">
        <v>1285</v>
      </c>
    </row>
    <row r="223" spans="1:2" x14ac:dyDescent="0.3">
      <c r="A223" s="13">
        <v>15</v>
      </c>
      <c r="B223" s="31">
        <v>1248.3333333333333</v>
      </c>
    </row>
    <row r="224" spans="1:2" x14ac:dyDescent="0.3">
      <c r="A224" s="13">
        <v>15.1</v>
      </c>
      <c r="B224" s="31">
        <v>1268.5</v>
      </c>
    </row>
    <row r="225" spans="1:2" x14ac:dyDescent="0.3">
      <c r="A225" s="13">
        <v>15.2</v>
      </c>
      <c r="B225" s="31">
        <v>1452.2</v>
      </c>
    </row>
    <row r="226" spans="1:2" x14ac:dyDescent="0.3">
      <c r="A226" s="13">
        <v>15.3</v>
      </c>
      <c r="B226" s="31">
        <v>1105.5</v>
      </c>
    </row>
    <row r="227" spans="1:2" x14ac:dyDescent="0.3">
      <c r="A227" s="13">
        <v>15.4</v>
      </c>
      <c r="B227" s="31">
        <v>1389.2</v>
      </c>
    </row>
    <row r="228" spans="1:2" x14ac:dyDescent="0.3">
      <c r="A228" s="13">
        <v>15.5</v>
      </c>
      <c r="B228" s="31">
        <v>1339</v>
      </c>
    </row>
    <row r="229" spans="1:2" x14ac:dyDescent="0.3">
      <c r="A229" s="13">
        <v>15.6</v>
      </c>
      <c r="B229" s="31">
        <v>1399.5</v>
      </c>
    </row>
    <row r="230" spans="1:2" x14ac:dyDescent="0.3">
      <c r="A230" s="13">
        <v>15.7</v>
      </c>
      <c r="B230" s="31">
        <v>1405</v>
      </c>
    </row>
    <row r="231" spans="1:2" x14ac:dyDescent="0.3">
      <c r="A231" s="13">
        <v>15.8</v>
      </c>
      <c r="B231" s="31">
        <v>1350</v>
      </c>
    </row>
    <row r="232" spans="1:2" x14ac:dyDescent="0.3">
      <c r="A232" s="13">
        <v>16</v>
      </c>
      <c r="B232" s="31">
        <v>1338</v>
      </c>
    </row>
    <row r="233" spans="1:2" x14ac:dyDescent="0.3">
      <c r="A233" s="13">
        <v>16.100000000000001</v>
      </c>
      <c r="B233" s="31">
        <v>1145.3333333333333</v>
      </c>
    </row>
    <row r="234" spans="1:2" x14ac:dyDescent="0.3">
      <c r="A234" s="13">
        <v>16.2</v>
      </c>
      <c r="B234" s="31">
        <v>1090</v>
      </c>
    </row>
    <row r="235" spans="1:2" x14ac:dyDescent="0.3">
      <c r="A235" s="13">
        <v>16.3</v>
      </c>
      <c r="B235" s="31">
        <v>1143.5</v>
      </c>
    </row>
    <row r="236" spans="1:2" x14ac:dyDescent="0.3">
      <c r="A236" s="13">
        <v>16.399999999999999</v>
      </c>
      <c r="B236" s="31">
        <v>1324.3333333333333</v>
      </c>
    </row>
    <row r="237" spans="1:2" x14ac:dyDescent="0.3">
      <c r="A237" s="13">
        <v>16.5</v>
      </c>
      <c r="B237" s="31">
        <v>1314</v>
      </c>
    </row>
    <row r="238" spans="1:2" x14ac:dyDescent="0.3">
      <c r="A238" s="13">
        <v>16.8</v>
      </c>
      <c r="B238" s="31">
        <v>1163</v>
      </c>
    </row>
    <row r="239" spans="1:2" x14ac:dyDescent="0.3">
      <c r="A239" s="13">
        <v>16.899999999999999</v>
      </c>
      <c r="B239" s="31">
        <v>1273</v>
      </c>
    </row>
    <row r="240" spans="1:2" x14ac:dyDescent="0.3">
      <c r="A240" s="13">
        <v>17</v>
      </c>
      <c r="B240" s="31">
        <v>1235</v>
      </c>
    </row>
    <row r="241" spans="1:2" x14ac:dyDescent="0.3">
      <c r="A241" s="13">
        <v>17.100000000000001</v>
      </c>
      <c r="B241" s="31">
        <v>1011</v>
      </c>
    </row>
    <row r="242" spans="1:2" x14ac:dyDescent="0.3">
      <c r="A242" s="13">
        <v>17.2</v>
      </c>
      <c r="B242" s="31">
        <v>1355</v>
      </c>
    </row>
    <row r="243" spans="1:2" x14ac:dyDescent="0.3">
      <c r="A243" s="13">
        <v>17.3</v>
      </c>
      <c r="B243" s="31">
        <v>1597</v>
      </c>
    </row>
    <row r="244" spans="1:2" x14ac:dyDescent="0.3">
      <c r="A244" s="13">
        <v>17.399999999999999</v>
      </c>
      <c r="B244" s="31">
        <v>1345</v>
      </c>
    </row>
    <row r="245" spans="1:2" x14ac:dyDescent="0.3">
      <c r="A245" s="13">
        <v>17.5</v>
      </c>
      <c r="B245" s="31">
        <v>1517.5</v>
      </c>
    </row>
    <row r="246" spans="1:2" x14ac:dyDescent="0.3">
      <c r="A246" s="13">
        <v>17.600000000000001</v>
      </c>
      <c r="B246" s="31">
        <v>1389.6666666666667</v>
      </c>
    </row>
    <row r="247" spans="1:2" x14ac:dyDescent="0.3">
      <c r="A247" s="13">
        <v>17.8</v>
      </c>
      <c r="B247" s="31">
        <v>1498</v>
      </c>
    </row>
    <row r="248" spans="1:2" x14ac:dyDescent="0.3">
      <c r="A248" s="13">
        <v>17.899999999999999</v>
      </c>
      <c r="B248" s="31">
        <v>1462</v>
      </c>
    </row>
    <row r="249" spans="1:2" x14ac:dyDescent="0.3">
      <c r="A249" s="13">
        <v>18</v>
      </c>
      <c r="B249" s="31">
        <v>1260.75</v>
      </c>
    </row>
    <row r="250" spans="1:2" x14ac:dyDescent="0.3">
      <c r="A250" s="13">
        <v>18.100000000000001</v>
      </c>
      <c r="B250" s="31">
        <v>1396.6666666666667</v>
      </c>
    </row>
    <row r="251" spans="1:2" x14ac:dyDescent="0.3">
      <c r="A251" s="13">
        <v>18.2</v>
      </c>
      <c r="B251" s="31">
        <v>1437.75</v>
      </c>
    </row>
    <row r="252" spans="1:2" x14ac:dyDescent="0.3">
      <c r="A252" s="13">
        <v>18.3</v>
      </c>
      <c r="B252" s="31">
        <v>1399.75</v>
      </c>
    </row>
    <row r="253" spans="1:2" x14ac:dyDescent="0.3">
      <c r="A253" s="13">
        <v>18.399999999999999</v>
      </c>
      <c r="B253" s="31">
        <v>1017</v>
      </c>
    </row>
    <row r="254" spans="1:2" x14ac:dyDescent="0.3">
      <c r="A254" s="13">
        <v>18.5</v>
      </c>
      <c r="B254" s="31">
        <v>1054</v>
      </c>
    </row>
    <row r="255" spans="1:2" x14ac:dyDescent="0.3">
      <c r="A255" s="13">
        <v>18.7</v>
      </c>
      <c r="B255" s="31">
        <v>1405.5</v>
      </c>
    </row>
    <row r="256" spans="1:2" x14ac:dyDescent="0.3">
      <c r="A256" s="13">
        <v>18.8</v>
      </c>
      <c r="B256" s="31">
        <v>1211.3333333333333</v>
      </c>
    </row>
    <row r="257" spans="1:2" x14ac:dyDescent="0.3">
      <c r="A257" s="13">
        <v>18.899999999999999</v>
      </c>
      <c r="B257" s="31">
        <v>1089.6666666666667</v>
      </c>
    </row>
    <row r="258" spans="1:2" x14ac:dyDescent="0.3">
      <c r="A258" s="13">
        <v>19</v>
      </c>
      <c r="B258" s="31">
        <v>1181</v>
      </c>
    </row>
    <row r="259" spans="1:2" x14ac:dyDescent="0.3">
      <c r="A259" s="13">
        <v>19.100000000000001</v>
      </c>
      <c r="B259" s="31">
        <v>1875</v>
      </c>
    </row>
    <row r="260" spans="1:2" x14ac:dyDescent="0.3">
      <c r="A260" s="13">
        <v>19.2</v>
      </c>
      <c r="B260" s="31">
        <v>1279.25</v>
      </c>
    </row>
    <row r="261" spans="1:2" x14ac:dyDescent="0.3">
      <c r="A261" s="13">
        <v>19.3</v>
      </c>
      <c r="B261" s="31">
        <v>1273.25</v>
      </c>
    </row>
    <row r="262" spans="1:2" x14ac:dyDescent="0.3">
      <c r="A262" s="13">
        <v>19.399999999999999</v>
      </c>
      <c r="B262" s="31">
        <v>1282.3333333333333</v>
      </c>
    </row>
    <row r="263" spans="1:2" x14ac:dyDescent="0.3">
      <c r="A263" s="13">
        <v>19.5</v>
      </c>
      <c r="B263" s="31">
        <v>1226.3333333333333</v>
      </c>
    </row>
    <row r="264" spans="1:2" x14ac:dyDescent="0.3">
      <c r="A264" s="13">
        <v>19.600000000000001</v>
      </c>
      <c r="B264" s="31">
        <v>1396</v>
      </c>
    </row>
    <row r="265" spans="1:2" x14ac:dyDescent="0.3">
      <c r="A265" s="13">
        <v>19.7</v>
      </c>
      <c r="B265" s="31">
        <v>1267.2</v>
      </c>
    </row>
    <row r="266" spans="1:2" x14ac:dyDescent="0.3">
      <c r="A266" s="13">
        <v>19.8</v>
      </c>
      <c r="B266" s="31">
        <v>1375.3333333333333</v>
      </c>
    </row>
    <row r="267" spans="1:2" x14ac:dyDescent="0.3">
      <c r="A267" s="13">
        <v>19.899999999999999</v>
      </c>
      <c r="B267" s="31">
        <v>1177.5999999999999</v>
      </c>
    </row>
    <row r="268" spans="1:2" x14ac:dyDescent="0.3">
      <c r="A268" s="13">
        <v>20</v>
      </c>
      <c r="B268" s="31">
        <v>1322.2857142857142</v>
      </c>
    </row>
    <row r="269" spans="1:2" x14ac:dyDescent="0.3">
      <c r="A269" s="13">
        <v>20.100000000000001</v>
      </c>
      <c r="B269" s="31">
        <v>1251</v>
      </c>
    </row>
    <row r="270" spans="1:2" x14ac:dyDescent="0.3">
      <c r="A270" s="13">
        <v>20.2</v>
      </c>
      <c r="B270" s="31">
        <v>1379.3333333333333</v>
      </c>
    </row>
    <row r="271" spans="1:2" x14ac:dyDescent="0.3">
      <c r="A271" s="13">
        <v>20.3</v>
      </c>
      <c r="B271" s="31">
        <v>1454</v>
      </c>
    </row>
    <row r="272" spans="1:2" x14ac:dyDescent="0.3">
      <c r="A272" s="13">
        <v>20.399999999999999</v>
      </c>
      <c r="B272" s="31">
        <v>1344</v>
      </c>
    </row>
    <row r="273" spans="1:2" x14ac:dyDescent="0.3">
      <c r="A273" s="13">
        <v>20.5</v>
      </c>
      <c r="B273" s="31">
        <v>1128.7142857142858</v>
      </c>
    </row>
    <row r="274" spans="1:2" x14ac:dyDescent="0.3">
      <c r="A274" s="13">
        <v>20.6</v>
      </c>
      <c r="B274" s="31">
        <v>1307</v>
      </c>
    </row>
    <row r="275" spans="1:2" x14ac:dyDescent="0.3">
      <c r="A275" s="13">
        <v>20.7</v>
      </c>
      <c r="B275" s="31">
        <v>1317</v>
      </c>
    </row>
    <row r="276" spans="1:2" x14ac:dyDescent="0.3">
      <c r="A276" s="13">
        <v>20.8</v>
      </c>
      <c r="B276" s="31">
        <v>1261.1428571428571</v>
      </c>
    </row>
    <row r="277" spans="1:2" x14ac:dyDescent="0.3">
      <c r="A277" s="13">
        <v>20.9</v>
      </c>
      <c r="B277" s="31">
        <v>1379</v>
      </c>
    </row>
    <row r="278" spans="1:2" x14ac:dyDescent="0.3">
      <c r="A278" s="13">
        <v>21</v>
      </c>
      <c r="B278" s="31">
        <v>1148</v>
      </c>
    </row>
    <row r="279" spans="1:2" x14ac:dyDescent="0.3">
      <c r="A279" s="13">
        <v>21.1</v>
      </c>
      <c r="B279" s="31">
        <v>1172.75</v>
      </c>
    </row>
    <row r="280" spans="1:2" x14ac:dyDescent="0.3">
      <c r="A280" s="13">
        <v>21.2</v>
      </c>
      <c r="B280" s="31">
        <v>1298</v>
      </c>
    </row>
    <row r="281" spans="1:2" x14ac:dyDescent="0.3">
      <c r="A281" s="13">
        <v>21.3</v>
      </c>
      <c r="B281" s="31">
        <v>1424</v>
      </c>
    </row>
    <row r="282" spans="1:2" x14ac:dyDescent="0.3">
      <c r="A282" s="13">
        <v>21.4</v>
      </c>
      <c r="B282" s="31">
        <v>1183.5714285714287</v>
      </c>
    </row>
    <row r="283" spans="1:2" x14ac:dyDescent="0.3">
      <c r="A283" s="13">
        <v>21.5</v>
      </c>
      <c r="B283" s="31">
        <v>1413.4</v>
      </c>
    </row>
    <row r="284" spans="1:2" x14ac:dyDescent="0.3">
      <c r="A284" s="13">
        <v>21.6</v>
      </c>
      <c r="B284" s="31">
        <v>957</v>
      </c>
    </row>
    <row r="285" spans="1:2" x14ac:dyDescent="0.3">
      <c r="A285" s="13">
        <v>21.7</v>
      </c>
      <c r="B285" s="31">
        <v>1118</v>
      </c>
    </row>
    <row r="286" spans="1:2" x14ac:dyDescent="0.3">
      <c r="A286" s="13">
        <v>21.8</v>
      </c>
      <c r="B286" s="31">
        <v>1244.2</v>
      </c>
    </row>
    <row r="287" spans="1:2" x14ac:dyDescent="0.3">
      <c r="A287" s="13">
        <v>22</v>
      </c>
      <c r="B287" s="31">
        <v>1384.25</v>
      </c>
    </row>
    <row r="288" spans="1:2" x14ac:dyDescent="0.3">
      <c r="A288" s="13">
        <v>22.1</v>
      </c>
      <c r="B288" s="31">
        <v>1285.5</v>
      </c>
    </row>
    <row r="289" spans="1:2" x14ac:dyDescent="0.3">
      <c r="A289" s="13">
        <v>22.2</v>
      </c>
      <c r="B289" s="31">
        <v>1289.3333333333333</v>
      </c>
    </row>
    <row r="290" spans="1:2" x14ac:dyDescent="0.3">
      <c r="A290" s="13">
        <v>22.3</v>
      </c>
      <c r="B290" s="31">
        <v>1354</v>
      </c>
    </row>
    <row r="291" spans="1:2" x14ac:dyDescent="0.3">
      <c r="A291" s="13">
        <v>22.4</v>
      </c>
      <c r="B291" s="31">
        <v>1388.5</v>
      </c>
    </row>
    <row r="292" spans="1:2" x14ac:dyDescent="0.3">
      <c r="A292" s="13">
        <v>22.5</v>
      </c>
      <c r="B292" s="31">
        <v>1553.25</v>
      </c>
    </row>
    <row r="293" spans="1:2" x14ac:dyDescent="0.3">
      <c r="A293" s="13">
        <v>22.6</v>
      </c>
      <c r="B293" s="31">
        <v>1571.2</v>
      </c>
    </row>
    <row r="294" spans="1:2" x14ac:dyDescent="0.3">
      <c r="A294" s="13">
        <v>22.7</v>
      </c>
      <c r="B294" s="31">
        <v>1269</v>
      </c>
    </row>
    <row r="295" spans="1:2" x14ac:dyDescent="0.3">
      <c r="A295" s="13">
        <v>22.8</v>
      </c>
      <c r="B295" s="31">
        <v>1201</v>
      </c>
    </row>
    <row r="296" spans="1:2" x14ac:dyDescent="0.3">
      <c r="A296" s="13">
        <v>22.9</v>
      </c>
      <c r="B296" s="31">
        <v>1197.25</v>
      </c>
    </row>
    <row r="297" spans="1:2" x14ac:dyDescent="0.3">
      <c r="A297" s="13">
        <v>23</v>
      </c>
      <c r="B297" s="31">
        <v>1450.4</v>
      </c>
    </row>
    <row r="298" spans="1:2" x14ac:dyDescent="0.3">
      <c r="A298" s="13">
        <v>23.1</v>
      </c>
      <c r="B298" s="31">
        <v>1506</v>
      </c>
    </row>
    <row r="299" spans="1:2" x14ac:dyDescent="0.3">
      <c r="A299" s="13">
        <v>23.2</v>
      </c>
      <c r="B299" s="31">
        <v>1328</v>
      </c>
    </row>
    <row r="300" spans="1:2" x14ac:dyDescent="0.3">
      <c r="A300" s="13">
        <v>23.3</v>
      </c>
      <c r="B300" s="31">
        <v>1403.5</v>
      </c>
    </row>
    <row r="301" spans="1:2" x14ac:dyDescent="0.3">
      <c r="A301" s="13">
        <v>23.4</v>
      </c>
      <c r="B301" s="31">
        <v>1479.75</v>
      </c>
    </row>
    <row r="302" spans="1:2" x14ac:dyDescent="0.3">
      <c r="A302" s="13">
        <v>23.5</v>
      </c>
      <c r="B302" s="31">
        <v>1367.5</v>
      </c>
    </row>
    <row r="303" spans="1:2" x14ac:dyDescent="0.3">
      <c r="A303" s="13">
        <v>23.6</v>
      </c>
      <c r="B303" s="31">
        <v>1387.3333333333333</v>
      </c>
    </row>
    <row r="304" spans="1:2" x14ac:dyDescent="0.3">
      <c r="A304" s="13">
        <v>23.7</v>
      </c>
      <c r="B304" s="31">
        <v>1273</v>
      </c>
    </row>
    <row r="305" spans="1:2" x14ac:dyDescent="0.3">
      <c r="A305" s="13">
        <v>23.8</v>
      </c>
      <c r="B305" s="31">
        <v>1290</v>
      </c>
    </row>
    <row r="306" spans="1:2" x14ac:dyDescent="0.3">
      <c r="A306" s="13">
        <v>23.9</v>
      </c>
      <c r="B306" s="31">
        <v>1268.2857142857142</v>
      </c>
    </row>
    <row r="307" spans="1:2" x14ac:dyDescent="0.3">
      <c r="A307" s="13">
        <v>24</v>
      </c>
      <c r="B307" s="31">
        <v>1417</v>
      </c>
    </row>
    <row r="308" spans="1:2" x14ac:dyDescent="0.3">
      <c r="A308" s="13">
        <v>24.1</v>
      </c>
      <c r="B308" s="31">
        <v>1341.75</v>
      </c>
    </row>
    <row r="309" spans="1:2" x14ac:dyDescent="0.3">
      <c r="A309" s="13">
        <v>24.2</v>
      </c>
      <c r="B309" s="31">
        <v>1663</v>
      </c>
    </row>
    <row r="310" spans="1:2" x14ac:dyDescent="0.3">
      <c r="A310" s="13">
        <v>24.3</v>
      </c>
      <c r="B310" s="31">
        <v>1414</v>
      </c>
    </row>
    <row r="311" spans="1:2" x14ac:dyDescent="0.3">
      <c r="A311" s="13">
        <v>24.4</v>
      </c>
      <c r="B311" s="31">
        <v>1370.7142857142858</v>
      </c>
    </row>
    <row r="312" spans="1:2" x14ac:dyDescent="0.3">
      <c r="A312" s="13">
        <v>24.5</v>
      </c>
      <c r="B312" s="31">
        <v>1472.8333333333333</v>
      </c>
    </row>
    <row r="313" spans="1:2" x14ac:dyDescent="0.3">
      <c r="A313" s="13">
        <v>24.6</v>
      </c>
      <c r="B313" s="31">
        <v>1367.2857142857142</v>
      </c>
    </row>
    <row r="314" spans="1:2" x14ac:dyDescent="0.3">
      <c r="A314" s="13">
        <v>24.7</v>
      </c>
      <c r="B314" s="31">
        <v>1273.7272727272727</v>
      </c>
    </row>
    <row r="315" spans="1:2" x14ac:dyDescent="0.3">
      <c r="A315" s="13">
        <v>24.8</v>
      </c>
      <c r="B315" s="31">
        <v>1298.25</v>
      </c>
    </row>
    <row r="316" spans="1:2" x14ac:dyDescent="0.3">
      <c r="A316" s="13">
        <v>24.9</v>
      </c>
      <c r="B316" s="31">
        <v>1254.5714285714287</v>
      </c>
    </row>
    <row r="317" spans="1:2" x14ac:dyDescent="0.3">
      <c r="A317" s="13">
        <v>25</v>
      </c>
      <c r="B317" s="31">
        <v>1473.6666666666667</v>
      </c>
    </row>
    <row r="318" spans="1:2" x14ac:dyDescent="0.3">
      <c r="A318" s="13">
        <v>25.1</v>
      </c>
      <c r="B318" s="31">
        <v>1414.4</v>
      </c>
    </row>
    <row r="319" spans="1:2" x14ac:dyDescent="0.3">
      <c r="A319" s="13">
        <v>25.2</v>
      </c>
      <c r="B319" s="31">
        <v>1402.1666666666667</v>
      </c>
    </row>
    <row r="320" spans="1:2" x14ac:dyDescent="0.3">
      <c r="A320" s="13">
        <v>25.3</v>
      </c>
      <c r="B320" s="31">
        <v>1083.6666666666667</v>
      </c>
    </row>
    <row r="321" spans="1:2" x14ac:dyDescent="0.3">
      <c r="A321" s="13">
        <v>25.4</v>
      </c>
      <c r="B321" s="31">
        <v>1358.7777777777778</v>
      </c>
    </row>
    <row r="322" spans="1:2" x14ac:dyDescent="0.3">
      <c r="A322" s="13">
        <v>25.5</v>
      </c>
      <c r="B322" s="31">
        <v>1354.4</v>
      </c>
    </row>
    <row r="323" spans="1:2" x14ac:dyDescent="0.3">
      <c r="A323" s="13">
        <v>25.6</v>
      </c>
      <c r="B323" s="31">
        <v>1308.5</v>
      </c>
    </row>
    <row r="324" spans="1:2" x14ac:dyDescent="0.3">
      <c r="A324" s="13">
        <v>25.7</v>
      </c>
      <c r="B324" s="31">
        <v>1371.4285714285713</v>
      </c>
    </row>
    <row r="325" spans="1:2" x14ac:dyDescent="0.3">
      <c r="A325" s="13">
        <v>25.8</v>
      </c>
      <c r="B325" s="31">
        <v>1497.3333333333333</v>
      </c>
    </row>
    <row r="326" spans="1:2" x14ac:dyDescent="0.3">
      <c r="A326" s="13">
        <v>25.9</v>
      </c>
      <c r="B326" s="31">
        <v>1259.6666666666667</v>
      </c>
    </row>
    <row r="327" spans="1:2" x14ac:dyDescent="0.3">
      <c r="A327" s="13">
        <v>26</v>
      </c>
      <c r="B327" s="31">
        <v>1269.8</v>
      </c>
    </row>
    <row r="328" spans="1:2" x14ac:dyDescent="0.3">
      <c r="A328" s="13">
        <v>26.1</v>
      </c>
      <c r="B328" s="31">
        <v>1257.5</v>
      </c>
    </row>
    <row r="329" spans="1:2" x14ac:dyDescent="0.3">
      <c r="A329" s="13">
        <v>26.2</v>
      </c>
      <c r="B329" s="31">
        <v>1254.3333333333333</v>
      </c>
    </row>
    <row r="330" spans="1:2" x14ac:dyDescent="0.3">
      <c r="A330" s="13">
        <v>26.3</v>
      </c>
      <c r="B330" s="31">
        <v>1399.3333333333333</v>
      </c>
    </row>
    <row r="331" spans="1:2" x14ac:dyDescent="0.3">
      <c r="A331" s="13">
        <v>26.4</v>
      </c>
      <c r="B331" s="31">
        <v>1735</v>
      </c>
    </row>
    <row r="332" spans="1:2" x14ac:dyDescent="0.3">
      <c r="A332" s="13">
        <v>26.5</v>
      </c>
      <c r="B332" s="31">
        <v>1320</v>
      </c>
    </row>
    <row r="333" spans="1:2" x14ac:dyDescent="0.3">
      <c r="A333" s="13">
        <v>26.6</v>
      </c>
      <c r="B333" s="31">
        <v>1403.5</v>
      </c>
    </row>
    <row r="334" spans="1:2" x14ac:dyDescent="0.3">
      <c r="A334" s="13">
        <v>26.7</v>
      </c>
      <c r="B334" s="31">
        <v>1327.75</v>
      </c>
    </row>
    <row r="335" spans="1:2" x14ac:dyDescent="0.3">
      <c r="A335" s="13">
        <v>26.8</v>
      </c>
      <c r="B335" s="31">
        <v>1409</v>
      </c>
    </row>
    <row r="336" spans="1:2" x14ac:dyDescent="0.3">
      <c r="A336" s="13">
        <v>26.9</v>
      </c>
      <c r="B336" s="31">
        <v>1320.5</v>
      </c>
    </row>
    <row r="337" spans="1:2" x14ac:dyDescent="0.3">
      <c r="A337" s="13">
        <v>27</v>
      </c>
      <c r="B337" s="31">
        <v>1527.5</v>
      </c>
    </row>
    <row r="338" spans="1:2" x14ac:dyDescent="0.3">
      <c r="A338" s="13">
        <v>27.1</v>
      </c>
      <c r="B338" s="31">
        <v>1017.6666666666666</v>
      </c>
    </row>
    <row r="339" spans="1:2" x14ac:dyDescent="0.3">
      <c r="A339" s="13">
        <v>27.2</v>
      </c>
      <c r="B339" s="31">
        <v>1388</v>
      </c>
    </row>
    <row r="340" spans="1:2" x14ac:dyDescent="0.3">
      <c r="A340" s="13">
        <v>27.3</v>
      </c>
      <c r="B340" s="31">
        <v>1358.5</v>
      </c>
    </row>
    <row r="341" spans="1:2" x14ac:dyDescent="0.3">
      <c r="A341" s="13">
        <v>27.4</v>
      </c>
      <c r="B341" s="31">
        <v>1198</v>
      </c>
    </row>
    <row r="342" spans="1:2" x14ac:dyDescent="0.3">
      <c r="A342" s="13">
        <v>27.5</v>
      </c>
      <c r="B342" s="31">
        <v>1129</v>
      </c>
    </row>
    <row r="343" spans="1:2" x14ac:dyDescent="0.3">
      <c r="A343" s="13">
        <v>27.6</v>
      </c>
      <c r="B343" s="31">
        <v>1393</v>
      </c>
    </row>
    <row r="344" spans="1:2" x14ac:dyDescent="0.3">
      <c r="A344" s="13">
        <v>27.7</v>
      </c>
      <c r="B344" s="31">
        <v>1466</v>
      </c>
    </row>
    <row r="345" spans="1:2" x14ac:dyDescent="0.3">
      <c r="A345" s="13">
        <v>27.8</v>
      </c>
      <c r="B345" s="31">
        <v>1293</v>
      </c>
    </row>
    <row r="346" spans="1:2" x14ac:dyDescent="0.3">
      <c r="A346" s="13">
        <v>27.9</v>
      </c>
      <c r="B346" s="31">
        <v>1660</v>
      </c>
    </row>
    <row r="347" spans="1:2" x14ac:dyDescent="0.3">
      <c r="A347" s="13">
        <v>28</v>
      </c>
      <c r="B347" s="31">
        <v>1507.5</v>
      </c>
    </row>
    <row r="348" spans="1:2" x14ac:dyDescent="0.3">
      <c r="A348" s="13">
        <v>28.1</v>
      </c>
      <c r="B348" s="31">
        <v>1126</v>
      </c>
    </row>
    <row r="349" spans="1:2" x14ac:dyDescent="0.3">
      <c r="A349" s="13">
        <v>28.2</v>
      </c>
      <c r="B349" s="31">
        <v>1615.5</v>
      </c>
    </row>
    <row r="350" spans="1:2" x14ac:dyDescent="0.3">
      <c r="A350" s="13">
        <v>28.3</v>
      </c>
      <c r="B350" s="31">
        <v>1185</v>
      </c>
    </row>
    <row r="351" spans="1:2" x14ac:dyDescent="0.3">
      <c r="A351" s="13">
        <v>28.4</v>
      </c>
      <c r="B351" s="31">
        <v>1408</v>
      </c>
    </row>
    <row r="352" spans="1:2" x14ac:dyDescent="0.3">
      <c r="A352" s="13">
        <v>28.5</v>
      </c>
      <c r="B352" s="31">
        <v>1418</v>
      </c>
    </row>
    <row r="353" spans="1:2" x14ac:dyDescent="0.3">
      <c r="A353" s="13">
        <v>28.7</v>
      </c>
      <c r="B353" s="31">
        <v>1269.5</v>
      </c>
    </row>
    <row r="354" spans="1:2" x14ac:dyDescent="0.3">
      <c r="A354" s="13">
        <v>28.8</v>
      </c>
      <c r="B354" s="31">
        <v>1186</v>
      </c>
    </row>
    <row r="355" spans="1:2" x14ac:dyDescent="0.3">
      <c r="A355" s="13">
        <v>29</v>
      </c>
      <c r="B355" s="31">
        <v>1587</v>
      </c>
    </row>
    <row r="356" spans="1:2" x14ac:dyDescent="0.3">
      <c r="A356" s="13">
        <v>29.1</v>
      </c>
      <c r="B356" s="31">
        <v>1701</v>
      </c>
    </row>
    <row r="357" spans="1:2" x14ac:dyDescent="0.3">
      <c r="A357" s="13">
        <v>29.3</v>
      </c>
      <c r="B357" s="31">
        <v>1211</v>
      </c>
    </row>
    <row r="358" spans="1:2" x14ac:dyDescent="0.3">
      <c r="A358" s="13">
        <v>29.9</v>
      </c>
      <c r="B358" s="31">
        <v>1699</v>
      </c>
    </row>
    <row r="359" spans="1:2" x14ac:dyDescent="0.3">
      <c r="A359" s="14" t="s">
        <v>42</v>
      </c>
      <c r="B359" s="32">
        <v>1290.3726027397261</v>
      </c>
    </row>
  </sheetData>
  <phoneticPr fontId="19" type="noConversion"/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zoomScale="120" zoomScaleNormal="120" workbookViewId="0">
      <selection activeCell="F6" sqref="F6"/>
    </sheetView>
  </sheetViews>
  <sheetFormatPr defaultRowHeight="16.5" x14ac:dyDescent="0.3"/>
  <cols>
    <col min="1" max="1" width="10.875" bestFit="1" customWidth="1"/>
    <col min="2" max="5" width="12.75" bestFit="1" customWidth="1"/>
    <col min="6" max="6" width="12.75" customWidth="1"/>
  </cols>
  <sheetData>
    <row r="3" spans="1:6" x14ac:dyDescent="0.3">
      <c r="A3" s="12" t="s">
        <v>45</v>
      </c>
      <c r="B3" s="12" t="s">
        <v>20</v>
      </c>
      <c r="C3" s="10"/>
      <c r="D3" s="10"/>
      <c r="E3" s="10"/>
      <c r="F3" s="11"/>
    </row>
    <row r="4" spans="1:6" x14ac:dyDescent="0.3">
      <c r="A4" s="12" t="s">
        <v>31</v>
      </c>
      <c r="B4" s="9" t="s">
        <v>48</v>
      </c>
      <c r="C4" s="15" t="s">
        <v>46</v>
      </c>
      <c r="D4" s="15" t="s">
        <v>49</v>
      </c>
      <c r="E4" s="15" t="s">
        <v>50</v>
      </c>
      <c r="F4" s="16" t="s">
        <v>42</v>
      </c>
    </row>
    <row r="5" spans="1:6" x14ac:dyDescent="0.3">
      <c r="A5" s="9"/>
      <c r="B5" s="33">
        <v>1288.7977528089887</v>
      </c>
      <c r="C5" s="34">
        <v>1245.628787878788</v>
      </c>
      <c r="D5" s="34">
        <v>1264.3932584269662</v>
      </c>
      <c r="E5" s="34">
        <v>1355.9666666666667</v>
      </c>
      <c r="F5" s="35">
        <v>1289.0065543071162</v>
      </c>
    </row>
    <row r="6" spans="1:6" x14ac:dyDescent="0.3">
      <c r="A6" s="13" t="s">
        <v>29</v>
      </c>
      <c r="B6" s="36">
        <v>1446.1666666666667</v>
      </c>
      <c r="C6" s="37">
        <v>1170.8333333333333</v>
      </c>
      <c r="D6" s="37">
        <v>1302.2222222222222</v>
      </c>
      <c r="E6" s="37">
        <v>1479.5</v>
      </c>
      <c r="F6" s="38">
        <v>1344.4074074074074</v>
      </c>
    </row>
    <row r="7" spans="1:6" x14ac:dyDescent="0.3">
      <c r="A7" s="14" t="s">
        <v>42</v>
      </c>
      <c r="B7" s="39">
        <v>1292.2564102564102</v>
      </c>
      <c r="C7" s="40">
        <v>1243.9666666666667</v>
      </c>
      <c r="D7" s="40">
        <v>1265.626811594203</v>
      </c>
      <c r="E7" s="40">
        <v>1358.6521739130435</v>
      </c>
      <c r="F7" s="41">
        <v>1290.3726027397261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/>
  </sheetViews>
  <sheetFormatPr defaultRowHeight="16.5" x14ac:dyDescent="0.3"/>
  <sheetData>
    <row r="1" spans="1:11" x14ac:dyDescent="0.3">
      <c r="A1">
        <v>57</v>
      </c>
    </row>
    <row r="4" spans="1:11" x14ac:dyDescent="0.3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3">
      <c r="A5">
        <v>111</v>
      </c>
      <c r="B5">
        <v>751</v>
      </c>
      <c r="C5">
        <v>771</v>
      </c>
      <c r="D5">
        <v>719</v>
      </c>
      <c r="E5">
        <v>687</v>
      </c>
      <c r="F5">
        <v>758</v>
      </c>
      <c r="G5">
        <v>712</v>
      </c>
      <c r="H5">
        <v>734</v>
      </c>
      <c r="I5">
        <v>685</v>
      </c>
      <c r="J5">
        <v>686</v>
      </c>
      <c r="K5">
        <v>659</v>
      </c>
    </row>
    <row r="6" spans="1:11" x14ac:dyDescent="0.3">
      <c r="A6">
        <v>2</v>
      </c>
      <c r="B6">
        <v>2</v>
      </c>
    </row>
    <row r="7" spans="1:11" x14ac:dyDescent="0.3">
      <c r="A7">
        <v>135</v>
      </c>
      <c r="B7">
        <v>317.5</v>
      </c>
    </row>
    <row r="8" spans="1:11" x14ac:dyDescent="0.3">
      <c r="A8">
        <v>2</v>
      </c>
      <c r="B8">
        <v>2</v>
      </c>
    </row>
    <row r="9" spans="1:11" x14ac:dyDescent="0.3">
      <c r="A9">
        <v>453</v>
      </c>
      <c r="B9">
        <v>653</v>
      </c>
    </row>
    <row r="10" spans="1:11" x14ac:dyDescent="0.3">
      <c r="A10">
        <v>2</v>
      </c>
      <c r="B10">
        <v>3</v>
      </c>
      <c r="C10">
        <v>3</v>
      </c>
      <c r="D10">
        <v>1</v>
      </c>
      <c r="E10">
        <v>1</v>
      </c>
      <c r="F10">
        <v>2</v>
      </c>
    </row>
    <row r="11" spans="1:11" x14ac:dyDescent="0.3">
      <c r="A11">
        <v>317.5</v>
      </c>
      <c r="B11">
        <v>317.5</v>
      </c>
      <c r="C11">
        <v>453</v>
      </c>
      <c r="D11">
        <v>453</v>
      </c>
      <c r="E11">
        <v>317.5</v>
      </c>
      <c r="F11">
        <v>317.5</v>
      </c>
    </row>
    <row r="12" spans="1:11" x14ac:dyDescent="0.3">
      <c r="A12">
        <v>1</v>
      </c>
      <c r="B12">
        <v>3</v>
      </c>
    </row>
    <row r="13" spans="1:11" x14ac:dyDescent="0.3">
      <c r="A13">
        <v>388</v>
      </c>
      <c r="B13">
        <v>388</v>
      </c>
    </row>
    <row r="14" spans="1:11" x14ac:dyDescent="0.3">
      <c r="A14">
        <v>2</v>
      </c>
      <c r="B14">
        <v>2</v>
      </c>
    </row>
    <row r="15" spans="1:11" x14ac:dyDescent="0.3">
      <c r="A15">
        <v>135</v>
      </c>
      <c r="B15">
        <v>653</v>
      </c>
    </row>
    <row r="18" spans="1:10" x14ac:dyDescent="0.3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</row>
    <row r="19" spans="1:10" x14ac:dyDescent="0.3">
      <c r="A19">
        <v>2095</v>
      </c>
      <c r="B19">
        <v>1985</v>
      </c>
      <c r="C19">
        <v>2247</v>
      </c>
      <c r="D19">
        <v>2021</v>
      </c>
      <c r="E19">
        <v>2040</v>
      </c>
      <c r="F19">
        <v>2022</v>
      </c>
      <c r="G19">
        <v>2044</v>
      </c>
    </row>
    <row r="20" spans="1:10" x14ac:dyDescent="0.3">
      <c r="A20">
        <v>2</v>
      </c>
      <c r="B20">
        <v>2</v>
      </c>
    </row>
    <row r="21" spans="1:10" x14ac:dyDescent="0.3">
      <c r="A21">
        <v>795</v>
      </c>
      <c r="B21">
        <v>1121.5</v>
      </c>
    </row>
    <row r="22" spans="1:10" x14ac:dyDescent="0.3">
      <c r="A22">
        <v>2</v>
      </c>
      <c r="B22">
        <v>2</v>
      </c>
    </row>
    <row r="23" spans="1:10" x14ac:dyDescent="0.3">
      <c r="A23">
        <v>1445</v>
      </c>
      <c r="B23">
        <v>1922</v>
      </c>
    </row>
    <row r="24" spans="1:10" x14ac:dyDescent="0.3">
      <c r="A24">
        <v>2</v>
      </c>
      <c r="B24">
        <v>3</v>
      </c>
      <c r="C24">
        <v>3</v>
      </c>
      <c r="D24">
        <v>1</v>
      </c>
      <c r="E24">
        <v>1</v>
      </c>
      <c r="F24">
        <v>2</v>
      </c>
    </row>
    <row r="25" spans="1:10" x14ac:dyDescent="0.3">
      <c r="A25">
        <v>1121.5</v>
      </c>
      <c r="B25">
        <v>1121.5</v>
      </c>
      <c r="C25">
        <v>1445</v>
      </c>
      <c r="D25">
        <v>1445</v>
      </c>
      <c r="E25">
        <v>1121.5</v>
      </c>
      <c r="F25">
        <v>1121.5</v>
      </c>
    </row>
    <row r="26" spans="1:10" x14ac:dyDescent="0.3">
      <c r="A26">
        <v>1</v>
      </c>
      <c r="B26">
        <v>3</v>
      </c>
    </row>
    <row r="27" spans="1:10" x14ac:dyDescent="0.3">
      <c r="A27">
        <v>1266</v>
      </c>
      <c r="B27">
        <v>1266</v>
      </c>
    </row>
    <row r="28" spans="1:10" x14ac:dyDescent="0.3">
      <c r="A28">
        <v>2</v>
      </c>
      <c r="B28">
        <v>2</v>
      </c>
    </row>
    <row r="29" spans="1:10" x14ac:dyDescent="0.3">
      <c r="A29">
        <v>795</v>
      </c>
      <c r="B29">
        <v>1922</v>
      </c>
    </row>
    <row r="32" spans="1:10" x14ac:dyDescent="0.3">
      <c r="A32">
        <v>2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</row>
    <row r="33" spans="1:10" x14ac:dyDescent="0.3">
      <c r="A33">
        <v>996</v>
      </c>
      <c r="B33">
        <v>1262</v>
      </c>
      <c r="C33">
        <v>1111</v>
      </c>
      <c r="D33">
        <v>1038</v>
      </c>
      <c r="E33">
        <v>1097</v>
      </c>
      <c r="F33">
        <v>991</v>
      </c>
      <c r="G33">
        <v>1042</v>
      </c>
      <c r="H33">
        <v>1121</v>
      </c>
      <c r="I33">
        <v>989</v>
      </c>
      <c r="J33">
        <v>1035</v>
      </c>
    </row>
    <row r="34" spans="1:10" x14ac:dyDescent="0.3">
      <c r="A34">
        <v>2</v>
      </c>
      <c r="B34">
        <v>2</v>
      </c>
    </row>
    <row r="35" spans="1:10" x14ac:dyDescent="0.3">
      <c r="A35">
        <v>278</v>
      </c>
      <c r="B35">
        <v>510.5</v>
      </c>
    </row>
    <row r="36" spans="1:10" x14ac:dyDescent="0.3">
      <c r="A36">
        <v>2</v>
      </c>
      <c r="B36">
        <v>2</v>
      </c>
    </row>
    <row r="37" spans="1:10" x14ac:dyDescent="0.3">
      <c r="A37">
        <v>699.5</v>
      </c>
      <c r="B37">
        <v>982</v>
      </c>
    </row>
    <row r="38" spans="1:10" x14ac:dyDescent="0.3">
      <c r="A38">
        <v>2</v>
      </c>
      <c r="B38">
        <v>3</v>
      </c>
      <c r="C38">
        <v>3</v>
      </c>
      <c r="D38">
        <v>1</v>
      </c>
      <c r="E38">
        <v>1</v>
      </c>
      <c r="F38">
        <v>2</v>
      </c>
    </row>
    <row r="39" spans="1:10" x14ac:dyDescent="0.3">
      <c r="A39">
        <v>510.5</v>
      </c>
      <c r="B39">
        <v>510.5</v>
      </c>
      <c r="C39">
        <v>699.5</v>
      </c>
      <c r="D39">
        <v>699.5</v>
      </c>
      <c r="E39">
        <v>510.5</v>
      </c>
      <c r="F39">
        <v>510.5</v>
      </c>
    </row>
    <row r="40" spans="1:10" x14ac:dyDescent="0.3">
      <c r="A40">
        <v>1</v>
      </c>
      <c r="B40">
        <v>3</v>
      </c>
    </row>
    <row r="41" spans="1:10" x14ac:dyDescent="0.3">
      <c r="A41">
        <v>596</v>
      </c>
      <c r="B41">
        <v>596</v>
      </c>
    </row>
    <row r="42" spans="1:10" x14ac:dyDescent="0.3">
      <c r="A42">
        <v>2</v>
      </c>
      <c r="B42">
        <v>2</v>
      </c>
    </row>
    <row r="43" spans="1:10" x14ac:dyDescent="0.3">
      <c r="A43">
        <v>278</v>
      </c>
      <c r="B43">
        <v>982</v>
      </c>
    </row>
    <row r="46" spans="1:10" x14ac:dyDescent="0.3">
      <c r="A46">
        <v>2</v>
      </c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</row>
    <row r="47" spans="1:10" x14ac:dyDescent="0.3">
      <c r="A47">
        <v>1097</v>
      </c>
      <c r="B47">
        <v>1328</v>
      </c>
      <c r="C47">
        <v>1159</v>
      </c>
      <c r="D47">
        <v>1088</v>
      </c>
      <c r="E47">
        <v>1150</v>
      </c>
      <c r="F47">
        <v>1142</v>
      </c>
      <c r="G47">
        <v>1149</v>
      </c>
      <c r="H47">
        <v>1133</v>
      </c>
    </row>
    <row r="48" spans="1:10" x14ac:dyDescent="0.3">
      <c r="A48">
        <v>2</v>
      </c>
      <c r="B48">
        <v>2</v>
      </c>
    </row>
    <row r="49" spans="1:6" x14ac:dyDescent="0.3">
      <c r="A49">
        <v>329</v>
      </c>
      <c r="B49">
        <v>574</v>
      </c>
    </row>
    <row r="50" spans="1:6" x14ac:dyDescent="0.3">
      <c r="A50">
        <v>2</v>
      </c>
      <c r="B50">
        <v>2</v>
      </c>
    </row>
    <row r="51" spans="1:6" x14ac:dyDescent="0.3">
      <c r="A51">
        <v>772.5</v>
      </c>
      <c r="B51">
        <v>1068</v>
      </c>
    </row>
    <row r="52" spans="1:6" x14ac:dyDescent="0.3">
      <c r="A52">
        <v>2</v>
      </c>
      <c r="B52">
        <v>3</v>
      </c>
      <c r="C52">
        <v>3</v>
      </c>
      <c r="D52">
        <v>1</v>
      </c>
      <c r="E52">
        <v>1</v>
      </c>
      <c r="F52">
        <v>2</v>
      </c>
    </row>
    <row r="53" spans="1:6" x14ac:dyDescent="0.3">
      <c r="A53">
        <v>574</v>
      </c>
      <c r="B53">
        <v>574</v>
      </c>
      <c r="C53">
        <v>772.5</v>
      </c>
      <c r="D53">
        <v>772.5</v>
      </c>
      <c r="E53">
        <v>574</v>
      </c>
      <c r="F53">
        <v>574</v>
      </c>
    </row>
    <row r="54" spans="1:6" x14ac:dyDescent="0.3">
      <c r="A54">
        <v>1</v>
      </c>
      <c r="B54">
        <v>3</v>
      </c>
    </row>
    <row r="55" spans="1:6" x14ac:dyDescent="0.3">
      <c r="A55">
        <v>669</v>
      </c>
      <c r="B55">
        <v>669</v>
      </c>
    </row>
    <row r="56" spans="1:6" x14ac:dyDescent="0.3">
      <c r="A56">
        <v>2</v>
      </c>
      <c r="B56">
        <v>2</v>
      </c>
    </row>
    <row r="57" spans="1:6" x14ac:dyDescent="0.3">
      <c r="A57">
        <v>329</v>
      </c>
      <c r="B57">
        <v>1068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showGridLines="0" tabSelected="1" topLeftCell="A200" zoomScale="120" zoomScaleNormal="120" workbookViewId="0">
      <selection activeCell="M215" sqref="M215"/>
    </sheetView>
  </sheetViews>
  <sheetFormatPr defaultRowHeight="11.25" x14ac:dyDescent="0.3"/>
  <cols>
    <col min="1" max="1" width="9" style="42"/>
    <col min="2" max="2" width="13.625" style="42" customWidth="1"/>
    <col min="3" max="4" width="9" style="42"/>
    <col min="5" max="5" width="13.625" style="42" customWidth="1"/>
    <col min="6" max="16384" width="9" style="42"/>
  </cols>
  <sheetData>
    <row r="1" spans="1:6" hidden="1" x14ac:dyDescent="0.3">
      <c r="A1" s="43">
        <v>262</v>
      </c>
    </row>
    <row r="11" spans="1:6" ht="12" thickBot="1" x14ac:dyDescent="0.35"/>
    <row r="12" spans="1:6" x14ac:dyDescent="0.3">
      <c r="B12" s="45" t="s">
        <v>51</v>
      </c>
      <c r="C12" s="47">
        <v>1290.3725999999999</v>
      </c>
      <c r="D12" s="46"/>
      <c r="E12" s="45" t="s">
        <v>56</v>
      </c>
      <c r="F12" s="46">
        <v>1239</v>
      </c>
    </row>
    <row r="13" spans="1:6" x14ac:dyDescent="0.3">
      <c r="B13" s="44" t="s">
        <v>9</v>
      </c>
      <c r="C13" s="42">
        <v>1266</v>
      </c>
      <c r="E13" s="44" t="s">
        <v>57</v>
      </c>
      <c r="F13" s="42">
        <v>54968.341800000002</v>
      </c>
    </row>
    <row r="14" spans="1:6" x14ac:dyDescent="0.3">
      <c r="B14" s="44" t="s">
        <v>52</v>
      </c>
      <c r="C14" s="42">
        <v>1412958</v>
      </c>
      <c r="E14" s="44" t="s">
        <v>58</v>
      </c>
      <c r="F14" s="42">
        <v>323.5</v>
      </c>
    </row>
    <row r="15" spans="1:6" x14ac:dyDescent="0.3">
      <c r="B15" s="44" t="s">
        <v>53</v>
      </c>
      <c r="C15" s="42">
        <v>1095</v>
      </c>
      <c r="E15" s="44" t="s">
        <v>59</v>
      </c>
      <c r="F15" s="42">
        <v>1452</v>
      </c>
    </row>
    <row r="16" spans="1:6" x14ac:dyDescent="0.3">
      <c r="B16" s="44" t="s">
        <v>54</v>
      </c>
      <c r="C16" s="48">
        <v>234.45330000000001</v>
      </c>
      <c r="E16" s="44" t="s">
        <v>60</v>
      </c>
      <c r="F16" s="49">
        <v>0.1817</v>
      </c>
    </row>
    <row r="17" spans="2:6" x14ac:dyDescent="0.3">
      <c r="B17" s="44" t="s">
        <v>55</v>
      </c>
      <c r="C17" s="48">
        <v>7.0852000000000004</v>
      </c>
      <c r="E17" s="44" t="s">
        <v>61</v>
      </c>
      <c r="F17" s="50">
        <v>0.50819999999999999</v>
      </c>
    </row>
    <row r="18" spans="2:6" ht="12" thickBot="1" x14ac:dyDescent="0.35">
      <c r="E18" s="44" t="s">
        <v>62</v>
      </c>
      <c r="F18" s="50">
        <v>3.7900000000000003E-2</v>
      </c>
    </row>
    <row r="19" spans="2:6" x14ac:dyDescent="0.3">
      <c r="B19" s="46"/>
      <c r="C19" s="46"/>
      <c r="D19" s="46"/>
      <c r="E19" s="46"/>
      <c r="F19" s="46"/>
    </row>
    <row r="66" spans="2:6" ht="12" thickBot="1" x14ac:dyDescent="0.35"/>
    <row r="67" spans="2:6" x14ac:dyDescent="0.3">
      <c r="B67" s="45" t="s">
        <v>51</v>
      </c>
      <c r="C67" s="46">
        <v>610.09320000000002</v>
      </c>
      <c r="D67" s="46"/>
      <c r="E67" s="45" t="s">
        <v>56</v>
      </c>
      <c r="F67" s="46">
        <v>642</v>
      </c>
    </row>
    <row r="68" spans="2:6" x14ac:dyDescent="0.3">
      <c r="B68" s="44" t="s">
        <v>9</v>
      </c>
      <c r="C68" s="42">
        <v>596</v>
      </c>
      <c r="E68" s="44" t="s">
        <v>57</v>
      </c>
      <c r="F68" s="42">
        <v>19097.044300000001</v>
      </c>
    </row>
    <row r="69" spans="2:6" x14ac:dyDescent="0.3">
      <c r="B69" s="44" t="s">
        <v>52</v>
      </c>
      <c r="C69" s="42">
        <v>668052</v>
      </c>
      <c r="E69" s="44" t="s">
        <v>58</v>
      </c>
      <c r="F69" s="42">
        <v>189</v>
      </c>
    </row>
    <row r="70" spans="2:6" x14ac:dyDescent="0.3">
      <c r="B70" s="44" t="s">
        <v>53</v>
      </c>
      <c r="C70" s="42">
        <v>1095</v>
      </c>
      <c r="E70" s="44" t="s">
        <v>59</v>
      </c>
      <c r="F70" s="42">
        <v>984</v>
      </c>
    </row>
    <row r="71" spans="2:6" x14ac:dyDescent="0.3">
      <c r="B71" s="44" t="s">
        <v>54</v>
      </c>
      <c r="C71" s="42">
        <v>138.19210000000001</v>
      </c>
      <c r="E71" s="44" t="s">
        <v>60</v>
      </c>
      <c r="F71" s="42">
        <v>0.22650000000000001</v>
      </c>
    </row>
    <row r="72" spans="2:6" x14ac:dyDescent="0.3">
      <c r="B72" s="44" t="s">
        <v>55</v>
      </c>
      <c r="C72" s="42">
        <v>4.1760999999999999</v>
      </c>
      <c r="E72" s="44" t="s">
        <v>61</v>
      </c>
      <c r="F72" s="42">
        <v>0.5383</v>
      </c>
    </row>
    <row r="73" spans="2:6" ht="12" thickBot="1" x14ac:dyDescent="0.35">
      <c r="E73" s="44" t="s">
        <v>62</v>
      </c>
      <c r="F73" s="42">
        <v>0.51629999999999998</v>
      </c>
    </row>
    <row r="74" spans="2:6" x14ac:dyDescent="0.3">
      <c r="B74" s="46"/>
      <c r="C74" s="46"/>
      <c r="D74" s="46"/>
      <c r="E74" s="46"/>
      <c r="F74" s="46"/>
    </row>
    <row r="121" spans="2:6" ht="12" thickBot="1" x14ac:dyDescent="0.35"/>
    <row r="122" spans="2:6" x14ac:dyDescent="0.3">
      <c r="B122" s="45" t="s">
        <v>51</v>
      </c>
      <c r="C122" s="46">
        <v>680.27949999999998</v>
      </c>
      <c r="D122" s="46"/>
      <c r="E122" s="45" t="s">
        <v>56</v>
      </c>
      <c r="F122" s="46">
        <v>546</v>
      </c>
    </row>
    <row r="123" spans="2:6" x14ac:dyDescent="0.3">
      <c r="B123" s="44" t="s">
        <v>9</v>
      </c>
      <c r="C123" s="42">
        <v>669</v>
      </c>
      <c r="E123" s="44" t="s">
        <v>57</v>
      </c>
      <c r="F123" s="42">
        <v>21261.199700000001</v>
      </c>
    </row>
    <row r="124" spans="2:6" x14ac:dyDescent="0.3">
      <c r="B124" s="44" t="s">
        <v>52</v>
      </c>
      <c r="C124" s="42">
        <v>744906</v>
      </c>
      <c r="E124" s="44" t="s">
        <v>58</v>
      </c>
      <c r="F124" s="42">
        <v>198.5</v>
      </c>
    </row>
    <row r="125" spans="2:6" x14ac:dyDescent="0.3">
      <c r="B125" s="44" t="s">
        <v>53</v>
      </c>
      <c r="C125" s="42">
        <v>1095</v>
      </c>
      <c r="E125" s="44" t="s">
        <v>59</v>
      </c>
      <c r="F125" s="42">
        <v>999</v>
      </c>
    </row>
    <row r="126" spans="2:6" x14ac:dyDescent="0.3">
      <c r="B126" s="44" t="s">
        <v>54</v>
      </c>
      <c r="C126" s="42">
        <v>145.81219999999999</v>
      </c>
      <c r="E126" s="44" t="s">
        <v>60</v>
      </c>
      <c r="F126" s="42">
        <v>0.21429999999999999</v>
      </c>
    </row>
    <row r="127" spans="2:6" x14ac:dyDescent="0.3">
      <c r="B127" s="44" t="s">
        <v>55</v>
      </c>
      <c r="C127" s="42">
        <v>4.4063999999999997</v>
      </c>
      <c r="E127" s="44" t="s">
        <v>61</v>
      </c>
      <c r="F127" s="42">
        <v>0.48920000000000002</v>
      </c>
    </row>
    <row r="128" spans="2:6" ht="12" thickBot="1" x14ac:dyDescent="0.35">
      <c r="E128" s="44" t="s">
        <v>62</v>
      </c>
      <c r="F128" s="42">
        <v>0.1726</v>
      </c>
    </row>
    <row r="129" spans="2:6" x14ac:dyDescent="0.3">
      <c r="B129" s="46"/>
      <c r="C129" s="46"/>
      <c r="D129" s="46"/>
      <c r="E129" s="46"/>
      <c r="F129" s="46"/>
    </row>
    <row r="209" spans="2:12" x14ac:dyDescent="0.3">
      <c r="B209" s="52"/>
    </row>
    <row r="210" spans="2:12" ht="22.5" x14ac:dyDescent="0.3">
      <c r="B210" s="55" t="s">
        <v>67</v>
      </c>
      <c r="C210" s="52"/>
      <c r="D210" s="52"/>
      <c r="E210" s="52"/>
      <c r="F210" s="52"/>
      <c r="G210" s="52"/>
      <c r="H210" s="52"/>
      <c r="I210" s="52"/>
      <c r="J210" s="52"/>
      <c r="K210" s="52"/>
      <c r="L210" s="52"/>
    </row>
    <row r="211" spans="2:12" x14ac:dyDescent="0.3">
      <c r="B211" s="59"/>
      <c r="C211" s="54" t="s">
        <v>39</v>
      </c>
      <c r="D211" s="54" t="s">
        <v>66</v>
      </c>
      <c r="E211" s="54" t="s">
        <v>1</v>
      </c>
      <c r="F211" s="54" t="s">
        <v>2</v>
      </c>
      <c r="G211" s="54" t="s">
        <v>3</v>
      </c>
      <c r="H211" s="54" t="s">
        <v>63</v>
      </c>
      <c r="I211" s="54" t="s">
        <v>4</v>
      </c>
      <c r="J211" s="54" t="s">
        <v>5</v>
      </c>
      <c r="K211" s="54" t="s">
        <v>64</v>
      </c>
      <c r="L211" s="56" t="s">
        <v>65</v>
      </c>
    </row>
    <row r="212" spans="2:12" x14ac:dyDescent="0.3">
      <c r="B212" s="60" t="s">
        <v>39</v>
      </c>
      <c r="C212" s="42">
        <v>1</v>
      </c>
      <c r="D212" s="42">
        <v>0.18079999999999999</v>
      </c>
      <c r="E212" s="42">
        <v>2.47E-2</v>
      </c>
      <c r="F212" s="42">
        <v>-4.0000000000000001E-3</v>
      </c>
      <c r="G212" s="42">
        <v>1.7000000000000001E-2</v>
      </c>
      <c r="H212" s="42">
        <v>1.8499999999999999E-2</v>
      </c>
      <c r="I212" s="48">
        <v>0.5242</v>
      </c>
      <c r="J212" s="42">
        <v>-1.6199999999999999E-2</v>
      </c>
      <c r="K212" s="42">
        <v>0.26989999999999997</v>
      </c>
      <c r="L212" s="57">
        <v>0.1706</v>
      </c>
    </row>
    <row r="213" spans="2:12" x14ac:dyDescent="0.3">
      <c r="B213" s="60" t="s">
        <v>68</v>
      </c>
      <c r="C213" s="42" t="s">
        <v>69</v>
      </c>
      <c r="D213" s="42">
        <v>0</v>
      </c>
      <c r="E213" s="42">
        <v>0.41349999999999998</v>
      </c>
      <c r="F213" s="42">
        <v>0.89590000000000003</v>
      </c>
      <c r="G213" s="42">
        <v>0.5746</v>
      </c>
      <c r="H213" s="42">
        <v>0.54110000000000003</v>
      </c>
      <c r="I213" s="42">
        <v>0</v>
      </c>
      <c r="J213" s="42">
        <v>0.5917</v>
      </c>
      <c r="K213" s="42">
        <v>0</v>
      </c>
      <c r="L213" s="57">
        <v>0</v>
      </c>
    </row>
    <row r="214" spans="2:12" x14ac:dyDescent="0.3">
      <c r="B214" s="60" t="s">
        <v>66</v>
      </c>
      <c r="C214" s="42">
        <v>0.18079999999999999</v>
      </c>
      <c r="D214" s="42">
        <v>1</v>
      </c>
      <c r="E214" s="42">
        <v>8.3999999999999995E-3</v>
      </c>
      <c r="F214" s="42">
        <v>2.3E-3</v>
      </c>
      <c r="G214" s="42">
        <v>-2.6499999999999999E-2</v>
      </c>
      <c r="H214" s="42">
        <v>-2.2700000000000001E-2</v>
      </c>
      <c r="I214" s="42">
        <v>6.7299999999999999E-2</v>
      </c>
      <c r="J214" s="42">
        <v>2.2200000000000001E-2</v>
      </c>
      <c r="K214" s="42">
        <v>5.2699999999999997E-2</v>
      </c>
      <c r="L214" s="57">
        <v>1.7000000000000001E-2</v>
      </c>
    </row>
    <row r="215" spans="2:12" x14ac:dyDescent="0.3">
      <c r="B215" s="60" t="s">
        <v>68</v>
      </c>
      <c r="C215" s="42">
        <v>0</v>
      </c>
      <c r="D215" s="42" t="s">
        <v>69</v>
      </c>
      <c r="E215" s="42">
        <v>0.78190000000000004</v>
      </c>
      <c r="F215" s="42">
        <v>0.93830000000000002</v>
      </c>
      <c r="G215" s="42">
        <v>0.3805</v>
      </c>
      <c r="H215" s="42">
        <v>0.45300000000000001</v>
      </c>
      <c r="I215" s="42">
        <v>2.6100000000000002E-2</v>
      </c>
      <c r="J215" s="42">
        <v>0.4632</v>
      </c>
      <c r="K215" s="42">
        <v>8.1199999999999994E-2</v>
      </c>
      <c r="L215" s="57">
        <v>0.57520000000000004</v>
      </c>
    </row>
    <row r="216" spans="2:12" x14ac:dyDescent="0.3">
      <c r="B216" s="60" t="s">
        <v>1</v>
      </c>
      <c r="C216" s="42">
        <v>2.47E-2</v>
      </c>
      <c r="D216" s="42">
        <v>8.3999999999999995E-3</v>
      </c>
      <c r="E216" s="42">
        <v>1</v>
      </c>
      <c r="F216" s="42">
        <v>0.33489999999999998</v>
      </c>
      <c r="G216" s="42">
        <v>0.35420000000000001</v>
      </c>
      <c r="H216" s="42">
        <v>0.49130000000000001</v>
      </c>
      <c r="I216" s="42">
        <v>0.19089999999999999</v>
      </c>
      <c r="J216" s="42">
        <v>0.34329999999999999</v>
      </c>
      <c r="K216" s="42">
        <v>0.3584</v>
      </c>
      <c r="L216" s="57">
        <v>0.51680000000000004</v>
      </c>
    </row>
    <row r="217" spans="2:12" x14ac:dyDescent="0.3">
      <c r="B217" s="60" t="s">
        <v>68</v>
      </c>
      <c r="C217" s="42">
        <v>0.41349999999999998</v>
      </c>
      <c r="D217" s="42">
        <v>0.78190000000000004</v>
      </c>
      <c r="E217" s="42" t="s">
        <v>69</v>
      </c>
      <c r="F217" s="42">
        <v>0</v>
      </c>
      <c r="G217" s="42">
        <v>0</v>
      </c>
      <c r="H217" s="42">
        <v>0</v>
      </c>
      <c r="I217" s="42">
        <v>0</v>
      </c>
      <c r="J217" s="42">
        <v>0</v>
      </c>
      <c r="K217" s="42">
        <v>0</v>
      </c>
      <c r="L217" s="57">
        <v>0</v>
      </c>
    </row>
    <row r="218" spans="2:12" x14ac:dyDescent="0.3">
      <c r="B218" s="60" t="s">
        <v>2</v>
      </c>
      <c r="C218" s="42">
        <v>-4.0000000000000001E-3</v>
      </c>
      <c r="D218" s="42">
        <v>2.3E-3</v>
      </c>
      <c r="E218" s="42">
        <v>0.33489999999999998</v>
      </c>
      <c r="F218" s="42">
        <v>1</v>
      </c>
      <c r="G218" s="42">
        <v>0.30249999999999999</v>
      </c>
      <c r="H218" s="42">
        <v>0.4128</v>
      </c>
      <c r="I218" s="42">
        <v>0.2515</v>
      </c>
      <c r="J218" s="42">
        <v>0.26960000000000001</v>
      </c>
      <c r="K218" s="42">
        <v>0.33610000000000001</v>
      </c>
      <c r="L218" s="57">
        <v>0.45490000000000003</v>
      </c>
    </row>
    <row r="219" spans="2:12" x14ac:dyDescent="0.3">
      <c r="B219" s="60" t="s">
        <v>68</v>
      </c>
      <c r="C219" s="42">
        <v>0.89590000000000003</v>
      </c>
      <c r="D219" s="42">
        <v>0.93830000000000002</v>
      </c>
      <c r="E219" s="42">
        <v>0</v>
      </c>
      <c r="F219" s="42" t="s">
        <v>69</v>
      </c>
      <c r="G219" s="42">
        <v>0</v>
      </c>
      <c r="H219" s="42">
        <v>0</v>
      </c>
      <c r="I219" s="42">
        <v>0</v>
      </c>
      <c r="J219" s="42">
        <v>0</v>
      </c>
      <c r="K219" s="42">
        <v>0</v>
      </c>
      <c r="L219" s="57">
        <v>0</v>
      </c>
    </row>
    <row r="220" spans="2:12" x14ac:dyDescent="0.3">
      <c r="B220" s="60" t="s">
        <v>3</v>
      </c>
      <c r="C220" s="42">
        <v>1.7000000000000001E-2</v>
      </c>
      <c r="D220" s="42">
        <v>-2.6499999999999999E-2</v>
      </c>
      <c r="E220" s="42">
        <v>0.35420000000000001</v>
      </c>
      <c r="F220" s="42">
        <v>0.30249999999999999</v>
      </c>
      <c r="G220" s="42">
        <v>1</v>
      </c>
      <c r="H220" s="42">
        <v>0.98470000000000002</v>
      </c>
      <c r="I220" s="42">
        <v>0.2064</v>
      </c>
      <c r="J220" s="42">
        <v>0.26790000000000003</v>
      </c>
      <c r="K220" s="42">
        <v>0.3105</v>
      </c>
      <c r="L220" s="62">
        <v>0.7954</v>
      </c>
    </row>
    <row r="221" spans="2:12" x14ac:dyDescent="0.3">
      <c r="B221" s="60" t="s">
        <v>68</v>
      </c>
      <c r="C221" s="42">
        <v>0.5746</v>
      </c>
      <c r="D221" s="42">
        <v>0.3805</v>
      </c>
      <c r="E221" s="42">
        <v>0</v>
      </c>
      <c r="F221" s="42">
        <v>0</v>
      </c>
      <c r="G221" s="42" t="s">
        <v>69</v>
      </c>
      <c r="H221" s="42">
        <v>0</v>
      </c>
      <c r="I221" s="42">
        <v>0</v>
      </c>
      <c r="J221" s="42">
        <v>0</v>
      </c>
      <c r="K221" s="42">
        <v>0</v>
      </c>
      <c r="L221" s="57">
        <v>0</v>
      </c>
    </row>
    <row r="222" spans="2:12" x14ac:dyDescent="0.3">
      <c r="B222" s="60" t="s">
        <v>63</v>
      </c>
      <c r="C222" s="42">
        <v>1.8499999999999999E-2</v>
      </c>
      <c r="D222" s="42">
        <v>-2.2700000000000001E-2</v>
      </c>
      <c r="E222" s="42">
        <v>0.49130000000000001</v>
      </c>
      <c r="F222" s="42">
        <v>0.4128</v>
      </c>
      <c r="G222" s="42">
        <v>0.98470000000000002</v>
      </c>
      <c r="H222" s="42">
        <v>1</v>
      </c>
      <c r="I222" s="42">
        <v>0.2369</v>
      </c>
      <c r="J222" s="42">
        <v>0.31559999999999999</v>
      </c>
      <c r="K222" s="42">
        <v>0.36249999999999999</v>
      </c>
      <c r="L222" s="57">
        <v>0.83560000000000001</v>
      </c>
    </row>
    <row r="223" spans="2:12" x14ac:dyDescent="0.3">
      <c r="B223" s="60" t="s">
        <v>68</v>
      </c>
      <c r="C223" s="42">
        <v>0.54110000000000003</v>
      </c>
      <c r="D223" s="42">
        <v>0.45300000000000001</v>
      </c>
      <c r="E223" s="42">
        <v>0</v>
      </c>
      <c r="F223" s="42">
        <v>0</v>
      </c>
      <c r="G223" s="42">
        <v>0</v>
      </c>
      <c r="H223" s="42" t="s">
        <v>69</v>
      </c>
      <c r="I223" s="42">
        <v>0</v>
      </c>
      <c r="J223" s="42">
        <v>0</v>
      </c>
      <c r="K223" s="42">
        <v>0</v>
      </c>
      <c r="L223" s="57">
        <v>0</v>
      </c>
    </row>
    <row r="224" spans="2:12" x14ac:dyDescent="0.3">
      <c r="B224" s="60" t="s">
        <v>4</v>
      </c>
      <c r="C224" s="42">
        <v>0.5242</v>
      </c>
      <c r="D224" s="42">
        <v>6.7299999999999999E-2</v>
      </c>
      <c r="E224" s="42">
        <v>0.19089999999999999</v>
      </c>
      <c r="F224" s="42">
        <v>0.2515</v>
      </c>
      <c r="G224" s="42">
        <v>0.2064</v>
      </c>
      <c r="H224" s="42">
        <v>0.2369</v>
      </c>
      <c r="I224" s="42">
        <v>1</v>
      </c>
      <c r="J224" s="42">
        <v>0.1943</v>
      </c>
      <c r="K224" s="42">
        <v>0.68279999999999996</v>
      </c>
      <c r="L224" s="57">
        <v>0.54979999999999996</v>
      </c>
    </row>
    <row r="225" spans="2:12" x14ac:dyDescent="0.3">
      <c r="B225" s="60" t="s">
        <v>68</v>
      </c>
      <c r="C225" s="42">
        <v>0</v>
      </c>
      <c r="D225" s="42">
        <v>2.6100000000000002E-2</v>
      </c>
      <c r="E225" s="42">
        <v>0</v>
      </c>
      <c r="F225" s="42">
        <v>0</v>
      </c>
      <c r="G225" s="42">
        <v>0</v>
      </c>
      <c r="H225" s="42">
        <v>0</v>
      </c>
      <c r="I225" s="42" t="s">
        <v>69</v>
      </c>
      <c r="J225" s="42">
        <v>0</v>
      </c>
      <c r="K225" s="42">
        <v>0</v>
      </c>
      <c r="L225" s="57">
        <v>0</v>
      </c>
    </row>
    <row r="226" spans="2:12" x14ac:dyDescent="0.3">
      <c r="B226" s="60" t="s">
        <v>5</v>
      </c>
      <c r="C226" s="42">
        <v>-1.6199999999999999E-2</v>
      </c>
      <c r="D226" s="42">
        <v>2.2200000000000001E-2</v>
      </c>
      <c r="E226" s="42">
        <v>0.34329999999999999</v>
      </c>
      <c r="F226" s="42">
        <v>0.26960000000000001</v>
      </c>
      <c r="G226" s="42">
        <v>0.26790000000000003</v>
      </c>
      <c r="H226" s="42">
        <v>0.31559999999999999</v>
      </c>
      <c r="I226" s="42">
        <v>0.1943</v>
      </c>
      <c r="J226" s="42">
        <v>1</v>
      </c>
      <c r="K226" s="42">
        <v>0.84940000000000004</v>
      </c>
      <c r="L226" s="57">
        <v>0.69689999999999996</v>
      </c>
    </row>
    <row r="227" spans="2:12" x14ac:dyDescent="0.3">
      <c r="B227" s="60" t="s">
        <v>68</v>
      </c>
      <c r="C227" s="42">
        <v>0.5917</v>
      </c>
      <c r="D227" s="42">
        <v>0.4632</v>
      </c>
      <c r="E227" s="42">
        <v>0</v>
      </c>
      <c r="F227" s="42">
        <v>0</v>
      </c>
      <c r="G227" s="42">
        <v>0</v>
      </c>
      <c r="H227" s="42">
        <v>0</v>
      </c>
      <c r="I227" s="42">
        <v>0</v>
      </c>
      <c r="J227" s="42" t="s">
        <v>69</v>
      </c>
      <c r="K227" s="42">
        <v>0</v>
      </c>
      <c r="L227" s="57">
        <v>0</v>
      </c>
    </row>
    <row r="228" spans="2:12" x14ac:dyDescent="0.3">
      <c r="B228" s="60" t="s">
        <v>64</v>
      </c>
      <c r="C228" s="42">
        <v>0.26989999999999997</v>
      </c>
      <c r="D228" s="42">
        <v>5.2699999999999997E-2</v>
      </c>
      <c r="E228" s="42">
        <v>0.3584</v>
      </c>
      <c r="F228" s="42">
        <v>0.33610000000000001</v>
      </c>
      <c r="G228" s="42">
        <v>0.3105</v>
      </c>
      <c r="H228" s="42">
        <v>0.36249999999999999</v>
      </c>
      <c r="I228" s="42">
        <v>0.68279999999999996</v>
      </c>
      <c r="J228" s="42">
        <v>0.84940000000000004</v>
      </c>
      <c r="K228" s="42">
        <v>1</v>
      </c>
      <c r="L228" s="57">
        <v>0.81489999999999996</v>
      </c>
    </row>
    <row r="229" spans="2:12" x14ac:dyDescent="0.3">
      <c r="B229" s="60" t="s">
        <v>68</v>
      </c>
      <c r="C229" s="42">
        <v>0</v>
      </c>
      <c r="D229" s="42">
        <v>8.1199999999999994E-2</v>
      </c>
      <c r="E229" s="42">
        <v>0</v>
      </c>
      <c r="F229" s="42">
        <v>0</v>
      </c>
      <c r="G229" s="42">
        <v>0</v>
      </c>
      <c r="H229" s="42">
        <v>0</v>
      </c>
      <c r="I229" s="42">
        <v>0</v>
      </c>
      <c r="J229" s="42">
        <v>0</v>
      </c>
      <c r="K229" s="42" t="s">
        <v>69</v>
      </c>
      <c r="L229" s="57">
        <v>0</v>
      </c>
    </row>
    <row r="230" spans="2:12" x14ac:dyDescent="0.3">
      <c r="B230" s="60" t="s">
        <v>65</v>
      </c>
      <c r="C230" s="42">
        <v>0.1706</v>
      </c>
      <c r="D230" s="42">
        <v>1.7000000000000001E-2</v>
      </c>
      <c r="E230" s="42">
        <v>0.51680000000000004</v>
      </c>
      <c r="F230" s="42">
        <v>0.45490000000000003</v>
      </c>
      <c r="G230" s="42">
        <v>0.7954</v>
      </c>
      <c r="H230" s="42">
        <v>0.83560000000000001</v>
      </c>
      <c r="I230" s="42">
        <v>0.54979999999999996</v>
      </c>
      <c r="J230" s="42">
        <v>0.69689999999999996</v>
      </c>
      <c r="K230" s="42">
        <v>0.81489999999999996</v>
      </c>
      <c r="L230" s="57">
        <v>1</v>
      </c>
    </row>
    <row r="231" spans="2:12" x14ac:dyDescent="0.3">
      <c r="B231" s="61" t="s">
        <v>68</v>
      </c>
      <c r="C231" s="53">
        <v>0</v>
      </c>
      <c r="D231" s="53">
        <v>0.57520000000000004</v>
      </c>
      <c r="E231" s="53">
        <v>0</v>
      </c>
      <c r="F231" s="53">
        <v>0</v>
      </c>
      <c r="G231" s="53">
        <v>0</v>
      </c>
      <c r="H231" s="53">
        <v>0</v>
      </c>
      <c r="I231" s="53">
        <v>0</v>
      </c>
      <c r="J231" s="53">
        <v>0</v>
      </c>
      <c r="K231" s="53">
        <v>0</v>
      </c>
      <c r="L231" s="58" t="s">
        <v>69</v>
      </c>
    </row>
  </sheetData>
  <phoneticPr fontId="1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5"/>
  <sheetViews>
    <sheetView workbookViewId="0"/>
  </sheetViews>
  <sheetFormatPr defaultRowHeight="16.5" x14ac:dyDescent="0.3"/>
  <sheetData>
    <row r="1" spans="1:7" x14ac:dyDescent="0.3">
      <c r="A1">
        <v>7</v>
      </c>
      <c r="B1">
        <v>-3.2531600507928542</v>
      </c>
      <c r="C1">
        <v>-2.1128840538850366</v>
      </c>
      <c r="D1">
        <v>-3.2531600507928542</v>
      </c>
      <c r="E1">
        <v>-2.4031276499148944</v>
      </c>
      <c r="F1">
        <v>-3.2531600507928542</v>
      </c>
      <c r="G1">
        <v>-2.4091223858870698</v>
      </c>
    </row>
    <row r="2" spans="1:7" x14ac:dyDescent="0.3">
      <c r="B2">
        <v>-2.9710992103050886</v>
      </c>
      <c r="C2">
        <v>-2.0489054231876751</v>
      </c>
      <c r="D2">
        <v>-2.9710992103050886</v>
      </c>
      <c r="E2">
        <v>-2.2945830603189394</v>
      </c>
      <c r="F2">
        <v>-2.9710992103050886</v>
      </c>
      <c r="G2">
        <v>-2.0593574310582423</v>
      </c>
    </row>
    <row r="3" spans="1:7" x14ac:dyDescent="0.3">
      <c r="B3">
        <v>-2.8205977869400667</v>
      </c>
      <c r="C3">
        <v>-2.0403749390946939</v>
      </c>
      <c r="D3">
        <v>-2.8205977869400667</v>
      </c>
      <c r="E3">
        <v>-2.1932747766960485</v>
      </c>
      <c r="F3">
        <v>-2.8205977869400667</v>
      </c>
      <c r="G3">
        <v>-2.045641158319857</v>
      </c>
    </row>
    <row r="4" spans="1:7" x14ac:dyDescent="0.3">
      <c r="B4">
        <v>-2.7154041604753028</v>
      </c>
      <c r="C4">
        <v>-1.9763963083973326</v>
      </c>
      <c r="D4">
        <v>-2.7154041604753028</v>
      </c>
      <c r="E4">
        <v>-2.1281480229384759</v>
      </c>
      <c r="F4">
        <v>-2.7154041604753028</v>
      </c>
      <c r="G4">
        <v>-2.0182086128430861</v>
      </c>
    </row>
    <row r="5" spans="1:7" x14ac:dyDescent="0.3">
      <c r="B5">
        <v>-2.6337179847649206</v>
      </c>
      <c r="C5">
        <v>-1.9678658243043512</v>
      </c>
      <c r="D5">
        <v>-2.6337179847649206</v>
      </c>
      <c r="E5">
        <v>-2.0557849632078393</v>
      </c>
      <c r="F5">
        <v>-2.6337179847649206</v>
      </c>
      <c r="G5">
        <v>-2.0113504764738934</v>
      </c>
    </row>
    <row r="6" spans="1:7" x14ac:dyDescent="0.3">
      <c r="B6">
        <v>-2.5665484489563011</v>
      </c>
      <c r="C6">
        <v>-1.9678658243043512</v>
      </c>
      <c r="D6">
        <v>-2.5665484489563011</v>
      </c>
      <c r="E6">
        <v>-2.0268397393155846</v>
      </c>
      <c r="F6">
        <v>-2.5665484489563011</v>
      </c>
      <c r="G6">
        <v>-2.0113504764738934</v>
      </c>
    </row>
    <row r="7" spans="1:7" x14ac:dyDescent="0.3">
      <c r="B7">
        <v>-2.5092817561653877</v>
      </c>
      <c r="C7">
        <v>-1.9593353402113696</v>
      </c>
      <c r="D7">
        <v>-2.5092817561653877</v>
      </c>
      <c r="E7">
        <v>-2.019603433342521</v>
      </c>
      <c r="F7">
        <v>-2.5092817561653877</v>
      </c>
      <c r="G7">
        <v>-1.9702016582587372</v>
      </c>
    </row>
    <row r="8" spans="1:7" x14ac:dyDescent="0.3">
      <c r="B8">
        <v>-2.4592242451679391</v>
      </c>
      <c r="C8">
        <v>-1.9294786458859343</v>
      </c>
      <c r="D8">
        <v>-2.4592242451679391</v>
      </c>
      <c r="E8">
        <v>-1.9978945154233303</v>
      </c>
      <c r="F8">
        <v>-2.4592242451679391</v>
      </c>
      <c r="G8">
        <v>-1.8673296127208467</v>
      </c>
    </row>
    <row r="9" spans="1:7" x14ac:dyDescent="0.3">
      <c r="B9">
        <v>-2.4146617364120329</v>
      </c>
      <c r="C9">
        <v>-1.9209481617929529</v>
      </c>
      <c r="D9">
        <v>-2.4146617364120329</v>
      </c>
      <c r="E9">
        <v>-1.9761855975041394</v>
      </c>
      <c r="F9">
        <v>-2.4146617364120329</v>
      </c>
      <c r="G9">
        <v>-1.8536133399824612</v>
      </c>
    </row>
    <row r="10" spans="1:7" x14ac:dyDescent="0.3">
      <c r="B10">
        <v>-2.3744336253227898</v>
      </c>
      <c r="C10">
        <v>-1.9166829197464621</v>
      </c>
      <c r="D10">
        <v>-2.3744336253227898</v>
      </c>
      <c r="E10">
        <v>-1.9327677616657575</v>
      </c>
      <c r="F10">
        <v>-2.3744336253227898</v>
      </c>
      <c r="G10">
        <v>-1.8536133399824612</v>
      </c>
    </row>
    <row r="11" spans="1:7" x14ac:dyDescent="0.3">
      <c r="B11">
        <v>-2.3377164351184265</v>
      </c>
      <c r="C11">
        <v>-1.9124176776999713</v>
      </c>
      <c r="D11">
        <v>-2.3377164351184265</v>
      </c>
      <c r="E11">
        <v>-1.9255314556926937</v>
      </c>
      <c r="F11">
        <v>-2.3377164351184265</v>
      </c>
      <c r="G11">
        <v>-1.8467552036132686</v>
      </c>
    </row>
    <row r="12" spans="1:7" x14ac:dyDescent="0.3">
      <c r="B12">
        <v>-2.3039040533191772</v>
      </c>
      <c r="C12">
        <v>-1.8910914674675177</v>
      </c>
      <c r="D12">
        <v>-2.3039040533191772</v>
      </c>
      <c r="E12">
        <v>-1.882113619854312</v>
      </c>
      <c r="F12">
        <v>-2.3039040533191772</v>
      </c>
      <c r="G12">
        <v>-1.8467552036132686</v>
      </c>
    </row>
    <row r="13" spans="1:7" x14ac:dyDescent="0.3">
      <c r="B13">
        <v>-2.272536977277436</v>
      </c>
      <c r="C13">
        <v>-1.8313780788166472</v>
      </c>
      <c r="D13">
        <v>-2.272536977277436</v>
      </c>
      <c r="E13">
        <v>-1.8314594780428664</v>
      </c>
      <c r="F13">
        <v>-2.272536977277436</v>
      </c>
      <c r="G13">
        <v>-1.8398970672440758</v>
      </c>
    </row>
    <row r="14" spans="1:7" x14ac:dyDescent="0.3">
      <c r="B14">
        <v>-2.243258275081609</v>
      </c>
      <c r="C14">
        <v>-1.8143171106306843</v>
      </c>
      <c r="D14">
        <v>-2.243258275081609</v>
      </c>
      <c r="E14">
        <v>-1.8242231720698028</v>
      </c>
      <c r="F14">
        <v>-2.243258275081609</v>
      </c>
      <c r="G14">
        <v>-1.8330389308748831</v>
      </c>
    </row>
    <row r="15" spans="1:7" x14ac:dyDescent="0.3">
      <c r="B15">
        <v>-2.2157849822597249</v>
      </c>
      <c r="C15">
        <v>-1.7972561424447213</v>
      </c>
      <c r="D15">
        <v>-2.2157849822597249</v>
      </c>
      <c r="E15">
        <v>-1.8169868660967392</v>
      </c>
      <c r="F15">
        <v>-2.2157849822597249</v>
      </c>
      <c r="G15">
        <v>-1.8261807945056905</v>
      </c>
    </row>
    <row r="16" spans="1:7" x14ac:dyDescent="0.3">
      <c r="B16">
        <v>-2.1898888535012571</v>
      </c>
      <c r="C16">
        <v>-1.7716646901657769</v>
      </c>
      <c r="D16">
        <v>-2.1898888535012571</v>
      </c>
      <c r="E16">
        <v>-1.7952779481775483</v>
      </c>
      <c r="F16">
        <v>-2.1898888535012571</v>
      </c>
      <c r="G16">
        <v>-1.8261807945056905</v>
      </c>
    </row>
    <row r="17" spans="2:7" x14ac:dyDescent="0.3">
      <c r="B17">
        <v>-2.1653830152357783</v>
      </c>
      <c r="C17">
        <v>-1.7546037219798138</v>
      </c>
      <c r="D17">
        <v>-2.1653830152357783</v>
      </c>
      <c r="E17">
        <v>-1.7735690302583573</v>
      </c>
      <c r="F17">
        <v>-2.1653830152357783</v>
      </c>
      <c r="G17">
        <v>-1.8193226581364976</v>
      </c>
    </row>
    <row r="18" spans="2:7" x14ac:dyDescent="0.3">
      <c r="B18">
        <v>-2.1421124688298177</v>
      </c>
      <c r="C18">
        <v>-1.750338479933323</v>
      </c>
      <c r="D18">
        <v>-2.1421124688298177</v>
      </c>
      <c r="E18">
        <v>-1.7735690302583573</v>
      </c>
      <c r="F18">
        <v>-2.1421124688298177</v>
      </c>
      <c r="G18">
        <v>-1.812464521767305</v>
      </c>
    </row>
    <row r="19" spans="2:7" x14ac:dyDescent="0.3">
      <c r="B19">
        <v>-2.1199471810237087</v>
      </c>
      <c r="C19">
        <v>-1.7460732378868322</v>
      </c>
      <c r="D19">
        <v>-2.1199471810237087</v>
      </c>
      <c r="E19">
        <v>-1.75909641831223</v>
      </c>
      <c r="F19">
        <v>-2.1199471810237087</v>
      </c>
      <c r="G19">
        <v>-1.8056063853981124</v>
      </c>
    </row>
    <row r="20" spans="2:7" x14ac:dyDescent="0.3">
      <c r="B20">
        <v>-2.0987769575124031</v>
      </c>
      <c r="C20">
        <v>-1.7418079958403416</v>
      </c>
      <c r="D20">
        <v>-2.0987769575124031</v>
      </c>
      <c r="E20">
        <v>-1.7518601123391664</v>
      </c>
      <c r="F20">
        <v>-2.0987769575124031</v>
      </c>
      <c r="G20">
        <v>-1.7987482490289197</v>
      </c>
    </row>
    <row r="21" spans="2:7" x14ac:dyDescent="0.3">
      <c r="B21">
        <v>-2.0785075732416138</v>
      </c>
      <c r="C21">
        <v>-1.73327751174736</v>
      </c>
      <c r="D21">
        <v>-2.0785075732416138</v>
      </c>
      <c r="E21">
        <v>-1.737387500393039</v>
      </c>
      <c r="F21">
        <v>-2.0785075732416138</v>
      </c>
      <c r="G21">
        <v>-1.7713157035521487</v>
      </c>
    </row>
    <row r="22" spans="2:7" x14ac:dyDescent="0.3">
      <c r="B22">
        <v>-2.0590578061013325</v>
      </c>
      <c r="C22">
        <v>-1.7290122697008694</v>
      </c>
      <c r="D22">
        <v>-2.0590578061013325</v>
      </c>
      <c r="E22">
        <v>-1.737387500393039</v>
      </c>
      <c r="F22">
        <v>-2.0590578061013325</v>
      </c>
      <c r="G22">
        <v>-1.7644575671829561</v>
      </c>
    </row>
    <row r="23" spans="2:7" x14ac:dyDescent="0.3">
      <c r="B23">
        <v>-2.0403571315935425</v>
      </c>
      <c r="C23">
        <v>-1.7162165435613972</v>
      </c>
      <c r="D23">
        <v>-2.0403571315935425</v>
      </c>
      <c r="E23">
        <v>-1.737387500393039</v>
      </c>
      <c r="F23">
        <v>-2.0403571315935425</v>
      </c>
      <c r="G23">
        <v>-1.7301668853369927</v>
      </c>
    </row>
    <row r="24" spans="2:7" x14ac:dyDescent="0.3">
      <c r="B24">
        <v>-2.0223439088262229</v>
      </c>
      <c r="C24">
        <v>-1.7119513015149064</v>
      </c>
      <c r="D24">
        <v>-2.0223439088262229</v>
      </c>
      <c r="E24">
        <v>-1.7156785824738481</v>
      </c>
      <c r="F24">
        <v>-2.0223439088262229</v>
      </c>
      <c r="G24">
        <v>-1.7301668853369927</v>
      </c>
    </row>
    <row r="25" spans="2:7" x14ac:dyDescent="0.3">
      <c r="B25">
        <v>-2.0049639369890691</v>
      </c>
      <c r="C25">
        <v>-1.6991555753754342</v>
      </c>
      <c r="D25">
        <v>-2.0049639369890691</v>
      </c>
      <c r="E25">
        <v>-1.7156785824738481</v>
      </c>
      <c r="F25">
        <v>-2.0049639369890691</v>
      </c>
      <c r="G25">
        <v>-1.7095924762294146</v>
      </c>
    </row>
    <row r="26" spans="2:7" x14ac:dyDescent="0.3">
      <c r="B26">
        <v>-1.9881692948378837</v>
      </c>
      <c r="C26">
        <v>-1.6906250912824525</v>
      </c>
      <c r="D26">
        <v>-1.9881692948378837</v>
      </c>
      <c r="E26">
        <v>-1.6939696645546571</v>
      </c>
      <c r="F26">
        <v>-1.9881692948378837</v>
      </c>
      <c r="G26">
        <v>-1.7027343398602219</v>
      </c>
    </row>
    <row r="27" spans="2:7" x14ac:dyDescent="0.3">
      <c r="B27">
        <v>-1.9719173989404093</v>
      </c>
      <c r="C27">
        <v>-1.6906250912824525</v>
      </c>
      <c r="D27">
        <v>-1.9719173989404093</v>
      </c>
      <c r="E27">
        <v>-1.6939696645546571</v>
      </c>
      <c r="F27">
        <v>-1.9719173989404093</v>
      </c>
      <c r="G27">
        <v>-1.6890180671218364</v>
      </c>
    </row>
    <row r="28" spans="2:7" x14ac:dyDescent="0.3">
      <c r="B28">
        <v>-1.9561702328627699</v>
      </c>
      <c r="C28">
        <v>-1.6565031549105267</v>
      </c>
      <c r="D28">
        <v>-1.9561702328627699</v>
      </c>
      <c r="E28">
        <v>-1.6867333585815936</v>
      </c>
      <c r="F28">
        <v>-1.9561702328627699</v>
      </c>
      <c r="G28">
        <v>-1.6890180671218364</v>
      </c>
    </row>
    <row r="29" spans="2:7" x14ac:dyDescent="0.3">
      <c r="B29">
        <v>-1.9408937112651679</v>
      </c>
      <c r="C29">
        <v>-1.6479726708175451</v>
      </c>
      <c r="D29">
        <v>-1.9408937112651679</v>
      </c>
      <c r="E29">
        <v>-1.6867333585815936</v>
      </c>
      <c r="F29">
        <v>-1.9408937112651679</v>
      </c>
      <c r="G29">
        <v>-1.6821599307526438</v>
      </c>
    </row>
    <row r="30" spans="2:7" x14ac:dyDescent="0.3">
      <c r="B30">
        <v>-1.9260571514518665</v>
      </c>
      <c r="C30">
        <v>-1.6223812185386006</v>
      </c>
      <c r="D30">
        <v>-1.9260571514518665</v>
      </c>
      <c r="E30">
        <v>-1.6867333585815936</v>
      </c>
      <c r="F30">
        <v>-1.9260571514518665</v>
      </c>
      <c r="G30">
        <v>-1.6478692489066802</v>
      </c>
    </row>
    <row r="31" spans="2:7" x14ac:dyDescent="0.3">
      <c r="B31">
        <v>-1.9116328312374349</v>
      </c>
      <c r="C31">
        <v>-1.61811597649211</v>
      </c>
      <c r="D31">
        <v>-1.9116328312374349</v>
      </c>
      <c r="E31">
        <v>-1.67949705260853</v>
      </c>
      <c r="F31">
        <v>-1.9116328312374349</v>
      </c>
      <c r="G31">
        <v>-1.6478692489066802</v>
      </c>
    </row>
    <row r="32" spans="2:7" x14ac:dyDescent="0.3">
      <c r="B32">
        <v>-1.8975956166977159</v>
      </c>
      <c r="C32">
        <v>-1.5882592821666748</v>
      </c>
      <c r="D32">
        <v>-1.8975956166977159</v>
      </c>
      <c r="E32">
        <v>-1.67949705260853</v>
      </c>
      <c r="F32">
        <v>-1.8975956166977159</v>
      </c>
      <c r="G32">
        <v>-1.6341529761682949</v>
      </c>
    </row>
    <row r="33" spans="2:7" x14ac:dyDescent="0.3">
      <c r="B33">
        <v>-1.8839226469181221</v>
      </c>
      <c r="C33">
        <v>-1.5711983139807117</v>
      </c>
      <c r="D33">
        <v>-1.8839226469181221</v>
      </c>
      <c r="E33">
        <v>-1.6722607466354662</v>
      </c>
      <c r="F33">
        <v>-1.8839226469181221</v>
      </c>
      <c r="G33">
        <v>-1.6204367034299094</v>
      </c>
    </row>
    <row r="34" spans="2:7" x14ac:dyDescent="0.3">
      <c r="B34">
        <v>-1.8705930655472576</v>
      </c>
      <c r="C34">
        <v>-1.5626678298877303</v>
      </c>
      <c r="D34">
        <v>-1.8705930655472576</v>
      </c>
      <c r="E34">
        <v>-1.6650244406624026</v>
      </c>
      <c r="F34">
        <v>-1.8705930655472576</v>
      </c>
      <c r="G34">
        <v>-1.6204367034299094</v>
      </c>
    </row>
    <row r="35" spans="2:7" x14ac:dyDescent="0.3">
      <c r="B35">
        <v>-1.8575877910327727</v>
      </c>
      <c r="C35">
        <v>-1.5584025878412395</v>
      </c>
      <c r="D35">
        <v>-1.8575877910327727</v>
      </c>
      <c r="E35">
        <v>-1.6577881346893391</v>
      </c>
      <c r="F35">
        <v>-1.8575877910327727</v>
      </c>
      <c r="G35">
        <v>-1.6067204306915239</v>
      </c>
    </row>
    <row r="36" spans="2:7" x14ac:dyDescent="0.3">
      <c r="B36">
        <v>-1.8448893190181312</v>
      </c>
      <c r="C36">
        <v>-1.5541373457947487</v>
      </c>
      <c r="D36">
        <v>-1.8448893190181312</v>
      </c>
      <c r="E36">
        <v>-1.6505518287162755</v>
      </c>
      <c r="F36">
        <v>-1.8448893190181312</v>
      </c>
      <c r="G36">
        <v>-1.5998622943223313</v>
      </c>
    </row>
    <row r="37" spans="2:7" x14ac:dyDescent="0.3">
      <c r="B37">
        <v>-1.8324815516291462</v>
      </c>
      <c r="C37">
        <v>-1.5498721037482579</v>
      </c>
      <c r="D37">
        <v>-1.8324815516291462</v>
      </c>
      <c r="E37">
        <v>-1.6360792167701481</v>
      </c>
      <c r="F37">
        <v>-1.8324815516291462</v>
      </c>
      <c r="G37">
        <v>-1.5930041579531387</v>
      </c>
    </row>
    <row r="38" spans="2:7" x14ac:dyDescent="0.3">
      <c r="B38">
        <v>-1.8203496493623355</v>
      </c>
      <c r="C38">
        <v>-1.5456068617017673</v>
      </c>
      <c r="D38">
        <v>-1.8203496493623355</v>
      </c>
      <c r="E38">
        <v>-1.6360792167701481</v>
      </c>
      <c r="F38">
        <v>-1.8203496493623355</v>
      </c>
      <c r="G38">
        <v>-1.586146021583946</v>
      </c>
    </row>
    <row r="39" spans="2:7" x14ac:dyDescent="0.3">
      <c r="B39">
        <v>-1.8084799020658455</v>
      </c>
      <c r="C39">
        <v>-1.5456068617017673</v>
      </c>
      <c r="D39">
        <v>-1.8084799020658455</v>
      </c>
      <c r="E39">
        <v>-1.6288429107970845</v>
      </c>
      <c r="F39">
        <v>-1.8084799020658455</v>
      </c>
      <c r="G39">
        <v>-1.5792878852147532</v>
      </c>
    </row>
    <row r="40" spans="2:7" x14ac:dyDescent="0.3">
      <c r="B40">
        <v>-1.7968596161246755</v>
      </c>
      <c r="C40">
        <v>-1.5285458935158043</v>
      </c>
      <c r="D40">
        <v>-1.7968596161246755</v>
      </c>
      <c r="E40">
        <v>-1.6288429107970845</v>
      </c>
      <c r="F40">
        <v>-1.7968596161246755</v>
      </c>
      <c r="G40">
        <v>-1.5724297488455605</v>
      </c>
    </row>
    <row r="41" spans="2:7" x14ac:dyDescent="0.3">
      <c r="B41">
        <v>-1.7854770154601931</v>
      </c>
      <c r="C41">
        <v>-1.5285458935158043</v>
      </c>
      <c r="D41">
        <v>-1.7854770154601931</v>
      </c>
      <c r="E41">
        <v>-1.6143702988509572</v>
      </c>
      <c r="F41">
        <v>-1.7854770154601931</v>
      </c>
      <c r="G41">
        <v>-1.5655716124763679</v>
      </c>
    </row>
    <row r="42" spans="2:7" x14ac:dyDescent="0.3">
      <c r="B42">
        <v>-1.774321154356209</v>
      </c>
      <c r="C42">
        <v>-1.5242806514693135</v>
      </c>
      <c r="D42">
        <v>-1.774321154356209</v>
      </c>
      <c r="E42">
        <v>-1.6143702988509572</v>
      </c>
      <c r="F42">
        <v>-1.774321154356209</v>
      </c>
      <c r="G42">
        <v>-1.5655716124763679</v>
      </c>
    </row>
    <row r="43" spans="2:7" x14ac:dyDescent="0.3">
      <c r="B43">
        <v>-1.7633818404504531</v>
      </c>
      <c r="C43">
        <v>-1.5114849253298412</v>
      </c>
      <c r="D43">
        <v>-1.7633818404504531</v>
      </c>
      <c r="E43">
        <v>-1.6071339928778936</v>
      </c>
      <c r="F43">
        <v>-1.7633818404504531</v>
      </c>
      <c r="G43">
        <v>-1.558713476107175</v>
      </c>
    </row>
    <row r="44" spans="2:7" x14ac:dyDescent="0.3">
      <c r="B44">
        <v>-1.7526495664968522</v>
      </c>
      <c r="C44">
        <v>-1.5114849253298412</v>
      </c>
      <c r="D44">
        <v>-1.7526495664968522</v>
      </c>
      <c r="E44">
        <v>-1.6071339928778936</v>
      </c>
      <c r="F44">
        <v>-1.7526495664968522</v>
      </c>
      <c r="G44">
        <v>-1.5518553397379824</v>
      </c>
    </row>
    <row r="45" spans="2:7" x14ac:dyDescent="0.3">
      <c r="B45">
        <v>-1.742115449722746</v>
      </c>
      <c r="C45">
        <v>-1.5114849253298412</v>
      </c>
      <c r="D45">
        <v>-1.742115449722746</v>
      </c>
      <c r="E45">
        <v>-1.5998976869048298</v>
      </c>
      <c r="F45">
        <v>-1.742115449722746</v>
      </c>
      <c r="G45">
        <v>-1.5449972033687898</v>
      </c>
    </row>
    <row r="46" spans="2:7" x14ac:dyDescent="0.3">
      <c r="B46">
        <v>-1.7317711777854432</v>
      </c>
      <c r="C46">
        <v>-1.4944239571438782</v>
      </c>
      <c r="D46">
        <v>-1.7317711777854432</v>
      </c>
      <c r="E46">
        <v>-1.5781887689856389</v>
      </c>
      <c r="F46">
        <v>-1.7317711777854432</v>
      </c>
      <c r="G46">
        <v>-1.517564657892019</v>
      </c>
    </row>
    <row r="47" spans="2:7" x14ac:dyDescent="0.3">
      <c r="B47">
        <v>-1.7216089604818829</v>
      </c>
      <c r="C47">
        <v>-1.4944239571438782</v>
      </c>
      <c r="D47">
        <v>-1.7216089604818829</v>
      </c>
      <c r="E47">
        <v>-1.5781887689856389</v>
      </c>
      <c r="F47">
        <v>-1.7216089604818829</v>
      </c>
      <c r="G47">
        <v>-1.5038483851536335</v>
      </c>
    </row>
    <row r="48" spans="2:7" x14ac:dyDescent="0.3">
      <c r="B48">
        <v>-1.7116214864893868</v>
      </c>
      <c r="C48">
        <v>-1.481628231004406</v>
      </c>
      <c r="D48">
        <v>-1.7116214864893868</v>
      </c>
      <c r="E48">
        <v>-1.5637161570395117</v>
      </c>
      <c r="F48">
        <v>-1.7116214864893868</v>
      </c>
      <c r="G48">
        <v>-1.5038483851536335</v>
      </c>
    </row>
    <row r="49" spans="2:7" x14ac:dyDescent="0.3">
      <c r="B49">
        <v>-1.7018018845192691</v>
      </c>
      <c r="C49">
        <v>-1.4773629889579154</v>
      </c>
      <c r="D49">
        <v>-1.7018018845192691</v>
      </c>
      <c r="E49">
        <v>-1.5637161570395117</v>
      </c>
      <c r="F49">
        <v>-1.7018018845192691</v>
      </c>
      <c r="G49">
        <v>-1.4969902487844409</v>
      </c>
    </row>
    <row r="50" spans="2:7" x14ac:dyDescent="0.3">
      <c r="B50">
        <v>-1.6921436883521326</v>
      </c>
      <c r="C50">
        <v>-1.4688325048649338</v>
      </c>
      <c r="D50">
        <v>-1.6921436883521326</v>
      </c>
      <c r="E50">
        <v>-1.5637161570395117</v>
      </c>
      <c r="F50">
        <v>-1.6921436883521326</v>
      </c>
      <c r="G50">
        <v>-1.4832739760460554</v>
      </c>
    </row>
    <row r="51" spans="2:7" x14ac:dyDescent="0.3">
      <c r="B51">
        <v>-1.6826408052969637</v>
      </c>
      <c r="C51">
        <v>-1.4688325048649338</v>
      </c>
      <c r="D51">
        <v>-1.6826408052969637</v>
      </c>
      <c r="E51">
        <v>-1.5637161570395117</v>
      </c>
      <c r="F51">
        <v>-1.6826408052969637</v>
      </c>
      <c r="G51">
        <v>-1.4832739760460554</v>
      </c>
    </row>
    <row r="52" spans="2:7" x14ac:dyDescent="0.3">
      <c r="B52">
        <v>-1.673287487678085</v>
      </c>
      <c r="C52">
        <v>-1.4645672628184432</v>
      </c>
      <c r="D52">
        <v>-1.673287487678085</v>
      </c>
      <c r="E52">
        <v>-1.5637161570395117</v>
      </c>
      <c r="F52">
        <v>-1.673287487678085</v>
      </c>
      <c r="G52">
        <v>-1.4764158396768627</v>
      </c>
    </row>
    <row r="53" spans="2:7" x14ac:dyDescent="0.3">
      <c r="B53">
        <v>-1.6640783070065557</v>
      </c>
      <c r="C53">
        <v>-1.4645672628184432</v>
      </c>
      <c r="D53">
        <v>-1.6640783070065557</v>
      </c>
      <c r="E53">
        <v>-1.5420072391203208</v>
      </c>
      <c r="F53">
        <v>-1.6640783070065557</v>
      </c>
      <c r="G53">
        <v>-1.4764158396768627</v>
      </c>
    </row>
    <row r="54" spans="2:7" x14ac:dyDescent="0.3">
      <c r="B54">
        <v>-1.6550081305373154</v>
      </c>
      <c r="C54">
        <v>-1.4603020207719524</v>
      </c>
      <c r="D54">
        <v>-1.6550081305373154</v>
      </c>
      <c r="E54">
        <v>-1.534770933147257</v>
      </c>
      <c r="F54">
        <v>-1.6550081305373154</v>
      </c>
      <c r="G54">
        <v>-1.4695577033076701</v>
      </c>
    </row>
    <row r="55" spans="2:7" x14ac:dyDescent="0.3">
      <c r="B55">
        <v>-1.6460720999515195</v>
      </c>
      <c r="C55">
        <v>-1.4560367787254616</v>
      </c>
      <c r="D55">
        <v>-1.6460720999515195</v>
      </c>
      <c r="E55">
        <v>-1.5275346271741934</v>
      </c>
      <c r="F55">
        <v>-1.6460720999515195</v>
      </c>
      <c r="G55">
        <v>-1.448983294200092</v>
      </c>
    </row>
    <row r="56" spans="2:7" x14ac:dyDescent="0.3">
      <c r="B56">
        <v>-1.637265611936199</v>
      </c>
      <c r="C56">
        <v>-1.4560367787254616</v>
      </c>
      <c r="D56">
        <v>-1.637265611936199</v>
      </c>
      <c r="E56">
        <v>-1.5202983212011298</v>
      </c>
      <c r="F56">
        <v>-1.637265611936199</v>
      </c>
      <c r="G56">
        <v>-1.4421251578308991</v>
      </c>
    </row>
    <row r="57" spans="2:7" x14ac:dyDescent="0.3">
      <c r="B57">
        <v>-1.6285843004614537</v>
      </c>
      <c r="C57">
        <v>-1.4432410525859893</v>
      </c>
      <c r="D57">
        <v>-1.6285843004614537</v>
      </c>
      <c r="E57">
        <v>-1.5130620152280663</v>
      </c>
      <c r="F57">
        <v>-1.6285843004614537</v>
      </c>
      <c r="G57">
        <v>-1.4421251578308991</v>
      </c>
    </row>
    <row r="58" spans="2:7" x14ac:dyDescent="0.3">
      <c r="B58">
        <v>-1.6200240205795584</v>
      </c>
      <c r="C58">
        <v>-1.4347105684930079</v>
      </c>
      <c r="D58">
        <v>-1.6200240205795584</v>
      </c>
      <c r="E58">
        <v>-1.4985894032819389</v>
      </c>
      <c r="F58">
        <v>-1.6200240205795584</v>
      </c>
      <c r="G58">
        <v>-1.4352670214617065</v>
      </c>
    </row>
    <row r="59" spans="2:7" x14ac:dyDescent="0.3">
      <c r="B59">
        <v>-1.6115808335912545</v>
      </c>
      <c r="C59">
        <v>-1.4347105684930079</v>
      </c>
      <c r="D59">
        <v>-1.6115808335912545</v>
      </c>
      <c r="E59">
        <v>-1.4985894032819389</v>
      </c>
      <c r="F59">
        <v>-1.6115808335912545</v>
      </c>
      <c r="G59">
        <v>-1.4352670214617065</v>
      </c>
    </row>
    <row r="60" spans="2:7" x14ac:dyDescent="0.3">
      <c r="B60">
        <v>-1.603250993442586</v>
      </c>
      <c r="C60">
        <v>-1.4304453264465171</v>
      </c>
      <c r="D60">
        <v>-1.603250993442586</v>
      </c>
      <c r="E60">
        <v>-1.4841167913358115</v>
      </c>
      <c r="F60">
        <v>-1.603250993442586</v>
      </c>
      <c r="G60">
        <v>-1.4284088850925138</v>
      </c>
    </row>
    <row r="61" spans="2:7" x14ac:dyDescent="0.3">
      <c r="B61">
        <v>-1.5950309342313553</v>
      </c>
      <c r="C61">
        <v>-1.4304453264465171</v>
      </c>
      <c r="D61">
        <v>-1.5950309342313553</v>
      </c>
      <c r="E61">
        <v>-1.4696441793896844</v>
      </c>
      <c r="F61">
        <v>-1.5950309342313553</v>
      </c>
      <c r="G61">
        <v>-1.4284088850925138</v>
      </c>
    </row>
    <row r="62" spans="2:7" x14ac:dyDescent="0.3">
      <c r="B62">
        <v>-1.5869172587159388</v>
      </c>
      <c r="C62">
        <v>-1.4261800844000263</v>
      </c>
      <c r="D62">
        <v>-1.5869172587159388</v>
      </c>
      <c r="E62">
        <v>-1.4624078734166206</v>
      </c>
      <c r="F62">
        <v>-1.5869172587159388</v>
      </c>
      <c r="G62">
        <v>-1.4284088850925138</v>
      </c>
    </row>
    <row r="63" spans="2:7" x14ac:dyDescent="0.3">
      <c r="B63">
        <v>-1.578906727731139</v>
      </c>
      <c r="C63">
        <v>-1.4219148423535357</v>
      </c>
      <c r="D63">
        <v>-1.578906727731139</v>
      </c>
      <c r="E63">
        <v>-1.4479352614704935</v>
      </c>
      <c r="F63">
        <v>-1.578906727731139</v>
      </c>
      <c r="G63">
        <v>-1.4146926123541284</v>
      </c>
    </row>
    <row r="64" spans="2:7" x14ac:dyDescent="0.3">
      <c r="B64">
        <v>-1.5709962504261921</v>
      </c>
      <c r="C64">
        <v>-1.4176496003070449</v>
      </c>
      <c r="D64">
        <v>-1.5709962504261921</v>
      </c>
      <c r="E64">
        <v>-1.4334626495243661</v>
      </c>
      <c r="F64">
        <v>-1.5709962504261921</v>
      </c>
      <c r="G64">
        <v>-1.4078344759849357</v>
      </c>
    </row>
    <row r="65" spans="2:7" x14ac:dyDescent="0.3">
      <c r="B65">
        <v>-1.5631828752491892</v>
      </c>
      <c r="C65">
        <v>-1.4133843582605541</v>
      </c>
      <c r="D65">
        <v>-1.5631828752491892</v>
      </c>
      <c r="E65">
        <v>-1.4334626495243661</v>
      </c>
      <c r="F65">
        <v>-1.5631828752491892</v>
      </c>
      <c r="G65">
        <v>-1.4009763396157431</v>
      </c>
    </row>
    <row r="66" spans="2:7" x14ac:dyDescent="0.3">
      <c r="B66">
        <v>-1.5554637816102075</v>
      </c>
      <c r="C66">
        <v>-1.4091191162140635</v>
      </c>
      <c r="D66">
        <v>-1.5554637816102075</v>
      </c>
      <c r="E66">
        <v>-1.4262263435513025</v>
      </c>
      <c r="F66">
        <v>-1.5554637816102075</v>
      </c>
      <c r="G66">
        <v>-1.4009763396157431</v>
      </c>
    </row>
    <row r="67" spans="2:7" x14ac:dyDescent="0.3">
      <c r="B67">
        <v>-1.5478362721625325</v>
      </c>
      <c r="C67">
        <v>-1.4091191162140635</v>
      </c>
      <c r="D67">
        <v>-1.5478362721625325</v>
      </c>
      <c r="E67">
        <v>-1.4262263435513025</v>
      </c>
      <c r="F67">
        <v>-1.5478362721625325</v>
      </c>
      <c r="G67">
        <v>-1.3941182032465502</v>
      </c>
    </row>
    <row r="68" spans="2:7" x14ac:dyDescent="0.3">
      <c r="B68">
        <v>-1.5402977656475785</v>
      </c>
      <c r="C68">
        <v>-1.4091191162140635</v>
      </c>
      <c r="D68">
        <v>-1.5402977656475785</v>
      </c>
      <c r="E68">
        <v>-1.4262263435513025</v>
      </c>
      <c r="F68">
        <v>-1.5402977656475785</v>
      </c>
      <c r="G68">
        <v>-1.3872600668773576</v>
      </c>
    </row>
    <row r="69" spans="2:7" x14ac:dyDescent="0.3">
      <c r="B69">
        <v>-1.532845790254642</v>
      </c>
      <c r="C69">
        <v>-1.4048538741675727</v>
      </c>
      <c r="D69">
        <v>-1.532845790254642</v>
      </c>
      <c r="E69">
        <v>-1.3972811196590478</v>
      </c>
      <c r="F69">
        <v>-1.532845790254642</v>
      </c>
      <c r="G69">
        <v>-1.3872600668773576</v>
      </c>
    </row>
    <row r="70" spans="2:7" x14ac:dyDescent="0.3">
      <c r="B70">
        <v>-1.5254779774515026</v>
      </c>
      <c r="C70">
        <v>-1.4048538741675727</v>
      </c>
      <c r="D70">
        <v>-1.5254779774515026</v>
      </c>
      <c r="E70">
        <v>-1.3828085077129206</v>
      </c>
      <c r="F70">
        <v>-1.5254779774515026</v>
      </c>
      <c r="G70">
        <v>-1.380401930508165</v>
      </c>
    </row>
    <row r="71" spans="2:7" x14ac:dyDescent="0.3">
      <c r="B71">
        <v>-1.5181920562462192</v>
      </c>
      <c r="C71">
        <v>-1.3963233900745911</v>
      </c>
      <c r="D71">
        <v>-1.5181920562462192</v>
      </c>
      <c r="E71">
        <v>-1.3828085077129206</v>
      </c>
      <c r="F71">
        <v>-1.5181920562462192</v>
      </c>
      <c r="G71">
        <v>-1.380401930508165</v>
      </c>
    </row>
    <row r="72" spans="2:7" x14ac:dyDescent="0.3">
      <c r="B72">
        <v>-1.5109858478443237</v>
      </c>
      <c r="C72">
        <v>-1.3920581480281005</v>
      </c>
      <c r="D72">
        <v>-1.5109858478443237</v>
      </c>
      <c r="E72">
        <v>-1.3755722017398571</v>
      </c>
      <c r="F72">
        <v>-1.5109858478443237</v>
      </c>
      <c r="G72">
        <v>-1.380401930508165</v>
      </c>
    </row>
    <row r="73" spans="2:7" x14ac:dyDescent="0.3">
      <c r="B73">
        <v>-1.5038572606690386</v>
      </c>
      <c r="C73">
        <v>-1.3920581480281005</v>
      </c>
      <c r="D73">
        <v>-1.5038572606690386</v>
      </c>
      <c r="E73">
        <v>-1.3755722017398571</v>
      </c>
      <c r="F73">
        <v>-1.5038572606690386</v>
      </c>
      <c r="G73">
        <v>-1.380401930508165</v>
      </c>
    </row>
    <row r="74" spans="2:7" x14ac:dyDescent="0.3">
      <c r="B74">
        <v>-1.496804285715208</v>
      </c>
      <c r="C74">
        <v>-1.3877929059816096</v>
      </c>
      <c r="D74">
        <v>-1.496804285715208</v>
      </c>
      <c r="E74">
        <v>-1.3610995897937297</v>
      </c>
      <c r="F74">
        <v>-1.496804285715208</v>
      </c>
      <c r="G74">
        <v>-1.3735437941389721</v>
      </c>
    </row>
    <row r="75" spans="2:7" x14ac:dyDescent="0.3">
      <c r="B75">
        <v>-1.4898249922103604</v>
      </c>
      <c r="C75">
        <v>-1.3749971798421374</v>
      </c>
      <c r="D75">
        <v>-1.4898249922103604</v>
      </c>
      <c r="E75">
        <v>-1.3610995897937297</v>
      </c>
      <c r="F75">
        <v>-1.4898249922103604</v>
      </c>
      <c r="G75">
        <v>-1.3735437941389721</v>
      </c>
    </row>
    <row r="76" spans="2:7" x14ac:dyDescent="0.3">
      <c r="B76">
        <v>-1.4829175235587673</v>
      </c>
      <c r="C76">
        <v>-1.366466695749156</v>
      </c>
      <c r="D76">
        <v>-1.4829175235587673</v>
      </c>
      <c r="E76">
        <v>-1.3538632838206661</v>
      </c>
      <c r="F76">
        <v>-1.4829175235587673</v>
      </c>
      <c r="G76">
        <v>-1.3666856577697795</v>
      </c>
    </row>
    <row r="77" spans="2:7" x14ac:dyDescent="0.3">
      <c r="B77">
        <v>-1.4760800935465472</v>
      </c>
      <c r="C77">
        <v>-1.366466695749156</v>
      </c>
      <c r="D77">
        <v>-1.4760800935465472</v>
      </c>
      <c r="E77">
        <v>-1.3466269778476023</v>
      </c>
      <c r="F77">
        <v>-1.4760800935465472</v>
      </c>
      <c r="G77">
        <v>-1.3666856577697795</v>
      </c>
    </row>
    <row r="78" spans="2:7" x14ac:dyDescent="0.3">
      <c r="B78">
        <v>-1.4693109827878372</v>
      </c>
      <c r="C78">
        <v>-1.3622014537026652</v>
      </c>
      <c r="D78">
        <v>-1.4693109827878372</v>
      </c>
      <c r="E78">
        <v>-1.3466269778476023</v>
      </c>
      <c r="F78">
        <v>-1.4693109827878372</v>
      </c>
      <c r="G78">
        <v>-1.3666856577697795</v>
      </c>
    </row>
    <row r="79" spans="2:7" x14ac:dyDescent="0.3">
      <c r="B79">
        <v>-1.462608535393815</v>
      </c>
      <c r="C79">
        <v>-1.3579362116561744</v>
      </c>
      <c r="D79">
        <v>-1.462608535393815</v>
      </c>
      <c r="E79">
        <v>-1.3393906718745388</v>
      </c>
      <c r="F79">
        <v>-1.462608535393815</v>
      </c>
      <c r="G79">
        <v>-1.3598275214005868</v>
      </c>
    </row>
    <row r="80" spans="2:7" x14ac:dyDescent="0.3">
      <c r="B80">
        <v>-1.4559711558479509</v>
      </c>
      <c r="C80">
        <v>-1.3408752434702114</v>
      </c>
      <c r="D80">
        <v>-1.4559711558479509</v>
      </c>
      <c r="E80">
        <v>-1.3393906718745388</v>
      </c>
      <c r="F80">
        <v>-1.4559711558479509</v>
      </c>
      <c r="G80">
        <v>-1.3529693850313942</v>
      </c>
    </row>
    <row r="81" spans="2:7" x14ac:dyDescent="0.3">
      <c r="B81">
        <v>-1.4493973060722831</v>
      </c>
      <c r="C81">
        <v>-1.3366100014237208</v>
      </c>
      <c r="D81">
        <v>-1.4493973060722831</v>
      </c>
      <c r="E81">
        <v>-1.3393906718745388</v>
      </c>
      <c r="F81">
        <v>-1.4493973060722831</v>
      </c>
      <c r="G81">
        <v>-1.3529693850313942</v>
      </c>
    </row>
    <row r="82" spans="2:7" x14ac:dyDescent="0.3">
      <c r="B82">
        <v>-1.4428855026708427</v>
      </c>
      <c r="C82">
        <v>-1.3280795173307391</v>
      </c>
      <c r="D82">
        <v>-1.4428855026708427</v>
      </c>
      <c r="E82">
        <v>-1.3393906718745388</v>
      </c>
      <c r="F82">
        <v>-1.4428855026708427</v>
      </c>
      <c r="G82">
        <v>-1.3529693850313942</v>
      </c>
    </row>
    <row r="83" spans="2:7" x14ac:dyDescent="0.3">
      <c r="B83">
        <v>-1.4364343143374694</v>
      </c>
      <c r="C83">
        <v>-1.3238142752842486</v>
      </c>
      <c r="D83">
        <v>-1.4364343143374694</v>
      </c>
      <c r="E83">
        <v>-1.3249180599284114</v>
      </c>
      <c r="F83">
        <v>-1.4364343143374694</v>
      </c>
      <c r="G83">
        <v>-1.3461112486622013</v>
      </c>
    </row>
    <row r="84" spans="2:7" x14ac:dyDescent="0.3">
      <c r="B84">
        <v>-1.4300423594163689</v>
      </c>
      <c r="C84">
        <v>-1.3238142752842486</v>
      </c>
      <c r="D84">
        <v>-1.4300423594163689</v>
      </c>
      <c r="E84">
        <v>-1.3249180599284114</v>
      </c>
      <c r="F84">
        <v>-1.4300423594163689</v>
      </c>
      <c r="G84">
        <v>-1.3392531122930087</v>
      </c>
    </row>
    <row r="85" spans="2:7" x14ac:dyDescent="0.3">
      <c r="B85">
        <v>-1.4237083036046805</v>
      </c>
      <c r="C85">
        <v>-1.3195490332377577</v>
      </c>
      <c r="D85">
        <v>-1.4237083036046805</v>
      </c>
      <c r="E85">
        <v>-1.3249180599284114</v>
      </c>
      <c r="F85">
        <v>-1.4237083036046805</v>
      </c>
      <c r="G85">
        <v>-1.3323949759238161</v>
      </c>
    </row>
    <row r="86" spans="2:7" x14ac:dyDescent="0.3">
      <c r="B86">
        <v>-1.417430857787223</v>
      </c>
      <c r="C86">
        <v>-1.3110185491447763</v>
      </c>
      <c r="D86">
        <v>-1.417430857787223</v>
      </c>
      <c r="E86">
        <v>-1.3249180599284114</v>
      </c>
      <c r="F86">
        <v>-1.417430857787223</v>
      </c>
      <c r="G86">
        <v>-1.3323949759238161</v>
      </c>
    </row>
    <row r="87" spans="2:7" x14ac:dyDescent="0.3">
      <c r="B87">
        <v>-1.4112087759943472</v>
      </c>
      <c r="C87">
        <v>-1.3110185491447763</v>
      </c>
      <c r="D87">
        <v>-1.4112087759943472</v>
      </c>
      <c r="E87">
        <v>-1.3176817539553478</v>
      </c>
      <c r="F87">
        <v>-1.4112087759943472</v>
      </c>
      <c r="G87">
        <v>-1.3323949759238161</v>
      </c>
    </row>
    <row r="88" spans="2:7" x14ac:dyDescent="0.3">
      <c r="B88">
        <v>-1.4050408534745755</v>
      </c>
      <c r="C88">
        <v>-1.3067533070982855</v>
      </c>
      <c r="D88">
        <v>-1.4050408534745755</v>
      </c>
      <c r="E88">
        <v>-1.3104454479822842</v>
      </c>
      <c r="F88">
        <v>-1.4050408534745755</v>
      </c>
      <c r="G88">
        <v>-1.3255368395546232</v>
      </c>
    </row>
    <row r="89" spans="2:7" x14ac:dyDescent="0.3">
      <c r="B89">
        <v>-1.398925924874326</v>
      </c>
      <c r="C89">
        <v>-1.3024880650517947</v>
      </c>
      <c r="D89">
        <v>-1.398925924874326</v>
      </c>
      <c r="E89">
        <v>-1.3032091420092204</v>
      </c>
      <c r="F89">
        <v>-1.398925924874326</v>
      </c>
      <c r="G89">
        <v>-1.3186787031854306</v>
      </c>
    </row>
    <row r="90" spans="2:7" x14ac:dyDescent="0.3">
      <c r="B90">
        <v>-1.3928628625176489</v>
      </c>
      <c r="C90">
        <v>-1.2982228230053039</v>
      </c>
      <c r="D90">
        <v>-1.3928628625176489</v>
      </c>
      <c r="E90">
        <v>-1.2959728360361569</v>
      </c>
      <c r="F90">
        <v>-1.3928628625176489</v>
      </c>
      <c r="G90">
        <v>-1.3186787031854306</v>
      </c>
    </row>
    <row r="91" spans="2:7" x14ac:dyDescent="0.3">
      <c r="B91">
        <v>-1.3868505747793889</v>
      </c>
      <c r="C91">
        <v>-1.2939575809588133</v>
      </c>
      <c r="D91">
        <v>-1.3868505747793889</v>
      </c>
      <c r="E91">
        <v>-1.2815002240900295</v>
      </c>
      <c r="F91">
        <v>-1.3868505747793889</v>
      </c>
      <c r="G91">
        <v>-1.3186787031854306</v>
      </c>
    </row>
    <row r="92" spans="2:7" x14ac:dyDescent="0.3">
      <c r="B92">
        <v>-1.3808880045457976</v>
      </c>
      <c r="C92">
        <v>-1.2896923389123225</v>
      </c>
      <c r="D92">
        <v>-1.3808880045457976</v>
      </c>
      <c r="E92">
        <v>-1.2815002240900295</v>
      </c>
      <c r="F92">
        <v>-1.3808880045457976</v>
      </c>
      <c r="G92">
        <v>-1.3049624304470453</v>
      </c>
    </row>
    <row r="93" spans="2:7" x14ac:dyDescent="0.3">
      <c r="B93">
        <v>-1.3749741277569136</v>
      </c>
      <c r="C93">
        <v>-1.2854270968658317</v>
      </c>
      <c r="D93">
        <v>-1.3749741277569136</v>
      </c>
      <c r="E93">
        <v>-1.2815002240900295</v>
      </c>
      <c r="F93">
        <v>-1.3749741277569136</v>
      </c>
      <c r="G93">
        <v>-1.3049624304470453</v>
      </c>
    </row>
    <row r="94" spans="2:7" x14ac:dyDescent="0.3">
      <c r="B94">
        <v>-1.3691079520255767</v>
      </c>
      <c r="C94">
        <v>-1.2811618548193411</v>
      </c>
      <c r="D94">
        <v>-1.3691079520255767</v>
      </c>
      <c r="E94">
        <v>-1.2742639181169659</v>
      </c>
      <c r="F94">
        <v>-1.3691079520255767</v>
      </c>
      <c r="G94">
        <v>-1.2912461577086598</v>
      </c>
    </row>
    <row r="95" spans="2:7" x14ac:dyDescent="0.3">
      <c r="B95">
        <v>-1.3632885153282819</v>
      </c>
      <c r="C95">
        <v>-1.2726313707263595</v>
      </c>
      <c r="D95">
        <v>-1.3632885153282819</v>
      </c>
      <c r="E95">
        <v>-1.2670276121439024</v>
      </c>
      <c r="F95">
        <v>-1.3632885153282819</v>
      </c>
      <c r="G95">
        <v>-1.2843880213394672</v>
      </c>
    </row>
    <row r="96" spans="2:7" x14ac:dyDescent="0.3">
      <c r="B96">
        <v>-1.3575148847633742</v>
      </c>
      <c r="C96">
        <v>-1.2598356445868872</v>
      </c>
      <c r="D96">
        <v>-1.3575148847633742</v>
      </c>
      <c r="E96">
        <v>-1.2380823882516478</v>
      </c>
      <c r="F96">
        <v>-1.3575148847633742</v>
      </c>
      <c r="G96">
        <v>-1.2843880213394672</v>
      </c>
    </row>
    <row r="97" spans="2:7" x14ac:dyDescent="0.3">
      <c r="B97">
        <v>-1.351786155372495</v>
      </c>
      <c r="C97">
        <v>-1.2598356445868872</v>
      </c>
      <c r="D97">
        <v>-1.351786155372495</v>
      </c>
      <c r="E97">
        <v>-1.2380823882516478</v>
      </c>
      <c r="F97">
        <v>-1.351786155372495</v>
      </c>
      <c r="G97">
        <v>-1.2843880213394672</v>
      </c>
    </row>
    <row r="98" spans="2:7" x14ac:dyDescent="0.3">
      <c r="B98">
        <v>-1.3461014490214134</v>
      </c>
      <c r="C98">
        <v>-1.2513051604939058</v>
      </c>
      <c r="D98">
        <v>-1.3461014490214134</v>
      </c>
      <c r="E98">
        <v>-1.2308460822785841</v>
      </c>
      <c r="F98">
        <v>-1.3461014490214134</v>
      </c>
      <c r="G98">
        <v>-1.2843880213394672</v>
      </c>
    </row>
    <row r="99" spans="2:7" x14ac:dyDescent="0.3">
      <c r="B99">
        <v>-1.3404599133366835</v>
      </c>
      <c r="C99">
        <v>-1.2513051604939058</v>
      </c>
      <c r="D99">
        <v>-1.3404599133366835</v>
      </c>
      <c r="E99">
        <v>-1.2308460822785841</v>
      </c>
      <c r="F99">
        <v>-1.3404599133366835</v>
      </c>
      <c r="G99">
        <v>-1.2775298849702743</v>
      </c>
    </row>
    <row r="100" spans="2:7" x14ac:dyDescent="0.3">
      <c r="B100">
        <v>-1.3348607206948038</v>
      </c>
      <c r="C100">
        <v>-1.2427746764009242</v>
      </c>
      <c r="D100">
        <v>-1.3348607206948038</v>
      </c>
      <c r="E100">
        <v>-1.2308460822785841</v>
      </c>
      <c r="F100">
        <v>-1.3348607206948038</v>
      </c>
      <c r="G100">
        <v>-1.2775298849702743</v>
      </c>
    </row>
    <row r="101" spans="2:7" x14ac:dyDescent="0.3">
      <c r="B101">
        <v>-1.3293030672607828</v>
      </c>
      <c r="C101">
        <v>-1.2385094343544336</v>
      </c>
      <c r="D101">
        <v>-1.3293030672607828</v>
      </c>
      <c r="E101">
        <v>-1.2308460822785841</v>
      </c>
      <c r="F101">
        <v>-1.3293030672607828</v>
      </c>
      <c r="G101">
        <v>-1.2706717486010817</v>
      </c>
    </row>
    <row r="102" spans="2:7" x14ac:dyDescent="0.3">
      <c r="B102">
        <v>-1.3237861720732309</v>
      </c>
      <c r="C102">
        <v>-1.2342441923079428</v>
      </c>
      <c r="D102">
        <v>-1.3237861720732309</v>
      </c>
      <c r="E102">
        <v>-1.2236097763055205</v>
      </c>
      <c r="F102">
        <v>-1.3237861720732309</v>
      </c>
      <c r="G102">
        <v>-1.2706717486010817</v>
      </c>
    </row>
    <row r="103" spans="2:7" x14ac:dyDescent="0.3">
      <c r="B103">
        <v>-1.3183092761732922</v>
      </c>
      <c r="C103">
        <v>-1.2214484661684706</v>
      </c>
      <c r="D103">
        <v>-1.3183092761732922</v>
      </c>
      <c r="E103">
        <v>-1.2163734703324569</v>
      </c>
      <c r="F103">
        <v>-1.3183092761732922</v>
      </c>
      <c r="G103">
        <v>-1.2706717486010817</v>
      </c>
    </row>
    <row r="104" spans="2:7" x14ac:dyDescent="0.3">
      <c r="B104">
        <v>-1.3128716417749156</v>
      </c>
      <c r="C104">
        <v>-1.2129179820754892</v>
      </c>
      <c r="D104">
        <v>-1.3128716417749156</v>
      </c>
      <c r="E104">
        <v>-1.2163734703324569</v>
      </c>
      <c r="F104">
        <v>-1.3128716417749156</v>
      </c>
      <c r="G104">
        <v>-1.263813612231889</v>
      </c>
    </row>
    <row r="105" spans="2:7" x14ac:dyDescent="0.3">
      <c r="B105">
        <v>-1.3074725514741066</v>
      </c>
      <c r="C105">
        <v>-1.2043874979825075</v>
      </c>
      <c r="D105">
        <v>-1.3074725514741066</v>
      </c>
      <c r="E105">
        <v>-1.2163734703324569</v>
      </c>
      <c r="F105">
        <v>-1.3074725514741066</v>
      </c>
      <c r="G105">
        <v>-1.263813612231889</v>
      </c>
    </row>
    <row r="106" spans="2:7" x14ac:dyDescent="0.3">
      <c r="B106">
        <v>-1.3021113074949893</v>
      </c>
      <c r="C106">
        <v>-1.2043874979825075</v>
      </c>
      <c r="D106">
        <v>-1.3021113074949893</v>
      </c>
      <c r="E106">
        <v>-1.2163734703324569</v>
      </c>
      <c r="F106">
        <v>-1.3021113074949893</v>
      </c>
      <c r="G106">
        <v>-1.2569554758626964</v>
      </c>
    </row>
    <row r="107" spans="2:7" x14ac:dyDescent="0.3">
      <c r="B107">
        <v>-1.2967872309706379</v>
      </c>
      <c r="C107">
        <v>-1.2043874979825075</v>
      </c>
      <c r="D107">
        <v>-1.2967872309706379</v>
      </c>
      <c r="E107">
        <v>-1.2091371643593931</v>
      </c>
      <c r="F107">
        <v>-1.2967872309706379</v>
      </c>
      <c r="G107">
        <v>-1.2569554758626964</v>
      </c>
    </row>
    <row r="108" spans="2:7" x14ac:dyDescent="0.3">
      <c r="B108">
        <v>-1.2914996612567295</v>
      </c>
      <c r="C108">
        <v>-1.2043874979825075</v>
      </c>
      <c r="D108">
        <v>-1.2914996612567295</v>
      </c>
      <c r="E108">
        <v>-1.2091371643593931</v>
      </c>
      <c r="F108">
        <v>-1.2914996612567295</v>
      </c>
      <c r="G108">
        <v>-1.2569554758626964</v>
      </c>
    </row>
    <row r="109" spans="2:7" x14ac:dyDescent="0.3">
      <c r="B109">
        <v>-1.2862479552762756</v>
      </c>
      <c r="C109">
        <v>-1.1958570138895261</v>
      </c>
      <c r="D109">
        <v>-1.2862479552762756</v>
      </c>
      <c r="E109">
        <v>-1.2091371643593931</v>
      </c>
      <c r="F109">
        <v>-1.2862479552762756</v>
      </c>
      <c r="G109">
        <v>-1.2500973394935035</v>
      </c>
    </row>
    <row r="110" spans="2:7" x14ac:dyDescent="0.3">
      <c r="B110">
        <v>-1.2810314868937216</v>
      </c>
      <c r="C110">
        <v>-1.1958570138895261</v>
      </c>
      <c r="D110">
        <v>-1.2810314868937216</v>
      </c>
      <c r="E110">
        <v>-1.2091371643593931</v>
      </c>
      <c r="F110">
        <v>-1.2810314868937216</v>
      </c>
      <c r="G110">
        <v>-1.2500973394935035</v>
      </c>
    </row>
    <row r="111" spans="2:7" x14ac:dyDescent="0.3">
      <c r="B111">
        <v>-1.2758496463168452</v>
      </c>
      <c r="C111">
        <v>-1.1915917718430353</v>
      </c>
      <c r="D111">
        <v>-1.2758496463168452</v>
      </c>
      <c r="E111">
        <v>-1.2019008583863295</v>
      </c>
      <c r="F111">
        <v>-1.2758496463168452</v>
      </c>
      <c r="G111">
        <v>-1.2500973394935035</v>
      </c>
    </row>
    <row r="112" spans="2:7" x14ac:dyDescent="0.3">
      <c r="B112">
        <v>-1.2707018395249916</v>
      </c>
      <c r="C112">
        <v>-1.1915917718430353</v>
      </c>
      <c r="D112">
        <v>-1.2707018395249916</v>
      </c>
      <c r="E112">
        <v>-1.2019008583863295</v>
      </c>
      <c r="F112">
        <v>-1.2707018395249916</v>
      </c>
      <c r="G112">
        <v>-1.2500973394935035</v>
      </c>
    </row>
    <row r="113" spans="2:7" x14ac:dyDescent="0.3">
      <c r="B113">
        <v>-1.2655874877222519</v>
      </c>
      <c r="C113">
        <v>-1.1830612877500539</v>
      </c>
      <c r="D113">
        <v>-1.2655874877222519</v>
      </c>
      <c r="E113">
        <v>-1.194664552413266</v>
      </c>
      <c r="F113">
        <v>-1.2655874877222519</v>
      </c>
      <c r="G113">
        <v>-1.2432392031243109</v>
      </c>
    </row>
    <row r="114" spans="2:7" x14ac:dyDescent="0.3">
      <c r="B114">
        <v>-1.2605060268142787</v>
      </c>
      <c r="C114">
        <v>-1.1830612877500539</v>
      </c>
      <c r="D114">
        <v>-1.2605060268142787</v>
      </c>
      <c r="E114">
        <v>-1.194664552413266</v>
      </c>
      <c r="F114">
        <v>-1.2605060268142787</v>
      </c>
      <c r="G114">
        <v>-1.2432392031243109</v>
      </c>
    </row>
    <row r="115" spans="2:7" x14ac:dyDescent="0.3">
      <c r="B115">
        <v>-1.2554569069075341</v>
      </c>
      <c r="C115">
        <v>-1.1830612877500539</v>
      </c>
      <c r="D115">
        <v>-1.2554569069075341</v>
      </c>
      <c r="E115">
        <v>-1.1874282464402022</v>
      </c>
      <c r="F115">
        <v>-1.2554569069075341</v>
      </c>
      <c r="G115">
        <v>-1.2432392031243109</v>
      </c>
    </row>
    <row r="116" spans="2:7" x14ac:dyDescent="0.3">
      <c r="B116">
        <v>-1.2504395918298035</v>
      </c>
      <c r="C116">
        <v>-1.1787960457035631</v>
      </c>
      <c r="D116">
        <v>-1.2504395918298035</v>
      </c>
      <c r="E116">
        <v>-1.1801919404671386</v>
      </c>
      <c r="F116">
        <v>-1.2504395918298035</v>
      </c>
      <c r="G116">
        <v>-1.2295229303859254</v>
      </c>
    </row>
    <row r="117" spans="2:7" x14ac:dyDescent="0.3">
      <c r="B117">
        <v>-1.245453558670913</v>
      </c>
      <c r="C117">
        <v>-1.1787960457035631</v>
      </c>
      <c r="D117">
        <v>-1.245453558670913</v>
      </c>
      <c r="E117">
        <v>-1.172955634494075</v>
      </c>
      <c r="F117">
        <v>-1.245453558670913</v>
      </c>
      <c r="G117">
        <v>-1.2020903849091547</v>
      </c>
    </row>
    <row r="118" spans="2:7" x14ac:dyDescent="0.3">
      <c r="B118">
        <v>-1.240498297342618</v>
      </c>
      <c r="C118">
        <v>-1.1702655616105817</v>
      </c>
      <c r="D118">
        <v>-1.240498297342618</v>
      </c>
      <c r="E118">
        <v>-1.172955634494075</v>
      </c>
      <c r="F118">
        <v>-1.240498297342618</v>
      </c>
      <c r="G118">
        <v>-1.195232248539962</v>
      </c>
    </row>
    <row r="119" spans="2:7" x14ac:dyDescent="0.3">
      <c r="B119">
        <v>-1.2355733101567172</v>
      </c>
      <c r="C119">
        <v>-1.1660003195640909</v>
      </c>
      <c r="D119">
        <v>-1.2355733101567172</v>
      </c>
      <c r="E119">
        <v>-1.172955634494075</v>
      </c>
      <c r="F119">
        <v>-1.2355733101567172</v>
      </c>
      <c r="G119">
        <v>-1.1883741121707694</v>
      </c>
    </row>
    <row r="120" spans="2:7" x14ac:dyDescent="0.3">
      <c r="B120">
        <v>-1.2306781114204814</v>
      </c>
      <c r="C120">
        <v>-1.1660003195640909</v>
      </c>
      <c r="D120">
        <v>-1.2306781114204814</v>
      </c>
      <c r="E120">
        <v>-1.172955634494075</v>
      </c>
      <c r="F120">
        <v>-1.2306781114204814</v>
      </c>
      <c r="G120">
        <v>-1.1883741121707694</v>
      </c>
    </row>
    <row r="121" spans="2:7" x14ac:dyDescent="0.3">
      <c r="B121">
        <v>-1.2258122270485581</v>
      </c>
      <c r="C121">
        <v>-1.1617350775176001</v>
      </c>
      <c r="D121">
        <v>-1.2258122270485581</v>
      </c>
      <c r="E121">
        <v>-1.1657193285210112</v>
      </c>
      <c r="F121">
        <v>-1.2258122270485581</v>
      </c>
      <c r="G121">
        <v>-1.1883741121707694</v>
      </c>
    </row>
    <row r="122" spans="2:7" x14ac:dyDescent="0.3">
      <c r="B122">
        <v>-1.2209751941905385</v>
      </c>
      <c r="C122">
        <v>-1.1532045934246187</v>
      </c>
      <c r="D122">
        <v>-1.2209751941905385</v>
      </c>
      <c r="E122">
        <v>-1.1584830225479477</v>
      </c>
      <c r="F122">
        <v>-1.2209751941905385</v>
      </c>
      <c r="G122">
        <v>-1.1815159758015765</v>
      </c>
    </row>
    <row r="123" spans="2:7" x14ac:dyDescent="0.3">
      <c r="B123">
        <v>-1.2161665608734427</v>
      </c>
      <c r="C123">
        <v>-1.1532045934246187</v>
      </c>
      <c r="D123">
        <v>-1.2161665608734427</v>
      </c>
      <c r="E123">
        <v>-1.1584830225479477</v>
      </c>
      <c r="F123">
        <v>-1.2161665608734427</v>
      </c>
      <c r="G123">
        <v>-1.1815159758015765</v>
      </c>
    </row>
    <row r="124" spans="2:7" x14ac:dyDescent="0.3">
      <c r="B124">
        <v>-1.2113858856583986</v>
      </c>
      <c r="C124">
        <v>-1.1532045934246187</v>
      </c>
      <c r="D124">
        <v>-1.2113858856583986</v>
      </c>
      <c r="E124">
        <v>-1.1584830225479477</v>
      </c>
      <c r="F124">
        <v>-1.2113858856583986</v>
      </c>
      <c r="G124">
        <v>-1.1746578394323839</v>
      </c>
    </row>
    <row r="125" spans="2:7" x14ac:dyDescent="0.3">
      <c r="B125">
        <v>-1.206632737310841</v>
      </c>
      <c r="C125">
        <v>-1.1489393513781279</v>
      </c>
      <c r="D125">
        <v>-1.206632737310841</v>
      </c>
      <c r="E125">
        <v>-1.1584830225479477</v>
      </c>
      <c r="F125">
        <v>-1.206632737310841</v>
      </c>
      <c r="G125">
        <v>-1.1746578394323839</v>
      </c>
    </row>
    <row r="126" spans="2:7" x14ac:dyDescent="0.3">
      <c r="B126">
        <v>-1.2019066944836088</v>
      </c>
      <c r="C126">
        <v>-1.144674109331637</v>
      </c>
      <c r="D126">
        <v>-1.2019066944836088</v>
      </c>
      <c r="E126">
        <v>-1.1584830225479477</v>
      </c>
      <c r="F126">
        <v>-1.2019066944836088</v>
      </c>
      <c r="G126">
        <v>-1.1677997030631913</v>
      </c>
    </row>
    <row r="127" spans="2:7" x14ac:dyDescent="0.3">
      <c r="B127">
        <v>-1.1972073454123215</v>
      </c>
      <c r="C127">
        <v>-1.1361436252386556</v>
      </c>
      <c r="D127">
        <v>-1.1972073454123215</v>
      </c>
      <c r="E127">
        <v>-1.1512467165748841</v>
      </c>
      <c r="F127">
        <v>-1.1972073454123215</v>
      </c>
      <c r="G127">
        <v>-1.1609415666939984</v>
      </c>
    </row>
    <row r="128" spans="2:7" x14ac:dyDescent="0.3">
      <c r="B128">
        <v>-1.1925342876224627</v>
      </c>
      <c r="C128">
        <v>-1.1361436252386556</v>
      </c>
      <c r="D128">
        <v>-1.1925342876224627</v>
      </c>
      <c r="E128">
        <v>-1.1512467165748841</v>
      </c>
      <c r="F128">
        <v>-1.1925342876224627</v>
      </c>
      <c r="G128">
        <v>-1.1609415666939984</v>
      </c>
    </row>
    <row r="129" spans="2:7" x14ac:dyDescent="0.3">
      <c r="B129">
        <v>-1.1878871276476555</v>
      </c>
      <c r="C129">
        <v>-1.1318783831921648</v>
      </c>
      <c r="D129">
        <v>-1.1878871276476555</v>
      </c>
      <c r="E129">
        <v>-1.1512467165748841</v>
      </c>
      <c r="F129">
        <v>-1.1878871276476555</v>
      </c>
      <c r="G129">
        <v>-1.1609415666939984</v>
      </c>
    </row>
    <row r="130" spans="2:7" x14ac:dyDescent="0.3">
      <c r="B130">
        <v>-1.1832654807585907</v>
      </c>
      <c r="C130">
        <v>-1.1318783831921648</v>
      </c>
      <c r="D130">
        <v>-1.1832654807585907</v>
      </c>
      <c r="E130">
        <v>-1.1512467165748841</v>
      </c>
      <c r="F130">
        <v>-1.1832654807585907</v>
      </c>
      <c r="G130">
        <v>-1.1540834303248058</v>
      </c>
    </row>
    <row r="131" spans="2:7" x14ac:dyDescent="0.3">
      <c r="B131">
        <v>-1.1786689707021494</v>
      </c>
      <c r="C131">
        <v>-1.1276131411456742</v>
      </c>
      <c r="D131">
        <v>-1.1786689707021494</v>
      </c>
      <c r="E131">
        <v>-1.1440104106018203</v>
      </c>
      <c r="F131">
        <v>-1.1786689707021494</v>
      </c>
      <c r="G131">
        <v>-1.1540834303248058</v>
      </c>
    </row>
    <row r="132" spans="2:7" x14ac:dyDescent="0.3">
      <c r="B132">
        <v>-1.1740972294502432</v>
      </c>
      <c r="C132">
        <v>-1.1233478990991834</v>
      </c>
      <c r="D132">
        <v>-1.1740972294502432</v>
      </c>
      <c r="E132">
        <v>-1.1440104106018203</v>
      </c>
      <c r="F132">
        <v>-1.1740972294502432</v>
      </c>
      <c r="G132">
        <v>-1.1540834303248058</v>
      </c>
    </row>
    <row r="133" spans="2:7" x14ac:dyDescent="0.3">
      <c r="B133">
        <v>-1.169549896957947</v>
      </c>
      <c r="C133">
        <v>-1.1190826570526926</v>
      </c>
      <c r="D133">
        <v>-1.169549896957947</v>
      </c>
      <c r="E133">
        <v>-1.1367741046287567</v>
      </c>
      <c r="F133">
        <v>-1.169549896957947</v>
      </c>
      <c r="G133">
        <v>-1.1472252939556131</v>
      </c>
    </row>
    <row r="134" spans="2:7" x14ac:dyDescent="0.3">
      <c r="B134">
        <v>-1.165026620930518</v>
      </c>
      <c r="C134">
        <v>-1.1190826570526926</v>
      </c>
      <c r="D134">
        <v>-1.165026620930518</v>
      </c>
      <c r="E134">
        <v>-1.1295377986556931</v>
      </c>
      <c r="F134">
        <v>-1.165026620930518</v>
      </c>
      <c r="G134">
        <v>-1.1472252939556131</v>
      </c>
    </row>
    <row r="135" spans="2:7" x14ac:dyDescent="0.3">
      <c r="B135">
        <v>-1.1605270565989034</v>
      </c>
      <c r="C135">
        <v>-1.1190826570526926</v>
      </c>
      <c r="D135">
        <v>-1.1605270565989034</v>
      </c>
      <c r="E135">
        <v>-1.1295377986556931</v>
      </c>
      <c r="F135">
        <v>-1.1605270565989034</v>
      </c>
      <c r="G135">
        <v>-1.1403671575864205</v>
      </c>
    </row>
    <row r="136" spans="2:7" x14ac:dyDescent="0.3">
      <c r="B136">
        <v>-1.1560508665033606</v>
      </c>
      <c r="C136">
        <v>-1.1105521729597112</v>
      </c>
      <c r="D136">
        <v>-1.1560508665033606</v>
      </c>
      <c r="E136">
        <v>-1.1295377986556931</v>
      </c>
      <c r="F136">
        <v>-1.1560508665033606</v>
      </c>
      <c r="G136">
        <v>-1.1403671575864205</v>
      </c>
    </row>
    <row r="137" spans="2:7" x14ac:dyDescent="0.3">
      <c r="B137">
        <v>-1.1515977202848582</v>
      </c>
      <c r="C137">
        <v>-1.1020216888667296</v>
      </c>
      <c r="D137">
        <v>-1.1515977202848582</v>
      </c>
      <c r="E137">
        <v>-1.1223014926826296</v>
      </c>
      <c r="F137">
        <v>-1.1515977202848582</v>
      </c>
      <c r="G137">
        <v>-1.1335090212172276</v>
      </c>
    </row>
    <row r="138" spans="2:7" x14ac:dyDescent="0.3">
      <c r="B138">
        <v>-1.1471672944839038</v>
      </c>
      <c r="C138">
        <v>-1.1020216888667296</v>
      </c>
      <c r="D138">
        <v>-1.1471672944839038</v>
      </c>
      <c r="E138">
        <v>-1.1150651867095658</v>
      </c>
      <c r="F138">
        <v>-1.1471672944839038</v>
      </c>
      <c r="G138">
        <v>-1.126650884848035</v>
      </c>
    </row>
    <row r="139" spans="2:7" x14ac:dyDescent="0.3">
      <c r="B139">
        <v>-1.1427592723464921</v>
      </c>
      <c r="C139">
        <v>-1.1020216888667296</v>
      </c>
      <c r="D139">
        <v>-1.1427592723464921</v>
      </c>
      <c r="E139">
        <v>-1.1150651867095658</v>
      </c>
      <c r="F139">
        <v>-1.1427592723464921</v>
      </c>
      <c r="G139">
        <v>-1.126650884848035</v>
      </c>
    </row>
    <row r="140" spans="2:7" x14ac:dyDescent="0.3">
      <c r="B140">
        <v>-1.1383733436368713</v>
      </c>
      <c r="C140">
        <v>-1.097756446820239</v>
      </c>
      <c r="D140">
        <v>-1.1383733436368713</v>
      </c>
      <c r="E140">
        <v>-1.1150651867095658</v>
      </c>
      <c r="F140">
        <v>-1.1383733436368713</v>
      </c>
      <c r="G140">
        <v>-1.1197927484788424</v>
      </c>
    </row>
    <row r="141" spans="2:7" x14ac:dyDescent="0.3">
      <c r="B141">
        <v>-1.134009204456836</v>
      </c>
      <c r="C141">
        <v>-1.097756446820239</v>
      </c>
      <c r="D141">
        <v>-1.134009204456836</v>
      </c>
      <c r="E141">
        <v>-1.1150651867095658</v>
      </c>
      <c r="F141">
        <v>-1.134009204456836</v>
      </c>
      <c r="G141">
        <v>-1.1129346121096495</v>
      </c>
    </row>
    <row r="142" spans="2:7" x14ac:dyDescent="0.3">
      <c r="B142">
        <v>-1.1296665570712783</v>
      </c>
      <c r="C142">
        <v>-1.0934912047737482</v>
      </c>
      <c r="D142">
        <v>-1.1296665570712783</v>
      </c>
      <c r="E142">
        <v>-1.1078288807365022</v>
      </c>
      <c r="F142">
        <v>-1.1296665570712783</v>
      </c>
      <c r="G142">
        <v>-1.1129346121096495</v>
      </c>
    </row>
    <row r="143" spans="2:7" x14ac:dyDescent="0.3">
      <c r="B143">
        <v>-1.1253451097397396</v>
      </c>
      <c r="C143">
        <v>-1.0892259627272574</v>
      </c>
      <c r="D143">
        <v>-1.1253451097397396</v>
      </c>
      <c r="E143">
        <v>-1.1078288807365022</v>
      </c>
      <c r="F143">
        <v>-1.1253451097397396</v>
      </c>
      <c r="G143">
        <v>-1.1129346121096495</v>
      </c>
    </row>
    <row r="144" spans="2:7" x14ac:dyDescent="0.3">
      <c r="B144">
        <v>-1.1210445765537096</v>
      </c>
      <c r="C144">
        <v>-1.0892259627272574</v>
      </c>
      <c r="D144">
        <v>-1.1210445765537096</v>
      </c>
      <c r="E144">
        <v>-1.1078288807365022</v>
      </c>
      <c r="F144">
        <v>-1.1210445765537096</v>
      </c>
      <c r="G144">
        <v>-1.1060764757404569</v>
      </c>
    </row>
    <row r="145" spans="2:7" x14ac:dyDescent="0.3">
      <c r="B145">
        <v>-1.1167646772794428</v>
      </c>
      <c r="C145">
        <v>-1.0892259627272574</v>
      </c>
      <c r="D145">
        <v>-1.1167646772794428</v>
      </c>
      <c r="E145">
        <v>-1.1005925747634386</v>
      </c>
      <c r="F145">
        <v>-1.1167646772794428</v>
      </c>
      <c r="G145">
        <v>-1.0992183393712642</v>
      </c>
    </row>
    <row r="146" spans="2:7" x14ac:dyDescent="0.3">
      <c r="B146">
        <v>-1.1125051372060693</v>
      </c>
      <c r="C146">
        <v>-1.0892259627272574</v>
      </c>
      <c r="D146">
        <v>-1.1125051372060693</v>
      </c>
      <c r="E146">
        <v>-1.1005925747634386</v>
      </c>
      <c r="F146">
        <v>-1.1125051372060693</v>
      </c>
      <c r="G146">
        <v>-1.0992183393712642</v>
      </c>
    </row>
    <row r="147" spans="2:7" x14ac:dyDescent="0.3">
      <c r="B147">
        <v>-1.1082656869987801</v>
      </c>
      <c r="C147">
        <v>-1.0849607206807668</v>
      </c>
      <c r="D147">
        <v>-1.1082656869987801</v>
      </c>
      <c r="E147">
        <v>-1.0933562687903748</v>
      </c>
      <c r="F147">
        <v>-1.1082656869987801</v>
      </c>
      <c r="G147">
        <v>-1.0923602030020716</v>
      </c>
    </row>
    <row r="148" spans="2:7" x14ac:dyDescent="0.3">
      <c r="B148">
        <v>-1.10404606255689</v>
      </c>
      <c r="C148">
        <v>-1.0849607206807668</v>
      </c>
      <c r="D148">
        <v>-1.10404606255689</v>
      </c>
      <c r="E148">
        <v>-1.0861199628173113</v>
      </c>
      <c r="F148">
        <v>-1.10404606255689</v>
      </c>
      <c r="G148">
        <v>-1.0923602030020716</v>
      </c>
    </row>
    <row r="149" spans="2:7" x14ac:dyDescent="0.3">
      <c r="B149">
        <v>-1.099846004876583</v>
      </c>
      <c r="C149">
        <v>-1.080695478634276</v>
      </c>
      <c r="D149">
        <v>-1.099846004876583</v>
      </c>
      <c r="E149">
        <v>-1.0861199628173113</v>
      </c>
      <c r="F149">
        <v>-1.099846004876583</v>
      </c>
      <c r="G149">
        <v>-1.0786439302636861</v>
      </c>
    </row>
    <row r="150" spans="2:7" x14ac:dyDescent="0.3">
      <c r="B150">
        <v>-1.0956652599181531</v>
      </c>
      <c r="C150">
        <v>-1.080695478634276</v>
      </c>
      <c r="D150">
        <v>-1.0956652599181531</v>
      </c>
      <c r="E150">
        <v>-1.0861199628173113</v>
      </c>
      <c r="F150">
        <v>-1.0956652599181531</v>
      </c>
      <c r="G150">
        <v>-1.0786439302636861</v>
      </c>
    </row>
    <row r="151" spans="2:7" x14ac:dyDescent="0.3">
      <c r="B151">
        <v>-1.0915035784775629</v>
      </c>
      <c r="C151">
        <v>-1.0764302365877851</v>
      </c>
      <c r="D151">
        <v>-1.0915035784775629</v>
      </c>
      <c r="E151">
        <v>-1.0788836568442477</v>
      </c>
      <c r="F151">
        <v>-1.0915035784775629</v>
      </c>
      <c r="G151">
        <v>-1.0786439302636861</v>
      </c>
    </row>
    <row r="152" spans="2:7" x14ac:dyDescent="0.3">
      <c r="B152">
        <v>-1.0873607160621619</v>
      </c>
      <c r="C152">
        <v>-1.0721649945412945</v>
      </c>
      <c r="D152">
        <v>-1.0873607160621619</v>
      </c>
      <c r="E152">
        <v>-1.0788836568442477</v>
      </c>
      <c r="F152">
        <v>-1.0873607160621619</v>
      </c>
      <c r="G152">
        <v>-1.0786439302636861</v>
      </c>
    </row>
    <row r="153" spans="2:7" x14ac:dyDescent="0.3">
      <c r="B153">
        <v>-1.0832364327703849</v>
      </c>
      <c r="C153">
        <v>-1.0678997524948037</v>
      </c>
      <c r="D153">
        <v>-1.0832364327703849</v>
      </c>
      <c r="E153">
        <v>-1.0788836568442477</v>
      </c>
      <c r="F153">
        <v>-1.0832364327703849</v>
      </c>
      <c r="G153">
        <v>-1.0786439302636861</v>
      </c>
    </row>
    <row r="154" spans="2:7" x14ac:dyDescent="0.3">
      <c r="B154">
        <v>-1.0791304931752961</v>
      </c>
      <c r="C154">
        <v>-1.0636345104483129</v>
      </c>
      <c r="D154">
        <v>-1.0791304931752961</v>
      </c>
      <c r="E154">
        <v>-1.0644110448981203</v>
      </c>
      <c r="F154">
        <v>-1.0791304931752961</v>
      </c>
      <c r="G154">
        <v>-1.0717857938944935</v>
      </c>
    </row>
    <row r="155" spans="2:7" x14ac:dyDescent="0.3">
      <c r="B155">
        <v>-1.0750426662118209</v>
      </c>
      <c r="C155">
        <v>-1.0593692684018223</v>
      </c>
      <c r="D155">
        <v>-1.0750426662118209</v>
      </c>
      <c r="E155">
        <v>-1.0571747389250568</v>
      </c>
      <c r="F155">
        <v>-1.0750426662118209</v>
      </c>
      <c r="G155">
        <v>-1.0717857938944935</v>
      </c>
    </row>
    <row r="156" spans="2:7" x14ac:dyDescent="0.3">
      <c r="B156">
        <v>-1.0709727250675287</v>
      </c>
      <c r="C156">
        <v>-1.0593692684018223</v>
      </c>
      <c r="D156">
        <v>-1.0709727250675287</v>
      </c>
      <c r="E156">
        <v>-1.0571747389250568</v>
      </c>
      <c r="F156">
        <v>-1.0709727250675287</v>
      </c>
      <c r="G156">
        <v>-1.0649276575253006</v>
      </c>
    </row>
    <row r="157" spans="2:7" x14ac:dyDescent="0.3">
      <c r="B157">
        <v>-1.0669204470768363</v>
      </c>
      <c r="C157">
        <v>-1.0593692684018223</v>
      </c>
      <c r="D157">
        <v>-1.0669204470768363</v>
      </c>
      <c r="E157">
        <v>-1.049938432951993</v>
      </c>
      <c r="F157">
        <v>-1.0669204470768363</v>
      </c>
      <c r="G157">
        <v>-1.0649276575253006</v>
      </c>
    </row>
    <row r="158" spans="2:7" x14ac:dyDescent="0.3">
      <c r="B158">
        <v>-1.0628856136184899</v>
      </c>
      <c r="C158">
        <v>-1.0593692684018223</v>
      </c>
      <c r="D158">
        <v>-1.0628856136184899</v>
      </c>
      <c r="E158">
        <v>-1.049938432951993</v>
      </c>
      <c r="F158">
        <v>-1.0628856136184899</v>
      </c>
      <c r="G158">
        <v>-1.0649276575253006</v>
      </c>
    </row>
    <row r="159" spans="2:7" x14ac:dyDescent="0.3">
      <c r="B159">
        <v>-1.0588680100162267</v>
      </c>
      <c r="C159">
        <v>-1.0593692684018223</v>
      </c>
      <c r="D159">
        <v>-1.0588680100162267</v>
      </c>
      <c r="E159">
        <v>-1.049938432951993</v>
      </c>
      <c r="F159">
        <v>-1.0588680100162267</v>
      </c>
      <c r="G159">
        <v>-1.058069521156108</v>
      </c>
    </row>
    <row r="160" spans="2:7" x14ac:dyDescent="0.3">
      <c r="B160">
        <v>-1.0548674254424752</v>
      </c>
      <c r="C160">
        <v>-1.0551040263553315</v>
      </c>
      <c r="D160">
        <v>-1.0548674254424752</v>
      </c>
      <c r="E160">
        <v>-1.0427021269789294</v>
      </c>
      <c r="F160">
        <v>-1.0548674254424752</v>
      </c>
      <c r="G160">
        <v>-1.058069521156108</v>
      </c>
    </row>
    <row r="161" spans="2:7" x14ac:dyDescent="0.3">
      <c r="B161">
        <v>-1.050883652824995</v>
      </c>
      <c r="C161">
        <v>-1.0551040263553315</v>
      </c>
      <c r="D161">
        <v>-1.050883652824995</v>
      </c>
      <c r="E161">
        <v>-1.0427021269789294</v>
      </c>
      <c r="F161">
        <v>-1.050883652824995</v>
      </c>
      <c r="G161">
        <v>-1.0443532484177225</v>
      </c>
    </row>
    <row r="162" spans="2:7" x14ac:dyDescent="0.3">
      <c r="B162">
        <v>-1.0469164887563565</v>
      </c>
      <c r="C162">
        <v>-1.0465735422623499</v>
      </c>
      <c r="D162">
        <v>-1.0469164887563565</v>
      </c>
      <c r="E162">
        <v>-1.0427021269789294</v>
      </c>
      <c r="F162">
        <v>-1.0469164887563565</v>
      </c>
      <c r="G162">
        <v>-1.0374951120485298</v>
      </c>
    </row>
    <row r="163" spans="2:7" x14ac:dyDescent="0.3">
      <c r="B163">
        <v>-1.0429657334061251</v>
      </c>
      <c r="C163">
        <v>-1.0465735422623499</v>
      </c>
      <c r="D163">
        <v>-1.0429657334061251</v>
      </c>
      <c r="E163">
        <v>-1.0427021269789294</v>
      </c>
      <c r="F163">
        <v>-1.0429657334061251</v>
      </c>
      <c r="G163">
        <v>-1.0374951120485298</v>
      </c>
    </row>
    <row r="164" spans="2:7" x14ac:dyDescent="0.3">
      <c r="B164">
        <v>-1.039031190435695</v>
      </c>
      <c r="C164">
        <v>-1.0423083002158593</v>
      </c>
      <c r="D164">
        <v>-1.039031190435695</v>
      </c>
      <c r="E164">
        <v>-1.0354658210058658</v>
      </c>
      <c r="F164">
        <v>-1.039031190435695</v>
      </c>
      <c r="G164">
        <v>-1.0374951120485298</v>
      </c>
    </row>
    <row r="165" spans="2:7" x14ac:dyDescent="0.3">
      <c r="B165">
        <v>-1.0351126669156452</v>
      </c>
      <c r="C165">
        <v>-1.0423083002158593</v>
      </c>
      <c r="D165">
        <v>-1.0351126669156452</v>
      </c>
      <c r="E165">
        <v>-1.0354658210058658</v>
      </c>
      <c r="F165">
        <v>-1.0351126669156452</v>
      </c>
      <c r="G165">
        <v>-1.0374951120485298</v>
      </c>
    </row>
    <row r="166" spans="2:7" x14ac:dyDescent="0.3">
      <c r="B166">
        <v>-1.0312099732455633</v>
      </c>
      <c r="C166">
        <v>-1.0423083002158593</v>
      </c>
      <c r="D166">
        <v>-1.0312099732455633</v>
      </c>
      <c r="E166">
        <v>-1.028229515032802</v>
      </c>
      <c r="F166">
        <v>-1.0312099732455633</v>
      </c>
      <c r="G166">
        <v>-1.0374951120485298</v>
      </c>
    </row>
    <row r="167" spans="2:7" x14ac:dyDescent="0.3">
      <c r="B167">
        <v>-1.027322923076158</v>
      </c>
      <c r="C167">
        <v>-1.0380430581693685</v>
      </c>
      <c r="D167">
        <v>-1.027322923076158</v>
      </c>
      <c r="E167">
        <v>-1.028229515032802</v>
      </c>
      <c r="F167">
        <v>-1.027322923076158</v>
      </c>
      <c r="G167">
        <v>-1.0306369756793372</v>
      </c>
    </row>
    <row r="168" spans="2:7" x14ac:dyDescent="0.3">
      <c r="B168">
        <v>-1.0234513332337545</v>
      </c>
      <c r="C168">
        <v>-1.0337778161228777</v>
      </c>
      <c r="D168">
        <v>-1.0234513332337545</v>
      </c>
      <c r="E168">
        <v>-1.0209932090597384</v>
      </c>
      <c r="F168">
        <v>-1.0234513332337545</v>
      </c>
      <c r="G168">
        <v>-1.0306369756793372</v>
      </c>
    </row>
    <row r="169" spans="2:7" x14ac:dyDescent="0.3">
      <c r="B169">
        <v>-1.0195950236468747</v>
      </c>
      <c r="C169">
        <v>-1.0337778161228777</v>
      </c>
      <c r="D169">
        <v>-1.0195950236468747</v>
      </c>
      <c r="E169">
        <v>-1.0209932090597384</v>
      </c>
      <c r="F169">
        <v>-1.0195950236468747</v>
      </c>
      <c r="G169">
        <v>-1.0237788393101446</v>
      </c>
    </row>
    <row r="170" spans="2:7" x14ac:dyDescent="0.3">
      <c r="B170">
        <v>-1.0157538172750225</v>
      </c>
      <c r="C170">
        <v>-1.0295125740763871</v>
      </c>
      <c r="D170">
        <v>-1.0157538172750225</v>
      </c>
      <c r="E170">
        <v>-1.0209932090597384</v>
      </c>
      <c r="F170">
        <v>-1.0157538172750225</v>
      </c>
      <c r="G170">
        <v>-1.0237788393101446</v>
      </c>
    </row>
    <row r="171" spans="2:7" x14ac:dyDescent="0.3">
      <c r="B171">
        <v>-1.0119275400394356</v>
      </c>
      <c r="C171">
        <v>-1.0252473320298963</v>
      </c>
      <c r="D171">
        <v>-1.0119275400394356</v>
      </c>
      <c r="E171">
        <v>-1.0137569030866749</v>
      </c>
      <c r="F171">
        <v>-1.0119275400394356</v>
      </c>
      <c r="G171">
        <v>-1.0237788393101446</v>
      </c>
    </row>
    <row r="172" spans="2:7" x14ac:dyDescent="0.3">
      <c r="B172">
        <v>-1.0081160207558939</v>
      </c>
      <c r="C172">
        <v>-1.0252473320298963</v>
      </c>
      <c r="D172">
        <v>-1.0081160207558939</v>
      </c>
      <c r="E172">
        <v>-1.0137569030866749</v>
      </c>
      <c r="F172">
        <v>-1.0081160207558939</v>
      </c>
      <c r="G172">
        <v>-1.0237788393101446</v>
      </c>
    </row>
    <row r="173" spans="2:7" x14ac:dyDescent="0.3">
      <c r="B173">
        <v>-1.0043190910693665</v>
      </c>
      <c r="C173">
        <v>-1.0252473320298963</v>
      </c>
      <c r="D173">
        <v>-1.0043190910693665</v>
      </c>
      <c r="E173">
        <v>-0.99928429114054751</v>
      </c>
      <c r="F173">
        <v>-1.0043190910693665</v>
      </c>
      <c r="G173">
        <v>-1.0237788393101446</v>
      </c>
    </row>
    <row r="174" spans="2:7" x14ac:dyDescent="0.3">
      <c r="B174">
        <v>-1.0005365853905306</v>
      </c>
      <c r="C174">
        <v>-1.0209820899834054</v>
      </c>
      <c r="D174">
        <v>-1.0005365853905306</v>
      </c>
      <c r="E174">
        <v>-0.99928429114054751</v>
      </c>
      <c r="F174">
        <v>-1.0005365853905306</v>
      </c>
      <c r="G174">
        <v>-1.0169207029409517</v>
      </c>
    </row>
    <row r="175" spans="2:7" x14ac:dyDescent="0.3">
      <c r="B175">
        <v>-0.99676834083407073</v>
      </c>
      <c r="C175">
        <v>-1.0209820899834054</v>
      </c>
      <c r="D175">
        <v>-0.99676834083407073</v>
      </c>
      <c r="E175">
        <v>-0.99928429114054751</v>
      </c>
      <c r="F175">
        <v>-0.99676834083407073</v>
      </c>
      <c r="G175">
        <v>-1.0169207029409517</v>
      </c>
    </row>
    <row r="176" spans="2:7" x14ac:dyDescent="0.3">
      <c r="B176">
        <v>-0.99301419715870032</v>
      </c>
      <c r="C176">
        <v>-1.012451605890424</v>
      </c>
      <c r="D176">
        <v>-0.99301419715870032</v>
      </c>
      <c r="E176">
        <v>-0.99204798516748394</v>
      </c>
      <c r="F176">
        <v>-0.99301419715870032</v>
      </c>
      <c r="G176">
        <v>-1.0169207029409517</v>
      </c>
    </row>
    <row r="177" spans="2:7" x14ac:dyDescent="0.3">
      <c r="B177">
        <v>-0.9892739967088201</v>
      </c>
      <c r="C177">
        <v>-1.012451605890424</v>
      </c>
      <c r="D177">
        <v>-0.9892739967088201</v>
      </c>
      <c r="E177">
        <v>-0.99204798516748394</v>
      </c>
      <c r="F177">
        <v>-0.9892739967088201</v>
      </c>
      <c r="G177">
        <v>-1.0169207029409517</v>
      </c>
    </row>
    <row r="178" spans="2:7" x14ac:dyDescent="0.3">
      <c r="B178">
        <v>-0.98554758435782708</v>
      </c>
      <c r="C178">
        <v>-1.0081863638439332</v>
      </c>
      <c r="D178">
        <v>-0.98554758435782708</v>
      </c>
      <c r="E178">
        <v>-0.99204798516748394</v>
      </c>
      <c r="F178">
        <v>-0.98554758435782708</v>
      </c>
      <c r="G178">
        <v>-1.0100625665717591</v>
      </c>
    </row>
    <row r="179" spans="2:7" x14ac:dyDescent="0.3">
      <c r="B179">
        <v>-0.98183480745292806</v>
      </c>
      <c r="C179">
        <v>-1.0039211217974424</v>
      </c>
      <c r="D179">
        <v>-0.98183480745292806</v>
      </c>
      <c r="E179">
        <v>-0.98481167919442025</v>
      </c>
      <c r="F179">
        <v>-0.98183480745292806</v>
      </c>
      <c r="G179">
        <v>-1.0100625665717591</v>
      </c>
    </row>
    <row r="180" spans="2:7" x14ac:dyDescent="0.3">
      <c r="B180">
        <v>-0.97813551576150104</v>
      </c>
      <c r="C180">
        <v>-1.0039211217974424</v>
      </c>
      <c r="D180">
        <v>-0.97813551576150104</v>
      </c>
      <c r="E180">
        <v>-0.98481167919442025</v>
      </c>
      <c r="F180">
        <v>-0.97813551576150104</v>
      </c>
      <c r="G180">
        <v>-1.0100625665717591</v>
      </c>
    </row>
    <row r="181" spans="2:7" x14ac:dyDescent="0.3">
      <c r="B181">
        <v>-0.97444956141888273</v>
      </c>
      <c r="C181">
        <v>-0.99965587975095183</v>
      </c>
      <c r="D181">
        <v>-0.97444956141888273</v>
      </c>
      <c r="E181">
        <v>-0.98481167919442025</v>
      </c>
      <c r="F181">
        <v>-0.97444956141888273</v>
      </c>
      <c r="G181">
        <v>-1.0100625665717591</v>
      </c>
    </row>
    <row r="182" spans="2:7" x14ac:dyDescent="0.3">
      <c r="B182">
        <v>-0.97077679887756918</v>
      </c>
      <c r="C182">
        <v>-0.99965587975095183</v>
      </c>
      <c r="D182">
        <v>-0.97077679887756918</v>
      </c>
      <c r="E182">
        <v>-0.97757537322135668</v>
      </c>
      <c r="F182">
        <v>-0.97077679887756918</v>
      </c>
      <c r="G182">
        <v>-1.0100625665717591</v>
      </c>
    </row>
    <row r="183" spans="2:7" x14ac:dyDescent="0.3">
      <c r="B183">
        <v>-0.9671170848577777</v>
      </c>
      <c r="C183">
        <v>-0.99539063770446101</v>
      </c>
      <c r="D183">
        <v>-0.9671170848577777</v>
      </c>
      <c r="E183">
        <v>-0.97757537322135668</v>
      </c>
      <c r="F183">
        <v>-0.9671170848577777</v>
      </c>
      <c r="G183">
        <v>-1.0100625665717591</v>
      </c>
    </row>
    <row r="184" spans="2:7" x14ac:dyDescent="0.3">
      <c r="B184">
        <v>-0.96347027829933518</v>
      </c>
      <c r="C184">
        <v>-0.9868601536114795</v>
      </c>
      <c r="D184">
        <v>-0.96347027829933518</v>
      </c>
      <c r="E184">
        <v>-0.97757537322135668</v>
      </c>
      <c r="F184">
        <v>-0.96347027829933518</v>
      </c>
      <c r="G184">
        <v>-1.0032044302025664</v>
      </c>
    </row>
    <row r="185" spans="2:7" x14ac:dyDescent="0.3">
      <c r="B185">
        <v>-0.95983624031482762</v>
      </c>
      <c r="C185">
        <v>-0.97406442747200728</v>
      </c>
      <c r="D185">
        <v>-0.95983624031482762</v>
      </c>
      <c r="E185">
        <v>-0.97757537322135668</v>
      </c>
      <c r="F185">
        <v>-0.95983624031482762</v>
      </c>
      <c r="G185">
        <v>-1.0032044302025664</v>
      </c>
    </row>
    <row r="186" spans="2:7" x14ac:dyDescent="0.3">
      <c r="B186">
        <v>-0.95621483414398933</v>
      </c>
      <c r="C186">
        <v>-0.96553394337902576</v>
      </c>
      <c r="D186">
        <v>-0.95621483414398933</v>
      </c>
      <c r="E186">
        <v>-0.97757537322135668</v>
      </c>
      <c r="F186">
        <v>-0.95621483414398933</v>
      </c>
      <c r="G186">
        <v>-1.0032044302025664</v>
      </c>
    </row>
    <row r="187" spans="2:7" x14ac:dyDescent="0.3">
      <c r="B187">
        <v>-0.95260592510929487</v>
      </c>
      <c r="C187">
        <v>-0.96553394337902576</v>
      </c>
      <c r="D187">
        <v>-0.95260592510929487</v>
      </c>
      <c r="E187">
        <v>-0.970339067248293</v>
      </c>
      <c r="F187">
        <v>-0.95260592510929487</v>
      </c>
      <c r="G187">
        <v>-0.9963462938333737</v>
      </c>
    </row>
    <row r="188" spans="2:7" x14ac:dyDescent="0.3">
      <c r="B188">
        <v>-0.94900938057269935</v>
      </c>
      <c r="C188">
        <v>-0.96553394337902576</v>
      </c>
      <c r="D188">
        <v>-0.94900938057269935</v>
      </c>
      <c r="E188">
        <v>-0.970339067248293</v>
      </c>
      <c r="F188">
        <v>-0.94900938057269935</v>
      </c>
      <c r="G188">
        <v>-0.9963462938333737</v>
      </c>
    </row>
    <row r="189" spans="2:7" x14ac:dyDescent="0.3">
      <c r="B189">
        <v>-0.94542506989350061</v>
      </c>
      <c r="C189">
        <v>-0.96126870133253506</v>
      </c>
      <c r="D189">
        <v>-0.94542506989350061</v>
      </c>
      <c r="E189">
        <v>-0.970339067248293</v>
      </c>
      <c r="F189">
        <v>-0.94542506989350061</v>
      </c>
      <c r="G189">
        <v>-0.9963462938333737</v>
      </c>
    </row>
    <row r="190" spans="2:7" x14ac:dyDescent="0.3">
      <c r="B190">
        <v>-0.94185286438729654</v>
      </c>
      <c r="C190">
        <v>-0.96126870133253506</v>
      </c>
      <c r="D190">
        <v>-0.94185286438729654</v>
      </c>
      <c r="E190">
        <v>-0.96310276127522931</v>
      </c>
      <c r="F190">
        <v>-0.94185286438729654</v>
      </c>
      <c r="G190">
        <v>-0.98948815746418095</v>
      </c>
    </row>
    <row r="191" spans="2:7" x14ac:dyDescent="0.3">
      <c r="B191">
        <v>-0.93829263728600021</v>
      </c>
      <c r="C191">
        <v>-0.95700345928604436</v>
      </c>
      <c r="D191">
        <v>-0.93829263728600021</v>
      </c>
      <c r="E191">
        <v>-0.96310276127522931</v>
      </c>
      <c r="F191">
        <v>-0.93829263728600021</v>
      </c>
      <c r="G191">
        <v>-0.98948815746418095</v>
      </c>
    </row>
    <row r="192" spans="2:7" x14ac:dyDescent="0.3">
      <c r="B192">
        <v>-0.93474426369884966</v>
      </c>
      <c r="C192">
        <v>-0.95273821723955354</v>
      </c>
      <c r="D192">
        <v>-0.93474426369884966</v>
      </c>
      <c r="E192">
        <v>-0.96310276127522931</v>
      </c>
      <c r="F192">
        <v>-0.93474426369884966</v>
      </c>
      <c r="G192">
        <v>-0.98263002109498832</v>
      </c>
    </row>
    <row r="193" spans="2:7" x14ac:dyDescent="0.3">
      <c r="B193">
        <v>-0.93120762057442952</v>
      </c>
      <c r="C193">
        <v>-0.95273821723955354</v>
      </c>
      <c r="D193">
        <v>-0.93120762057442952</v>
      </c>
      <c r="E193">
        <v>-0.95586645530216574</v>
      </c>
      <c r="F193">
        <v>-0.93120762057442952</v>
      </c>
      <c r="G193">
        <v>-0.98263002109498832</v>
      </c>
    </row>
    <row r="194" spans="2:7" x14ac:dyDescent="0.3">
      <c r="B194">
        <v>-0.9276825866636581</v>
      </c>
      <c r="C194">
        <v>-0.94847297519306284</v>
      </c>
      <c r="D194">
        <v>-0.9276825866636581</v>
      </c>
      <c r="E194">
        <v>-0.95586645530216574</v>
      </c>
      <c r="F194">
        <v>-0.9276825866636581</v>
      </c>
      <c r="G194">
        <v>-0.98263002109498832</v>
      </c>
    </row>
    <row r="195" spans="2:7" x14ac:dyDescent="0.3">
      <c r="B195">
        <v>-0.92416904248367771</v>
      </c>
      <c r="C195">
        <v>-0.94420773314657214</v>
      </c>
      <c r="D195">
        <v>-0.92416904248367771</v>
      </c>
      <c r="E195">
        <v>-0.94863014932910206</v>
      </c>
      <c r="F195">
        <v>-0.92416904248367771</v>
      </c>
      <c r="G195">
        <v>-0.98263002109498832</v>
      </c>
    </row>
    <row r="196" spans="2:7" x14ac:dyDescent="0.3">
      <c r="B196">
        <v>-0.92066687028267746</v>
      </c>
      <c r="C196">
        <v>-0.93994249110008132</v>
      </c>
      <c r="D196">
        <v>-0.92066687028267746</v>
      </c>
      <c r="E196">
        <v>-0.94863014932910206</v>
      </c>
      <c r="F196">
        <v>-0.92066687028267746</v>
      </c>
      <c r="G196">
        <v>-0.98263002109498832</v>
      </c>
    </row>
    <row r="197" spans="2:7" x14ac:dyDescent="0.3">
      <c r="B197">
        <v>-0.91717595400556184</v>
      </c>
      <c r="C197">
        <v>-0.93994249110008132</v>
      </c>
      <c r="D197">
        <v>-0.91717595400556184</v>
      </c>
      <c r="E197">
        <v>-0.94863014932910206</v>
      </c>
      <c r="F197">
        <v>-0.91717595400556184</v>
      </c>
      <c r="G197">
        <v>-0.97577188472579557</v>
      </c>
    </row>
    <row r="198" spans="2:7" x14ac:dyDescent="0.3">
      <c r="B198">
        <v>-0.91369617926049385</v>
      </c>
      <c r="C198">
        <v>-0.93994249110008132</v>
      </c>
      <c r="D198">
        <v>-0.91369617926049385</v>
      </c>
      <c r="E198">
        <v>-0.94139384335603837</v>
      </c>
      <c r="F198">
        <v>-0.91369617926049385</v>
      </c>
      <c r="G198">
        <v>-0.97577188472579557</v>
      </c>
    </row>
    <row r="199" spans="2:7" x14ac:dyDescent="0.3">
      <c r="B199">
        <v>-0.91022743328625577</v>
      </c>
      <c r="C199">
        <v>-0.93567724905359062</v>
      </c>
      <c r="D199">
        <v>-0.91022743328625577</v>
      </c>
      <c r="E199">
        <v>-0.94139384335603837</v>
      </c>
      <c r="F199">
        <v>-0.91022743328625577</v>
      </c>
      <c r="G199">
        <v>-0.96891374835660282</v>
      </c>
    </row>
    <row r="200" spans="2:7" x14ac:dyDescent="0.3">
      <c r="B200">
        <v>-0.90676960492038816</v>
      </c>
      <c r="C200">
        <v>-0.93567724905359062</v>
      </c>
      <c r="D200">
        <v>-0.90676960492038816</v>
      </c>
      <c r="E200">
        <v>-0.9341575373829748</v>
      </c>
      <c r="F200">
        <v>-0.90676960492038816</v>
      </c>
      <c r="G200">
        <v>-0.96891374835660282</v>
      </c>
    </row>
    <row r="201" spans="2:7" x14ac:dyDescent="0.3">
      <c r="B201">
        <v>-0.90332258456813574</v>
      </c>
      <c r="C201">
        <v>-0.9228815229141184</v>
      </c>
      <c r="D201">
        <v>-0.90332258456813574</v>
      </c>
      <c r="E201">
        <v>-0.9341575373829748</v>
      </c>
      <c r="F201">
        <v>-0.90332258456813574</v>
      </c>
      <c r="G201">
        <v>-0.96891374835660282</v>
      </c>
    </row>
    <row r="202" spans="2:7" x14ac:dyDescent="0.3">
      <c r="B202">
        <v>-0.89988626417212991</v>
      </c>
      <c r="C202">
        <v>-0.9228815229141184</v>
      </c>
      <c r="D202">
        <v>-0.89988626417212991</v>
      </c>
      <c r="E202">
        <v>-0.9341575373829748</v>
      </c>
      <c r="F202">
        <v>-0.89988626417212991</v>
      </c>
      <c r="G202">
        <v>-0.96205561198741019</v>
      </c>
    </row>
    <row r="203" spans="2:7" x14ac:dyDescent="0.3">
      <c r="B203">
        <v>-0.89646053718280105</v>
      </c>
      <c r="C203">
        <v>-0.91861628086762759</v>
      </c>
      <c r="D203">
        <v>-0.89646053718280105</v>
      </c>
      <c r="E203">
        <v>-0.92692123140991112</v>
      </c>
      <c r="F203">
        <v>-0.89646053718280105</v>
      </c>
      <c r="G203">
        <v>-0.95519747561821744</v>
      </c>
    </row>
    <row r="204" spans="2:7" x14ac:dyDescent="0.3">
      <c r="B204">
        <v>-0.89304529852951076</v>
      </c>
      <c r="C204">
        <v>-0.91435103882113689</v>
      </c>
      <c r="D204">
        <v>-0.89304529852951076</v>
      </c>
      <c r="E204">
        <v>-0.92692123140991112</v>
      </c>
      <c r="F204">
        <v>-0.89304529852951076</v>
      </c>
      <c r="G204">
        <v>-0.95519747561821744</v>
      </c>
    </row>
    <row r="205" spans="2:7" x14ac:dyDescent="0.3">
      <c r="B205">
        <v>-0.88964044459235891</v>
      </c>
      <c r="C205">
        <v>-0.91435103882113689</v>
      </c>
      <c r="D205">
        <v>-0.88964044459235891</v>
      </c>
      <c r="E205">
        <v>-0.92692123140991112</v>
      </c>
      <c r="F205">
        <v>-0.88964044459235891</v>
      </c>
      <c r="G205">
        <v>-0.95519747561821744</v>
      </c>
    </row>
    <row r="206" spans="2:7" x14ac:dyDescent="0.3">
      <c r="B206">
        <v>-0.8862458731746814</v>
      </c>
      <c r="C206">
        <v>-0.91008579677464607</v>
      </c>
      <c r="D206">
        <v>-0.8862458731746814</v>
      </c>
      <c r="E206">
        <v>-0.92692123140991112</v>
      </c>
      <c r="F206">
        <v>-0.8862458731746814</v>
      </c>
      <c r="G206">
        <v>-0.95519747561821744</v>
      </c>
    </row>
    <row r="207" spans="2:7" x14ac:dyDescent="0.3">
      <c r="B207">
        <v>-0.88286148347617832</v>
      </c>
      <c r="C207">
        <v>-0.91008579677464607</v>
      </c>
      <c r="D207">
        <v>-0.88286148347617832</v>
      </c>
      <c r="E207">
        <v>-0.91244861946378386</v>
      </c>
      <c r="F207">
        <v>-0.88286148347617832</v>
      </c>
      <c r="G207">
        <v>-0.95519747561821744</v>
      </c>
    </row>
    <row r="208" spans="2:7" x14ac:dyDescent="0.3">
      <c r="B208">
        <v>-0.87948717606668414</v>
      </c>
      <c r="C208">
        <v>-0.90582055472815537</v>
      </c>
      <c r="D208">
        <v>-0.87948717606668414</v>
      </c>
      <c r="E208">
        <v>-0.90521231349072018</v>
      </c>
      <c r="F208">
        <v>-0.87948717606668414</v>
      </c>
      <c r="G208">
        <v>-0.9483393392490248</v>
      </c>
    </row>
    <row r="209" spans="2:7" x14ac:dyDescent="0.3">
      <c r="B209">
        <v>-0.87612285286055736</v>
      </c>
      <c r="C209">
        <v>-0.90582055472815537</v>
      </c>
      <c r="D209">
        <v>-0.87612285286055736</v>
      </c>
      <c r="E209">
        <v>-0.90521231349072018</v>
      </c>
      <c r="F209">
        <v>-0.87612285286055736</v>
      </c>
      <c r="G209">
        <v>-0.94148120287983206</v>
      </c>
    </row>
    <row r="210" spans="2:7" x14ac:dyDescent="0.3">
      <c r="B210">
        <v>-0.87276841709165087</v>
      </c>
      <c r="C210">
        <v>-0.90582055472815537</v>
      </c>
      <c r="D210">
        <v>-0.87276841709165087</v>
      </c>
      <c r="E210">
        <v>-0.8979760075176566</v>
      </c>
      <c r="F210">
        <v>-0.87276841709165087</v>
      </c>
      <c r="G210">
        <v>-0.94148120287983206</v>
      </c>
    </row>
    <row r="211" spans="2:7" x14ac:dyDescent="0.3">
      <c r="B211">
        <v>-0.86942377328888587</v>
      </c>
      <c r="C211">
        <v>-0.90582055472815537</v>
      </c>
      <c r="D211">
        <v>-0.86942377328888587</v>
      </c>
      <c r="E211">
        <v>-0.8979760075176566</v>
      </c>
      <c r="F211">
        <v>-0.86942377328888587</v>
      </c>
      <c r="G211">
        <v>-0.94148120287983206</v>
      </c>
    </row>
    <row r="212" spans="2:7" x14ac:dyDescent="0.3">
      <c r="B212">
        <v>-0.86608882725236125</v>
      </c>
      <c r="C212">
        <v>-0.90582055472815537</v>
      </c>
      <c r="D212">
        <v>-0.86608882725236125</v>
      </c>
      <c r="E212">
        <v>-0.8979760075176566</v>
      </c>
      <c r="F212">
        <v>-0.86608882725236125</v>
      </c>
      <c r="G212">
        <v>-0.93462306651063942</v>
      </c>
    </row>
    <row r="213" spans="2:7" x14ac:dyDescent="0.3">
      <c r="B213">
        <v>-0.86276348603003927</v>
      </c>
      <c r="C213">
        <v>-0.90155531268166467</v>
      </c>
      <c r="D213">
        <v>-0.86276348603003927</v>
      </c>
      <c r="E213">
        <v>-0.88350339557152924</v>
      </c>
      <c r="F213">
        <v>-0.86276348603003927</v>
      </c>
      <c r="G213">
        <v>-0.93462306651063942</v>
      </c>
    </row>
    <row r="214" spans="2:7" x14ac:dyDescent="0.3">
      <c r="B214">
        <v>-0.85944765789494859</v>
      </c>
      <c r="C214">
        <v>-0.89729007063517385</v>
      </c>
      <c r="D214">
        <v>-0.85944765789494859</v>
      </c>
      <c r="E214">
        <v>-0.88350339557152924</v>
      </c>
      <c r="F214">
        <v>-0.85944765789494859</v>
      </c>
      <c r="G214">
        <v>-0.92776493014144668</v>
      </c>
    </row>
    <row r="215" spans="2:7" x14ac:dyDescent="0.3">
      <c r="B215">
        <v>-0.8561412523229105</v>
      </c>
      <c r="C215">
        <v>-0.89729007063517385</v>
      </c>
      <c r="D215">
        <v>-0.8561412523229105</v>
      </c>
      <c r="E215">
        <v>-0.87626708959846566</v>
      </c>
      <c r="F215">
        <v>-0.8561412523229105</v>
      </c>
      <c r="G215">
        <v>-0.92776493014144668</v>
      </c>
    </row>
    <row r="216" spans="2:7" x14ac:dyDescent="0.3">
      <c r="B216">
        <v>-0.852844179970767</v>
      </c>
      <c r="C216">
        <v>-0.89302482858868315</v>
      </c>
      <c r="D216">
        <v>-0.852844179970767</v>
      </c>
      <c r="E216">
        <v>-0.87626708959846566</v>
      </c>
      <c r="F216">
        <v>-0.852844179970767</v>
      </c>
      <c r="G216">
        <v>-0.92090679377225393</v>
      </c>
    </row>
    <row r="217" spans="2:7" x14ac:dyDescent="0.3">
      <c r="B217">
        <v>-0.84955635265510565</v>
      </c>
      <c r="C217">
        <v>-0.88875958654219234</v>
      </c>
      <c r="D217">
        <v>-0.84955635265510565</v>
      </c>
      <c r="E217">
        <v>-0.87626708959846566</v>
      </c>
      <c r="F217">
        <v>-0.84955635265510565</v>
      </c>
      <c r="G217">
        <v>-0.92090679377225393</v>
      </c>
    </row>
    <row r="218" spans="2:7" x14ac:dyDescent="0.3">
      <c r="B218">
        <v>-0.84627768333145403</v>
      </c>
      <c r="C218">
        <v>-0.88875958654219234</v>
      </c>
      <c r="D218">
        <v>-0.84627768333145403</v>
      </c>
      <c r="E218">
        <v>-0.86903078362540198</v>
      </c>
      <c r="F218">
        <v>-0.84627768333145403</v>
      </c>
      <c r="G218">
        <v>-0.92090679377225393</v>
      </c>
    </row>
    <row r="219" spans="2:7" x14ac:dyDescent="0.3">
      <c r="B219">
        <v>-0.84300808607394628</v>
      </c>
      <c r="C219">
        <v>-0.88875958654219234</v>
      </c>
      <c r="D219">
        <v>-0.84300808607394628</v>
      </c>
      <c r="E219">
        <v>-0.8617944776523383</v>
      </c>
      <c r="F219">
        <v>-0.84300808607394628</v>
      </c>
      <c r="G219">
        <v>-0.92090679377225393</v>
      </c>
    </row>
    <row r="220" spans="2:7" x14ac:dyDescent="0.3">
      <c r="B220">
        <v>-0.83974747605543754</v>
      </c>
      <c r="C220">
        <v>-0.88449434449570163</v>
      </c>
      <c r="D220">
        <v>-0.83974747605543754</v>
      </c>
      <c r="E220">
        <v>-0.8617944776523383</v>
      </c>
      <c r="F220">
        <v>-0.83974747605543754</v>
      </c>
      <c r="G220">
        <v>-0.92090679377225393</v>
      </c>
    </row>
    <row r="221" spans="2:7" x14ac:dyDescent="0.3">
      <c r="B221">
        <v>-0.83649576952805871</v>
      </c>
      <c r="C221">
        <v>-0.88449434449570163</v>
      </c>
      <c r="D221">
        <v>-0.83649576952805871</v>
      </c>
      <c r="E221">
        <v>-0.8617944776523383</v>
      </c>
      <c r="F221">
        <v>-0.83649576952805871</v>
      </c>
      <c r="G221">
        <v>-0.92090679377225393</v>
      </c>
    </row>
    <row r="222" spans="2:7" x14ac:dyDescent="0.3">
      <c r="B222">
        <v>-0.83325288380420037</v>
      </c>
      <c r="C222">
        <v>-0.87596386040272012</v>
      </c>
      <c r="D222">
        <v>-0.83325288380420037</v>
      </c>
      <c r="E222">
        <v>-0.8617944776523383</v>
      </c>
      <c r="F222">
        <v>-0.83325288380420037</v>
      </c>
      <c r="G222">
        <v>-0.92090679377225393</v>
      </c>
    </row>
    <row r="223" spans="2:7" x14ac:dyDescent="0.3">
      <c r="B223">
        <v>-0.83001873723791519</v>
      </c>
      <c r="C223">
        <v>-0.87596386040272012</v>
      </c>
      <c r="D223">
        <v>-0.83001873723791519</v>
      </c>
      <c r="E223">
        <v>-0.85455817167927473</v>
      </c>
      <c r="F223">
        <v>-0.83001873723791519</v>
      </c>
      <c r="G223">
        <v>-0.92090679377225393</v>
      </c>
    </row>
    <row r="224" spans="2:7" x14ac:dyDescent="0.3">
      <c r="B224">
        <v>-0.82679324920671993</v>
      </c>
      <c r="C224">
        <v>-0.87169861835622942</v>
      </c>
      <c r="D224">
        <v>-0.82679324920671993</v>
      </c>
      <c r="E224">
        <v>-0.85455817167927473</v>
      </c>
      <c r="F224">
        <v>-0.82679324920671993</v>
      </c>
      <c r="G224">
        <v>-0.92090679377225393</v>
      </c>
    </row>
    <row r="225" spans="2:7" x14ac:dyDescent="0.3">
      <c r="B225">
        <v>-0.82357634009380554</v>
      </c>
      <c r="C225">
        <v>-0.8589028922167572</v>
      </c>
      <c r="D225">
        <v>-0.82357634009380554</v>
      </c>
      <c r="E225">
        <v>-0.85455817167927473</v>
      </c>
      <c r="F225">
        <v>-0.82357634009380554</v>
      </c>
      <c r="G225">
        <v>-0.91404865740306129</v>
      </c>
    </row>
    <row r="226" spans="2:7" x14ac:dyDescent="0.3">
      <c r="B226">
        <v>-0.82036793127061713</v>
      </c>
      <c r="C226">
        <v>-0.8589028922167572</v>
      </c>
      <c r="D226">
        <v>-0.82036793127061713</v>
      </c>
      <c r="E226">
        <v>-0.84732186570621104</v>
      </c>
      <c r="F226">
        <v>-0.82036793127061713</v>
      </c>
      <c r="G226">
        <v>-0.91404865740306129</v>
      </c>
    </row>
    <row r="227" spans="2:7" x14ac:dyDescent="0.3">
      <c r="B227">
        <v>-0.81716794507981871</v>
      </c>
      <c r="C227">
        <v>-0.8589028922167572</v>
      </c>
      <c r="D227">
        <v>-0.81716794507981871</v>
      </c>
      <c r="E227">
        <v>-0.84732186570621104</v>
      </c>
      <c r="F227">
        <v>-0.81716794507981871</v>
      </c>
      <c r="G227">
        <v>-0.90719052103386855</v>
      </c>
    </row>
    <row r="228" spans="2:7" x14ac:dyDescent="0.3">
      <c r="B228">
        <v>-0.81397630481862171</v>
      </c>
      <c r="C228">
        <v>-0.8589028922167572</v>
      </c>
      <c r="D228">
        <v>-0.81397630481862171</v>
      </c>
      <c r="E228">
        <v>-0.84008555973314747</v>
      </c>
      <c r="F228">
        <v>-0.81397630481862171</v>
      </c>
      <c r="G228">
        <v>-0.90033238466467591</v>
      </c>
    </row>
    <row r="229" spans="2:7" x14ac:dyDescent="0.3">
      <c r="B229">
        <v>-0.81079293472246394</v>
      </c>
      <c r="C229">
        <v>-0.85463765017026638</v>
      </c>
      <c r="D229">
        <v>-0.81079293472246394</v>
      </c>
      <c r="E229">
        <v>-0.84008555973314747</v>
      </c>
      <c r="F229">
        <v>-0.81079293472246394</v>
      </c>
      <c r="G229">
        <v>-0.89347424829548316</v>
      </c>
    </row>
    <row r="230" spans="2:7" x14ac:dyDescent="0.3">
      <c r="B230">
        <v>-0.80761775994904927</v>
      </c>
      <c r="C230">
        <v>-0.85463765017026638</v>
      </c>
      <c r="D230">
        <v>-0.80761775994904927</v>
      </c>
      <c r="E230">
        <v>-0.84008555973314747</v>
      </c>
      <c r="F230">
        <v>-0.80761775994904927</v>
      </c>
      <c r="G230">
        <v>-0.89347424829548316</v>
      </c>
    </row>
    <row r="231" spans="2:7" x14ac:dyDescent="0.3">
      <c r="B231">
        <v>-0.80445070656270279</v>
      </c>
      <c r="C231">
        <v>-0.85463765017026638</v>
      </c>
      <c r="D231">
        <v>-0.80445070656270279</v>
      </c>
      <c r="E231">
        <v>-0.83284925376008379</v>
      </c>
      <c r="F231">
        <v>-0.80445070656270279</v>
      </c>
      <c r="G231">
        <v>-0.89347424829548316</v>
      </c>
    </row>
    <row r="232" spans="2:7" x14ac:dyDescent="0.3">
      <c r="B232">
        <v>-0.8012917015190768</v>
      </c>
      <c r="C232">
        <v>-0.85037240812377568</v>
      </c>
      <c r="D232">
        <v>-0.8012917015190768</v>
      </c>
      <c r="E232">
        <v>-0.83284925376008379</v>
      </c>
      <c r="F232">
        <v>-0.8012917015190768</v>
      </c>
      <c r="G232">
        <v>-0.88661611192629042</v>
      </c>
    </row>
    <row r="233" spans="2:7" x14ac:dyDescent="0.3">
      <c r="B233">
        <v>-0.79814067265016719</v>
      </c>
      <c r="C233">
        <v>-0.84610716607728498</v>
      </c>
      <c r="D233">
        <v>-0.79814067265016719</v>
      </c>
      <c r="E233">
        <v>-0.83284925376008379</v>
      </c>
      <c r="F233">
        <v>-0.79814067265016719</v>
      </c>
      <c r="G233">
        <v>-0.87975797555709778</v>
      </c>
    </row>
    <row r="234" spans="2:7" x14ac:dyDescent="0.3">
      <c r="B234">
        <v>-0.79499754864964067</v>
      </c>
      <c r="C234">
        <v>-0.84610716607728498</v>
      </c>
      <c r="D234">
        <v>-0.79499754864964067</v>
      </c>
      <c r="E234">
        <v>-0.83284925376008379</v>
      </c>
      <c r="F234">
        <v>-0.79499754864964067</v>
      </c>
      <c r="G234">
        <v>-0.87975797555709778</v>
      </c>
    </row>
    <row r="235" spans="2:7" x14ac:dyDescent="0.3">
      <c r="B235">
        <v>-0.7918622590584744</v>
      </c>
      <c r="C235">
        <v>-0.84184192403079416</v>
      </c>
      <c r="D235">
        <v>-0.7918622590584744</v>
      </c>
      <c r="E235">
        <v>-0.8256129477870201</v>
      </c>
      <c r="F235">
        <v>-0.7918622590584744</v>
      </c>
      <c r="G235">
        <v>-0.87289983918790504</v>
      </c>
    </row>
    <row r="236" spans="2:7" x14ac:dyDescent="0.3">
      <c r="B236">
        <v>-0.78873473425088936</v>
      </c>
      <c r="C236">
        <v>-0.84184192403079416</v>
      </c>
      <c r="D236">
        <v>-0.78873473425088936</v>
      </c>
      <c r="E236">
        <v>-0.81837664181395653</v>
      </c>
      <c r="F236">
        <v>-0.78873473425088936</v>
      </c>
      <c r="G236">
        <v>-0.87289983918790504</v>
      </c>
    </row>
    <row r="237" spans="2:7" x14ac:dyDescent="0.3">
      <c r="B237">
        <v>-0.78561490542056767</v>
      </c>
      <c r="C237">
        <v>-0.84184192403079416</v>
      </c>
      <c r="D237">
        <v>-0.78561490542056767</v>
      </c>
      <c r="E237">
        <v>-0.81837664181395653</v>
      </c>
      <c r="F237">
        <v>-0.78561490542056767</v>
      </c>
      <c r="G237">
        <v>-0.8660417028187124</v>
      </c>
    </row>
    <row r="238" spans="2:7" x14ac:dyDescent="0.3">
      <c r="B238">
        <v>-0.78250270456716553</v>
      </c>
      <c r="C238">
        <v>-0.83757668198430346</v>
      </c>
      <c r="D238">
        <v>-0.78250270456716553</v>
      </c>
      <c r="E238">
        <v>-0.81837664181395653</v>
      </c>
      <c r="F238">
        <v>-0.78250270456716553</v>
      </c>
      <c r="G238">
        <v>-0.85918356644951965</v>
      </c>
    </row>
    <row r="239" spans="2:7" x14ac:dyDescent="0.3">
      <c r="B239">
        <v>-0.77939806448309112</v>
      </c>
      <c r="C239">
        <v>-0.83757668198430346</v>
      </c>
      <c r="D239">
        <v>-0.77939806448309112</v>
      </c>
      <c r="E239">
        <v>-0.81114033584089285</v>
      </c>
      <c r="F239">
        <v>-0.77939806448309112</v>
      </c>
      <c r="G239">
        <v>-0.85918356644951965</v>
      </c>
    </row>
    <row r="240" spans="2:7" x14ac:dyDescent="0.3">
      <c r="B240">
        <v>-0.77630091874055496</v>
      </c>
      <c r="C240">
        <v>-0.83331143993781265</v>
      </c>
      <c r="D240">
        <v>-0.77630091874055496</v>
      </c>
      <c r="E240">
        <v>-0.81114033584089285</v>
      </c>
      <c r="F240">
        <v>-0.77630091874055496</v>
      </c>
      <c r="G240">
        <v>-0.85918356644951965</v>
      </c>
    </row>
    <row r="241" spans="2:7" x14ac:dyDescent="0.3">
      <c r="B241">
        <v>-0.77321120167887925</v>
      </c>
      <c r="C241">
        <v>-0.83331143993781265</v>
      </c>
      <c r="D241">
        <v>-0.77321120167887925</v>
      </c>
      <c r="E241">
        <v>-0.80390402986782916</v>
      </c>
      <c r="F241">
        <v>-0.77321120167887925</v>
      </c>
      <c r="G241">
        <v>-0.85918356644951965</v>
      </c>
    </row>
    <row r="242" spans="2:7" x14ac:dyDescent="0.3">
      <c r="B242">
        <v>-0.77012884839207518</v>
      </c>
      <c r="C242">
        <v>-0.83331143993781265</v>
      </c>
      <c r="D242">
        <v>-0.77012884839207518</v>
      </c>
      <c r="E242">
        <v>-0.80390402986782916</v>
      </c>
      <c r="F242">
        <v>-0.77012884839207518</v>
      </c>
      <c r="G242">
        <v>-0.85232543008032702</v>
      </c>
    </row>
    <row r="243" spans="2:7" x14ac:dyDescent="0.3">
      <c r="B243">
        <v>-0.76705379471665391</v>
      </c>
      <c r="C243">
        <v>-0.82904619789132195</v>
      </c>
      <c r="D243">
        <v>-0.76705379471665391</v>
      </c>
      <c r="E243">
        <v>-0.80390402986782916</v>
      </c>
      <c r="F243">
        <v>-0.76705379471665391</v>
      </c>
      <c r="G243">
        <v>-0.83860915734194152</v>
      </c>
    </row>
    <row r="244" spans="2:7" x14ac:dyDescent="0.3">
      <c r="B244">
        <v>-0.76398597721969042</v>
      </c>
      <c r="C244">
        <v>-0.82051571379834043</v>
      </c>
      <c r="D244">
        <v>-0.76398597721969042</v>
      </c>
      <c r="E244">
        <v>-0.80390402986782916</v>
      </c>
      <c r="F244">
        <v>-0.76398597721969042</v>
      </c>
      <c r="G244">
        <v>-0.83860915734194152</v>
      </c>
    </row>
    <row r="245" spans="2:7" x14ac:dyDescent="0.3">
      <c r="B245">
        <v>-0.76092533318712285</v>
      </c>
      <c r="C245">
        <v>-0.82051571379834043</v>
      </c>
      <c r="D245">
        <v>-0.76092533318712285</v>
      </c>
      <c r="E245">
        <v>-0.80390402986782916</v>
      </c>
      <c r="F245">
        <v>-0.76092533318712285</v>
      </c>
      <c r="G245">
        <v>-0.83860915734194152</v>
      </c>
    </row>
    <row r="246" spans="2:7" x14ac:dyDescent="0.3">
      <c r="B246">
        <v>-0.75787180061228798</v>
      </c>
      <c r="C246">
        <v>-0.82051571379834043</v>
      </c>
      <c r="D246">
        <v>-0.75787180061228798</v>
      </c>
      <c r="E246">
        <v>-0.80390402986782916</v>
      </c>
      <c r="F246">
        <v>-0.75787180061228798</v>
      </c>
      <c r="G246">
        <v>-0.83175102097274889</v>
      </c>
    </row>
    <row r="247" spans="2:7" x14ac:dyDescent="0.3">
      <c r="B247">
        <v>-0.75482531818467435</v>
      </c>
      <c r="C247">
        <v>-0.82051571379834043</v>
      </c>
      <c r="D247">
        <v>-0.75482531818467435</v>
      </c>
      <c r="E247">
        <v>-0.79666772389476559</v>
      </c>
      <c r="F247">
        <v>-0.75482531818467435</v>
      </c>
      <c r="G247">
        <v>-0.82489288460355614</v>
      </c>
    </row>
    <row r="248" spans="2:7" x14ac:dyDescent="0.3">
      <c r="B248">
        <v>-0.75178582527890503</v>
      </c>
      <c r="C248">
        <v>-0.81625047175184973</v>
      </c>
      <c r="D248">
        <v>-0.75178582527890503</v>
      </c>
      <c r="E248">
        <v>-0.79666772389476559</v>
      </c>
      <c r="F248">
        <v>-0.75178582527890503</v>
      </c>
      <c r="G248">
        <v>-0.82489288460355614</v>
      </c>
    </row>
    <row r="249" spans="2:7" x14ac:dyDescent="0.3">
      <c r="B249">
        <v>-0.74875326194393255</v>
      </c>
      <c r="C249">
        <v>-0.81198522970535891</v>
      </c>
      <c r="D249">
        <v>-0.74875326194393255</v>
      </c>
      <c r="E249">
        <v>-0.79666772389476559</v>
      </c>
      <c r="F249">
        <v>-0.74875326194393255</v>
      </c>
      <c r="G249">
        <v>-0.82489288460355614</v>
      </c>
    </row>
    <row r="250" spans="2:7" x14ac:dyDescent="0.3">
      <c r="B250">
        <v>-0.74572756889244707</v>
      </c>
      <c r="C250">
        <v>-0.80771998765886821</v>
      </c>
      <c r="D250">
        <v>-0.74572756889244707</v>
      </c>
      <c r="E250">
        <v>-0.79666772389476559</v>
      </c>
      <c r="F250">
        <v>-0.74572756889244707</v>
      </c>
      <c r="G250">
        <v>-0.81803474823436351</v>
      </c>
    </row>
    <row r="251" spans="2:7" x14ac:dyDescent="0.3">
      <c r="B251">
        <v>-0.7427086874904838</v>
      </c>
      <c r="C251">
        <v>-0.80345474561237751</v>
      </c>
      <c r="D251">
        <v>-0.7427086874904838</v>
      </c>
      <c r="E251">
        <v>-0.79666772389476559</v>
      </c>
      <c r="F251">
        <v>-0.7427086874904838</v>
      </c>
      <c r="G251">
        <v>-0.80431847549597801</v>
      </c>
    </row>
    <row r="252" spans="2:7" x14ac:dyDescent="0.3">
      <c r="B252">
        <v>-0.73969655974724069</v>
      </c>
      <c r="C252">
        <v>-0.80345474561237751</v>
      </c>
      <c r="D252">
        <v>-0.73969655974724069</v>
      </c>
      <c r="E252">
        <v>-0.78943141792170191</v>
      </c>
      <c r="F252">
        <v>-0.73969655974724069</v>
      </c>
      <c r="G252">
        <v>-0.80431847549597801</v>
      </c>
    </row>
    <row r="253" spans="2:7" x14ac:dyDescent="0.3">
      <c r="B253">
        <v>-0.73669112830508632</v>
      </c>
      <c r="C253">
        <v>-0.80345474561237751</v>
      </c>
      <c r="D253">
        <v>-0.73669112830508632</v>
      </c>
      <c r="E253">
        <v>-0.78943141792170191</v>
      </c>
      <c r="F253">
        <v>-0.73669112830508632</v>
      </c>
      <c r="G253">
        <v>-0.79746033912678538</v>
      </c>
    </row>
    <row r="254" spans="2:7" x14ac:dyDescent="0.3">
      <c r="B254">
        <v>-0.73369233642976062</v>
      </c>
      <c r="C254">
        <v>-0.79918950356588669</v>
      </c>
      <c r="D254">
        <v>-0.73369233642976062</v>
      </c>
      <c r="E254">
        <v>-0.78943141792170191</v>
      </c>
      <c r="F254">
        <v>-0.73369233642976062</v>
      </c>
      <c r="G254">
        <v>-0.79746033912678538</v>
      </c>
    </row>
    <row r="255" spans="2:7" x14ac:dyDescent="0.3">
      <c r="B255">
        <v>-0.73070012800076389</v>
      </c>
      <c r="C255">
        <v>-0.79065901947290529</v>
      </c>
      <c r="D255">
        <v>-0.73070012800076389</v>
      </c>
      <c r="E255">
        <v>-0.78943141792170191</v>
      </c>
      <c r="F255">
        <v>-0.73070012800076389</v>
      </c>
      <c r="G255">
        <v>-0.79060220275759263</v>
      </c>
    </row>
    <row r="256" spans="2:7" x14ac:dyDescent="0.3">
      <c r="B256">
        <v>-0.72771444750192915</v>
      </c>
      <c r="C256">
        <v>-0.77786329333343296</v>
      </c>
      <c r="D256">
        <v>-0.72771444750192915</v>
      </c>
      <c r="E256">
        <v>-0.78219511194863833</v>
      </c>
      <c r="F256">
        <v>-0.72771444750192915</v>
      </c>
      <c r="G256">
        <v>-0.79060220275759263</v>
      </c>
    </row>
    <row r="257" spans="2:7" x14ac:dyDescent="0.3">
      <c r="B257">
        <v>-0.72473524001217204</v>
      </c>
      <c r="C257">
        <v>-0.77359805128694226</v>
      </c>
      <c r="D257">
        <v>-0.72473524001217204</v>
      </c>
      <c r="E257">
        <v>-0.77495880597557465</v>
      </c>
      <c r="F257">
        <v>-0.72473524001217204</v>
      </c>
      <c r="G257">
        <v>-0.79060220275759263</v>
      </c>
    </row>
    <row r="258" spans="2:7" x14ac:dyDescent="0.3">
      <c r="B258">
        <v>-0.72176245119641458</v>
      </c>
      <c r="C258">
        <v>-0.76506756719396074</v>
      </c>
      <c r="D258">
        <v>-0.72176245119641458</v>
      </c>
      <c r="E258">
        <v>-0.77495880597557465</v>
      </c>
      <c r="F258">
        <v>-0.72176245119641458</v>
      </c>
      <c r="G258">
        <v>-0.77688593001920725</v>
      </c>
    </row>
    <row r="259" spans="2:7" x14ac:dyDescent="0.3">
      <c r="B259">
        <v>-0.71879602729668368</v>
      </c>
      <c r="C259">
        <v>-0.76506756719396074</v>
      </c>
      <c r="D259">
        <v>-0.71879602729668368</v>
      </c>
      <c r="E259">
        <v>-0.77495880597557465</v>
      </c>
      <c r="F259">
        <v>-0.71879602729668368</v>
      </c>
      <c r="G259">
        <v>-0.77688593001920725</v>
      </c>
    </row>
    <row r="260" spans="2:7" x14ac:dyDescent="0.3">
      <c r="B260">
        <v>-0.71583591512337164</v>
      </c>
      <c r="C260">
        <v>-0.76506756719396074</v>
      </c>
      <c r="D260">
        <v>-0.71583591512337164</v>
      </c>
      <c r="E260">
        <v>-0.76772250000251097</v>
      </c>
      <c r="F260">
        <v>-0.71583591512337164</v>
      </c>
      <c r="G260">
        <v>-0.77002779365001461</v>
      </c>
    </row>
    <row r="261" spans="2:7" x14ac:dyDescent="0.3">
      <c r="B261">
        <v>-0.71288206204666171</v>
      </c>
      <c r="C261">
        <v>-0.76080232514747004</v>
      </c>
      <c r="D261">
        <v>-0.71288206204666171</v>
      </c>
      <c r="E261">
        <v>-0.76048619402944739</v>
      </c>
      <c r="F261">
        <v>-0.71288206204666171</v>
      </c>
      <c r="G261">
        <v>-0.77002779365001461</v>
      </c>
    </row>
    <row r="262" spans="2:7" x14ac:dyDescent="0.3">
      <c r="B262">
        <v>-0.7099344159881158</v>
      </c>
      <c r="C262">
        <v>-0.76080232514747004</v>
      </c>
      <c r="D262">
        <v>-0.7099344159881158</v>
      </c>
      <c r="E262">
        <v>-0.76048619402944739</v>
      </c>
      <c r="F262">
        <v>-0.7099344159881158</v>
      </c>
      <c r="G262">
        <v>-0.77002779365001461</v>
      </c>
    </row>
    <row r="263" spans="2:7" x14ac:dyDescent="0.3">
      <c r="B263">
        <v>-0.70699292541241221</v>
      </c>
      <c r="C263">
        <v>-0.75653708310097922</v>
      </c>
      <c r="D263">
        <v>-0.70699292541241221</v>
      </c>
      <c r="E263">
        <v>-0.75324988805638371</v>
      </c>
      <c r="F263">
        <v>-0.70699292541241221</v>
      </c>
      <c r="G263">
        <v>-0.76316965728082187</v>
      </c>
    </row>
    <row r="264" spans="2:7" x14ac:dyDescent="0.3">
      <c r="B264">
        <v>-0.70405753931923987</v>
      </c>
      <c r="C264">
        <v>-0.75653708310097922</v>
      </c>
      <c r="D264">
        <v>-0.70405753931923987</v>
      </c>
      <c r="E264">
        <v>-0.75324988805638371</v>
      </c>
      <c r="F264">
        <v>-0.70405753931923987</v>
      </c>
      <c r="G264">
        <v>-0.76316965728082187</v>
      </c>
    </row>
    <row r="265" spans="2:7" x14ac:dyDescent="0.3">
      <c r="B265">
        <v>-0.70112820723534175</v>
      </c>
      <c r="C265">
        <v>-0.75653708310097922</v>
      </c>
      <c r="D265">
        <v>-0.70112820723534175</v>
      </c>
      <c r="E265">
        <v>-0.75324988805638371</v>
      </c>
      <c r="F265">
        <v>-0.70112820723534175</v>
      </c>
      <c r="G265">
        <v>-0.76316965728082187</v>
      </c>
    </row>
    <row r="266" spans="2:7" x14ac:dyDescent="0.3">
      <c r="B266">
        <v>-0.69820487920670304</v>
      </c>
      <c r="C266">
        <v>-0.75227184105448852</v>
      </c>
      <c r="D266">
        <v>-0.69820487920670304</v>
      </c>
      <c r="E266">
        <v>-0.74601358208332003</v>
      </c>
      <c r="F266">
        <v>-0.69820487920670304</v>
      </c>
      <c r="G266">
        <v>-0.76316965728082187</v>
      </c>
    </row>
    <row r="267" spans="2:7" x14ac:dyDescent="0.3">
      <c r="B267">
        <v>-0.69528750579087739</v>
      </c>
      <c r="C267">
        <v>-0.75227184105448852</v>
      </c>
      <c r="D267">
        <v>-0.69528750579087739</v>
      </c>
      <c r="E267">
        <v>-0.74601358208332003</v>
      </c>
      <c r="F267">
        <v>-0.69528750579087739</v>
      </c>
      <c r="G267">
        <v>-0.74945338454243648</v>
      </c>
    </row>
    <row r="268" spans="2:7" x14ac:dyDescent="0.3">
      <c r="B268">
        <v>-0.6923760380494608</v>
      </c>
      <c r="C268">
        <v>-0.74374135696150701</v>
      </c>
      <c r="D268">
        <v>-0.6923760380494608</v>
      </c>
      <c r="E268">
        <v>-0.74601358208332003</v>
      </c>
      <c r="F268">
        <v>-0.6923760380494608</v>
      </c>
      <c r="G268">
        <v>-0.74259524817324374</v>
      </c>
    </row>
    <row r="269" spans="2:7" x14ac:dyDescent="0.3">
      <c r="B269">
        <v>-0.68947042754069521</v>
      </c>
      <c r="C269">
        <v>-0.7394761149150163</v>
      </c>
      <c r="D269">
        <v>-0.68947042754069521</v>
      </c>
      <c r="E269">
        <v>-0.74601358208332003</v>
      </c>
      <c r="F269">
        <v>-0.68947042754069521</v>
      </c>
      <c r="G269">
        <v>-0.74259524817324374</v>
      </c>
    </row>
    <row r="270" spans="2:7" x14ac:dyDescent="0.3">
      <c r="B270">
        <v>-0.68657062631220689</v>
      </c>
      <c r="C270">
        <v>-0.73094563082203479</v>
      </c>
      <c r="D270">
        <v>-0.68657062631220689</v>
      </c>
      <c r="E270">
        <v>-0.74601358208332003</v>
      </c>
      <c r="F270">
        <v>-0.68657062631220689</v>
      </c>
      <c r="G270">
        <v>-0.74259524817324374</v>
      </c>
    </row>
    <row r="271" spans="2:7" x14ac:dyDescent="0.3">
      <c r="B271">
        <v>-0.68367658689387689</v>
      </c>
      <c r="C271">
        <v>-0.73094563082203479</v>
      </c>
      <c r="D271">
        <v>-0.68367658689387689</v>
      </c>
      <c r="E271">
        <v>-0.73877727611025645</v>
      </c>
      <c r="F271">
        <v>-0.68367658689387689</v>
      </c>
      <c r="G271">
        <v>-0.74259524817324374</v>
      </c>
    </row>
    <row r="272" spans="2:7" x14ac:dyDescent="0.3">
      <c r="B272">
        <v>-0.68078826229083877</v>
      </c>
      <c r="C272">
        <v>-0.72668038877554408</v>
      </c>
      <c r="D272">
        <v>-0.68078826229083877</v>
      </c>
      <c r="E272">
        <v>-0.73877727611025645</v>
      </c>
      <c r="F272">
        <v>-0.68078826229083877</v>
      </c>
      <c r="G272">
        <v>-0.7357371118040511</v>
      </c>
    </row>
    <row r="273" spans="2:7" x14ac:dyDescent="0.3">
      <c r="B273">
        <v>-0.67790560597659599</v>
      </c>
      <c r="C273">
        <v>-0.72241514672905327</v>
      </c>
      <c r="D273">
        <v>-0.67790560597659599</v>
      </c>
      <c r="E273">
        <v>-0.73877727611025645</v>
      </c>
      <c r="F273">
        <v>-0.67790560597659599</v>
      </c>
      <c r="G273">
        <v>-0.7357371118040511</v>
      </c>
    </row>
    <row r="274" spans="2:7" x14ac:dyDescent="0.3">
      <c r="B274">
        <v>-0.6750285718862683</v>
      </c>
      <c r="C274">
        <v>-0.72241514672905327</v>
      </c>
      <c r="D274">
        <v>-0.6750285718862683</v>
      </c>
      <c r="E274">
        <v>-0.72430466416412909</v>
      </c>
      <c r="F274">
        <v>-0.6750285718862683</v>
      </c>
      <c r="G274">
        <v>-0.72887897543485836</v>
      </c>
    </row>
    <row r="275" spans="2:7" x14ac:dyDescent="0.3">
      <c r="B275">
        <v>-0.67215711440995629</v>
      </c>
      <c r="C275">
        <v>-0.71814990468256257</v>
      </c>
      <c r="D275">
        <v>-0.67215711440995629</v>
      </c>
      <c r="E275">
        <v>-0.71706835819106551</v>
      </c>
      <c r="F275">
        <v>-0.67215711440995629</v>
      </c>
      <c r="G275">
        <v>-0.72887897543485836</v>
      </c>
    </row>
    <row r="276" spans="2:7" x14ac:dyDescent="0.3">
      <c r="B276">
        <v>-0.66929118838621604</v>
      </c>
      <c r="C276">
        <v>-0.71814990468256257</v>
      </c>
      <c r="D276">
        <v>-0.66929118838621604</v>
      </c>
      <c r="E276">
        <v>-0.71706835819106551</v>
      </c>
      <c r="F276">
        <v>-0.66929118838621604</v>
      </c>
      <c r="G276">
        <v>-0.72887897543485836</v>
      </c>
    </row>
    <row r="277" spans="2:7" x14ac:dyDescent="0.3">
      <c r="B277">
        <v>-0.66643074909565791</v>
      </c>
      <c r="C277">
        <v>-0.71814990468256257</v>
      </c>
      <c r="D277">
        <v>-0.66643074909565791</v>
      </c>
      <c r="E277">
        <v>-0.71706835819106551</v>
      </c>
      <c r="F277">
        <v>-0.66643074909565791</v>
      </c>
      <c r="G277">
        <v>-0.72887897543485836</v>
      </c>
    </row>
    <row r="278" spans="2:7" x14ac:dyDescent="0.3">
      <c r="B278">
        <v>-0.66357575225465049</v>
      </c>
      <c r="C278">
        <v>-0.71388466263607175</v>
      </c>
      <c r="D278">
        <v>-0.66357575225465049</v>
      </c>
      <c r="E278">
        <v>-0.70259574624493826</v>
      </c>
      <c r="F278">
        <v>-0.66357575225465049</v>
      </c>
      <c r="G278">
        <v>-0.72202083906566561</v>
      </c>
    </row>
    <row r="279" spans="2:7" x14ac:dyDescent="0.3">
      <c r="B279">
        <v>-0.66072615400913659</v>
      </c>
      <c r="C279">
        <v>-0.71388466263607175</v>
      </c>
      <c r="D279">
        <v>-0.66072615400913659</v>
      </c>
      <c r="E279">
        <v>-0.70259574624493826</v>
      </c>
      <c r="F279">
        <v>-0.66072615400913659</v>
      </c>
      <c r="G279">
        <v>-0.72202083906566561</v>
      </c>
    </row>
    <row r="280" spans="2:7" x14ac:dyDescent="0.3">
      <c r="B280">
        <v>-0.65788191092855497</v>
      </c>
      <c r="C280">
        <v>-0.71388466263607175</v>
      </c>
      <c r="D280">
        <v>-0.65788191092855497</v>
      </c>
      <c r="E280">
        <v>-0.70259574624493826</v>
      </c>
      <c r="F280">
        <v>-0.65788191092855497</v>
      </c>
      <c r="G280">
        <v>-0.72202083906566561</v>
      </c>
    </row>
    <row r="281" spans="2:7" x14ac:dyDescent="0.3">
      <c r="B281">
        <v>-0.6550429799998706</v>
      </c>
      <c r="C281">
        <v>-0.70961942058958105</v>
      </c>
      <c r="D281">
        <v>-0.6550429799998706</v>
      </c>
      <c r="E281">
        <v>-0.69535944027187457</v>
      </c>
      <c r="F281">
        <v>-0.6550429799998706</v>
      </c>
      <c r="G281">
        <v>-0.72202083906566561</v>
      </c>
    </row>
    <row r="282" spans="2:7" x14ac:dyDescent="0.3">
      <c r="B282">
        <v>-0.65220931862170284</v>
      </c>
      <c r="C282">
        <v>-0.70961942058958105</v>
      </c>
      <c r="D282">
        <v>-0.65220931862170284</v>
      </c>
      <c r="E282">
        <v>-0.69535944027187457</v>
      </c>
      <c r="F282">
        <v>-0.65220931862170284</v>
      </c>
      <c r="G282">
        <v>-0.71516270269647297</v>
      </c>
    </row>
    <row r="283" spans="2:7" x14ac:dyDescent="0.3">
      <c r="B283">
        <v>-0.64938088459855903</v>
      </c>
      <c r="C283">
        <v>-0.70961942058958105</v>
      </c>
      <c r="D283">
        <v>-0.64938088459855903</v>
      </c>
      <c r="E283">
        <v>-0.68812313429881089</v>
      </c>
      <c r="F283">
        <v>-0.64938088459855903</v>
      </c>
      <c r="G283">
        <v>-0.71516270269647297</v>
      </c>
    </row>
    <row r="284" spans="2:7" x14ac:dyDescent="0.3">
      <c r="B284">
        <v>-0.64655763613516182</v>
      </c>
      <c r="C284">
        <v>-0.70535417854309035</v>
      </c>
      <c r="D284">
        <v>-0.64655763613516182</v>
      </c>
      <c r="E284">
        <v>-0.68088682832574732</v>
      </c>
      <c r="F284">
        <v>-0.64655763613516182</v>
      </c>
      <c r="G284">
        <v>-0.71516270269647297</v>
      </c>
    </row>
    <row r="285" spans="2:7" x14ac:dyDescent="0.3">
      <c r="B285">
        <v>-0.64373953183087784</v>
      </c>
      <c r="C285">
        <v>-0.70108893649659954</v>
      </c>
      <c r="D285">
        <v>-0.64373953183087784</v>
      </c>
      <c r="E285">
        <v>-0.68088682832574732</v>
      </c>
      <c r="F285">
        <v>-0.64373953183087784</v>
      </c>
      <c r="G285">
        <v>-0.71516270269647297</v>
      </c>
    </row>
    <row r="286" spans="2:7" x14ac:dyDescent="0.3">
      <c r="B286">
        <v>-0.64092653067423677</v>
      </c>
      <c r="C286">
        <v>-0.70108893649659954</v>
      </c>
      <c r="D286">
        <v>-0.64092653067423677</v>
      </c>
      <c r="E286">
        <v>-0.68088682832574732</v>
      </c>
      <c r="F286">
        <v>-0.64092653067423677</v>
      </c>
      <c r="G286">
        <v>-0.71516270269647297</v>
      </c>
    </row>
    <row r="287" spans="2:7" x14ac:dyDescent="0.3">
      <c r="B287">
        <v>-0.63811859203754673</v>
      </c>
      <c r="C287">
        <v>-0.69682369445010883</v>
      </c>
      <c r="D287">
        <v>-0.63811859203754673</v>
      </c>
      <c r="E287">
        <v>-0.68088682832574732</v>
      </c>
      <c r="F287">
        <v>-0.63811859203754673</v>
      </c>
      <c r="G287">
        <v>-0.70830456632728023</v>
      </c>
    </row>
    <row r="288" spans="2:7" x14ac:dyDescent="0.3">
      <c r="B288">
        <v>-0.63531567567159564</v>
      </c>
      <c r="C288">
        <v>-0.69682369445010883</v>
      </c>
      <c r="D288">
        <v>-0.63531567567159564</v>
      </c>
      <c r="E288">
        <v>-0.67365052235268363</v>
      </c>
      <c r="F288">
        <v>-0.63531567567159564</v>
      </c>
      <c r="G288">
        <v>-0.70830456632728023</v>
      </c>
    </row>
    <row r="289" spans="2:7" x14ac:dyDescent="0.3">
      <c r="B289">
        <v>-0.63251774170044817</v>
      </c>
      <c r="C289">
        <v>-0.69682369445010883</v>
      </c>
      <c r="D289">
        <v>-0.63251774170044817</v>
      </c>
      <c r="E289">
        <v>-0.67365052235268363</v>
      </c>
      <c r="F289">
        <v>-0.63251774170044817</v>
      </c>
      <c r="G289">
        <v>-0.70830456632728023</v>
      </c>
    </row>
    <row r="290" spans="2:7" x14ac:dyDescent="0.3">
      <c r="B290">
        <v>-0.62972475061632127</v>
      </c>
      <c r="C290">
        <v>-0.69255845240361813</v>
      </c>
      <c r="D290">
        <v>-0.62972475061632127</v>
      </c>
      <c r="E290">
        <v>-0.67365052235268363</v>
      </c>
      <c r="F290">
        <v>-0.62972475061632127</v>
      </c>
      <c r="G290">
        <v>-0.70144642995808759</v>
      </c>
    </row>
    <row r="291" spans="2:7" x14ac:dyDescent="0.3">
      <c r="B291">
        <v>-0.62693666327455211</v>
      </c>
      <c r="C291">
        <v>-0.69255845240361813</v>
      </c>
      <c r="D291">
        <v>-0.62693666327455211</v>
      </c>
      <c r="E291">
        <v>-0.67365052235268363</v>
      </c>
      <c r="F291">
        <v>-0.62693666327455211</v>
      </c>
      <c r="G291">
        <v>-0.70144642995808759</v>
      </c>
    </row>
    <row r="292" spans="2:7" x14ac:dyDescent="0.3">
      <c r="B292">
        <v>-0.62415344088864666</v>
      </c>
      <c r="C292">
        <v>-0.68829321035712732</v>
      </c>
      <c r="D292">
        <v>-0.62415344088864666</v>
      </c>
      <c r="E292">
        <v>-0.67365052235268363</v>
      </c>
      <c r="F292">
        <v>-0.62415344088864666</v>
      </c>
      <c r="G292">
        <v>-0.70144642995808759</v>
      </c>
    </row>
    <row r="293" spans="2:7" x14ac:dyDescent="0.3">
      <c r="B293">
        <v>-0.62137504502540974</v>
      </c>
      <c r="C293">
        <v>-0.68829321035712732</v>
      </c>
      <c r="D293">
        <v>-0.62137504502540974</v>
      </c>
      <c r="E293">
        <v>-0.66641421637961995</v>
      </c>
      <c r="F293">
        <v>-0.62137504502540974</v>
      </c>
      <c r="G293">
        <v>-0.70144642995808759</v>
      </c>
    </row>
    <row r="294" spans="2:7" x14ac:dyDescent="0.3">
      <c r="B294">
        <v>-0.61860143760015418</v>
      </c>
      <c r="C294">
        <v>-0.68829321035712732</v>
      </c>
      <c r="D294">
        <v>-0.61860143760015418</v>
      </c>
      <c r="E294">
        <v>-0.66641421637961995</v>
      </c>
      <c r="F294">
        <v>-0.61860143760015418</v>
      </c>
      <c r="G294">
        <v>-0.69458829358889485</v>
      </c>
    </row>
    <row r="295" spans="2:7" x14ac:dyDescent="0.3">
      <c r="B295">
        <v>-0.61583258087199355</v>
      </c>
      <c r="C295">
        <v>-0.68829321035712732</v>
      </c>
      <c r="D295">
        <v>-0.61583258087199355</v>
      </c>
      <c r="E295">
        <v>-0.65917791040655638</v>
      </c>
      <c r="F295">
        <v>-0.61583258087199355</v>
      </c>
      <c r="G295">
        <v>-0.69458829358889485</v>
      </c>
    </row>
    <row r="296" spans="2:7" x14ac:dyDescent="0.3">
      <c r="B296">
        <v>-0.61306843743920569</v>
      </c>
      <c r="C296">
        <v>-0.68402796831063661</v>
      </c>
      <c r="D296">
        <v>-0.61306843743920569</v>
      </c>
      <c r="E296">
        <v>-0.65917791040655638</v>
      </c>
      <c r="F296">
        <v>-0.61306843743920569</v>
      </c>
      <c r="G296">
        <v>-0.68773015721970221</v>
      </c>
    </row>
    <row r="297" spans="2:7" x14ac:dyDescent="0.3">
      <c r="B297">
        <v>-0.61030897023467423</v>
      </c>
      <c r="C297">
        <v>-0.68402796831063661</v>
      </c>
      <c r="D297">
        <v>-0.61030897023467423</v>
      </c>
      <c r="E297">
        <v>-0.65917791040655638</v>
      </c>
      <c r="F297">
        <v>-0.61030897023467423</v>
      </c>
      <c r="G297">
        <v>-0.68773015721970221</v>
      </c>
    </row>
    <row r="298" spans="2:7" x14ac:dyDescent="0.3">
      <c r="B298">
        <v>-0.60755414252140694</v>
      </c>
      <c r="C298">
        <v>-0.6797627262641458</v>
      </c>
      <c r="D298">
        <v>-0.60755414252140694</v>
      </c>
      <c r="E298">
        <v>-0.65917791040655638</v>
      </c>
      <c r="F298">
        <v>-0.60755414252140694</v>
      </c>
      <c r="G298">
        <v>-0.68087202085050946</v>
      </c>
    </row>
    <row r="299" spans="2:7" x14ac:dyDescent="0.3">
      <c r="B299">
        <v>-0.60480391788812149</v>
      </c>
      <c r="C299">
        <v>-0.6797627262641458</v>
      </c>
      <c r="D299">
        <v>-0.60480391788812149</v>
      </c>
      <c r="E299">
        <v>-0.65194160443349269</v>
      </c>
      <c r="F299">
        <v>-0.60480391788812149</v>
      </c>
      <c r="G299">
        <v>-0.68087202085050946</v>
      </c>
    </row>
    <row r="300" spans="2:7" x14ac:dyDescent="0.3">
      <c r="B300">
        <v>-0.60205826024490583</v>
      </c>
      <c r="C300">
        <v>-0.6797627262641458</v>
      </c>
      <c r="D300">
        <v>-0.60205826024490583</v>
      </c>
      <c r="E300">
        <v>-0.64470529846042912</v>
      </c>
      <c r="F300">
        <v>-0.60205826024490583</v>
      </c>
      <c r="G300">
        <v>-0.68087202085050946</v>
      </c>
    </row>
    <row r="301" spans="2:7" x14ac:dyDescent="0.3">
      <c r="B301">
        <v>-0.59931713381894658</v>
      </c>
      <c r="C301">
        <v>-0.67123224217116439</v>
      </c>
      <c r="D301">
        <v>-0.59931713381894658</v>
      </c>
      <c r="E301">
        <v>-0.64470529846042912</v>
      </c>
      <c r="F301">
        <v>-0.59931713381894658</v>
      </c>
      <c r="G301">
        <v>-0.67401388448131672</v>
      </c>
    </row>
    <row r="302" spans="2:7" x14ac:dyDescent="0.3">
      <c r="B302">
        <v>-0.59658050315032751</v>
      </c>
      <c r="C302">
        <v>-0.66696700012467358</v>
      </c>
      <c r="D302">
        <v>-0.59658050315032751</v>
      </c>
      <c r="E302">
        <v>-0.63023268651430175</v>
      </c>
      <c r="F302">
        <v>-0.59658050315032751</v>
      </c>
      <c r="G302">
        <v>-0.67401388448131672</v>
      </c>
    </row>
    <row r="303" spans="2:7" x14ac:dyDescent="0.3">
      <c r="B303">
        <v>-0.59384833308789231</v>
      </c>
      <c r="C303">
        <v>-0.66696700012467358</v>
      </c>
      <c r="D303">
        <v>-0.59384833308789231</v>
      </c>
      <c r="E303">
        <v>-0.62299638054123818</v>
      </c>
      <c r="F303">
        <v>-0.59384833308789231</v>
      </c>
      <c r="G303">
        <v>-0.67401388448131672</v>
      </c>
    </row>
    <row r="304" spans="2:7" x14ac:dyDescent="0.3">
      <c r="B304">
        <v>-0.59112058878517548</v>
      </c>
      <c r="C304">
        <v>-0.66696700012467358</v>
      </c>
      <c r="D304">
        <v>-0.59112058878517548</v>
      </c>
      <c r="E304">
        <v>-0.62299638054123818</v>
      </c>
      <c r="F304">
        <v>-0.59112058878517548</v>
      </c>
      <c r="G304">
        <v>-0.66715574811212408</v>
      </c>
    </row>
    <row r="305" spans="2:7" x14ac:dyDescent="0.3">
      <c r="B305">
        <v>-0.5883972356963959</v>
      </c>
      <c r="C305">
        <v>-0.66270175807818288</v>
      </c>
      <c r="D305">
        <v>-0.5883972356963959</v>
      </c>
      <c r="E305">
        <v>-0.62299638054123818</v>
      </c>
      <c r="F305">
        <v>-0.5883972356963959</v>
      </c>
      <c r="G305">
        <v>-0.66029761174293133</v>
      </c>
    </row>
    <row r="306" spans="2:7" x14ac:dyDescent="0.3">
      <c r="B306">
        <v>-0.5856782395725163</v>
      </c>
      <c r="C306">
        <v>-0.65843651603169207</v>
      </c>
      <c r="D306">
        <v>-0.5856782395725163</v>
      </c>
      <c r="E306">
        <v>-0.62299638054123818</v>
      </c>
      <c r="F306">
        <v>-0.5856782395725163</v>
      </c>
      <c r="G306">
        <v>-0.66029761174293133</v>
      </c>
    </row>
    <row r="307" spans="2:7" x14ac:dyDescent="0.3">
      <c r="B307">
        <v>-0.58296356645735936</v>
      </c>
      <c r="C307">
        <v>-0.65417127398520136</v>
      </c>
      <c r="D307">
        <v>-0.58296356645735936</v>
      </c>
      <c r="E307">
        <v>-0.6157600745681745</v>
      </c>
      <c r="F307">
        <v>-0.58296356645735936</v>
      </c>
      <c r="G307">
        <v>-0.66029761174293133</v>
      </c>
    </row>
    <row r="308" spans="2:7" x14ac:dyDescent="0.3">
      <c r="B308">
        <v>-0.58025318268379111</v>
      </c>
      <c r="C308">
        <v>-0.65417127398520136</v>
      </c>
      <c r="D308">
        <v>-0.58025318268379111</v>
      </c>
      <c r="E308">
        <v>-0.6157600745681745</v>
      </c>
      <c r="F308">
        <v>-0.58025318268379111</v>
      </c>
      <c r="G308">
        <v>-0.66029761174293133</v>
      </c>
    </row>
    <row r="309" spans="2:7" x14ac:dyDescent="0.3">
      <c r="B309">
        <v>-0.57754705486995905</v>
      </c>
      <c r="C309">
        <v>-0.64564078989221985</v>
      </c>
      <c r="D309">
        <v>-0.57754705486995905</v>
      </c>
      <c r="E309">
        <v>-0.6157600745681745</v>
      </c>
      <c r="F309">
        <v>-0.57754705486995905</v>
      </c>
      <c r="G309">
        <v>-0.6534394753737387</v>
      </c>
    </row>
    <row r="310" spans="2:7" x14ac:dyDescent="0.3">
      <c r="B310">
        <v>-0.57484514991559055</v>
      </c>
      <c r="C310">
        <v>-0.64564078989221985</v>
      </c>
      <c r="D310">
        <v>-0.57484514991559055</v>
      </c>
      <c r="E310">
        <v>-0.6157600745681745</v>
      </c>
      <c r="F310">
        <v>-0.57484514991559055</v>
      </c>
      <c r="G310">
        <v>-0.6534394753737387</v>
      </c>
    </row>
    <row r="311" spans="2:7" x14ac:dyDescent="0.3">
      <c r="B311">
        <v>-0.57214743499834841</v>
      </c>
      <c r="C311">
        <v>-0.64137554784572914</v>
      </c>
      <c r="D311">
        <v>-0.57214743499834841</v>
      </c>
      <c r="E311">
        <v>-0.60852376859511081</v>
      </c>
      <c r="F311">
        <v>-0.57214743499834841</v>
      </c>
      <c r="G311">
        <v>-0.64658133900454595</v>
      </c>
    </row>
    <row r="312" spans="2:7" x14ac:dyDescent="0.3">
      <c r="B312">
        <v>-0.56945387757024302</v>
      </c>
      <c r="C312">
        <v>-0.63711030579923833</v>
      </c>
      <c r="D312">
        <v>-0.56945387757024302</v>
      </c>
      <c r="E312">
        <v>-0.60852376859511081</v>
      </c>
      <c r="F312">
        <v>-0.56945387757024302</v>
      </c>
      <c r="G312">
        <v>-0.64658133900454595</v>
      </c>
    </row>
    <row r="313" spans="2:7" x14ac:dyDescent="0.3">
      <c r="B313">
        <v>-0.56676444535409864</v>
      </c>
      <c r="C313">
        <v>-0.63711030579923833</v>
      </c>
      <c r="D313">
        <v>-0.56676444535409864</v>
      </c>
      <c r="E313">
        <v>-0.60852376859511081</v>
      </c>
      <c r="F313">
        <v>-0.56676444535409864</v>
      </c>
      <c r="G313">
        <v>-0.64658133900454595</v>
      </c>
    </row>
    <row r="314" spans="2:7" x14ac:dyDescent="0.3">
      <c r="B314">
        <v>-0.56407910634007563</v>
      </c>
      <c r="C314">
        <v>-0.63711030579923833</v>
      </c>
      <c r="D314">
        <v>-0.56407910634007563</v>
      </c>
      <c r="E314">
        <v>-0.60852376859511081</v>
      </c>
      <c r="F314">
        <v>-0.56407910634007563</v>
      </c>
      <c r="G314">
        <v>-0.62600692989696782</v>
      </c>
    </row>
    <row r="315" spans="2:7" x14ac:dyDescent="0.3">
      <c r="B315">
        <v>-0.56139782878224331</v>
      </c>
      <c r="C315">
        <v>-0.63284506375274763</v>
      </c>
      <c r="D315">
        <v>-0.56139782878224331</v>
      </c>
      <c r="E315">
        <v>-0.60852376859511081</v>
      </c>
      <c r="F315">
        <v>-0.56139782878224331</v>
      </c>
      <c r="G315">
        <v>-0.62600692989696782</v>
      </c>
    </row>
    <row r="316" spans="2:7" x14ac:dyDescent="0.3">
      <c r="B316">
        <v>-0.5587205811952064</v>
      </c>
      <c r="C316">
        <v>-0.63284506375274763</v>
      </c>
      <c r="D316">
        <v>-0.5587205811952064</v>
      </c>
      <c r="E316">
        <v>-0.60128746262204724</v>
      </c>
      <c r="F316">
        <v>-0.5587205811952064</v>
      </c>
      <c r="G316">
        <v>-0.61914879352777519</v>
      </c>
    </row>
    <row r="317" spans="2:7" x14ac:dyDescent="0.3">
      <c r="B317">
        <v>-0.55604733235078396</v>
      </c>
      <c r="C317">
        <v>-0.63284506375274763</v>
      </c>
      <c r="D317">
        <v>-0.55604733235078396</v>
      </c>
      <c r="E317">
        <v>-0.59405115664898356</v>
      </c>
      <c r="F317">
        <v>-0.55604733235078396</v>
      </c>
      <c r="G317">
        <v>-0.61914879352777519</v>
      </c>
    </row>
    <row r="318" spans="2:7" x14ac:dyDescent="0.3">
      <c r="B318">
        <v>-0.55337805127473527</v>
      </c>
      <c r="C318">
        <v>-0.61578409556678471</v>
      </c>
      <c r="D318">
        <v>-0.55337805127473527</v>
      </c>
      <c r="E318">
        <v>-0.58681485067591999</v>
      </c>
      <c r="F318">
        <v>-0.55337805127473527</v>
      </c>
      <c r="G318">
        <v>-0.61914879352777519</v>
      </c>
    </row>
    <row r="319" spans="2:7" x14ac:dyDescent="0.3">
      <c r="B319">
        <v>-0.55071270724353738</v>
      </c>
      <c r="C319">
        <v>-0.61578409556678471</v>
      </c>
      <c r="D319">
        <v>-0.55071270724353738</v>
      </c>
      <c r="E319">
        <v>-0.58681485067591999</v>
      </c>
      <c r="F319">
        <v>-0.55071270724353738</v>
      </c>
      <c r="G319">
        <v>-0.61229065715858244</v>
      </c>
    </row>
    <row r="320" spans="2:7" x14ac:dyDescent="0.3">
      <c r="B320">
        <v>-0.54805126978121155</v>
      </c>
      <c r="C320">
        <v>-0.61578409556678471</v>
      </c>
      <c r="D320">
        <v>-0.54805126978121155</v>
      </c>
      <c r="E320">
        <v>-0.58681485067591999</v>
      </c>
      <c r="F320">
        <v>-0.54805126978121155</v>
      </c>
      <c r="G320">
        <v>-0.61229065715858244</v>
      </c>
    </row>
    <row r="321" spans="2:7" x14ac:dyDescent="0.3">
      <c r="B321">
        <v>-0.54539370865619352</v>
      </c>
      <c r="C321">
        <v>-0.61578409556678471</v>
      </c>
      <c r="D321">
        <v>-0.54539370865619352</v>
      </c>
      <c r="E321">
        <v>-0.58681485067591999</v>
      </c>
      <c r="F321">
        <v>-0.54539370865619352</v>
      </c>
      <c r="G321">
        <v>-0.61229065715858244</v>
      </c>
    </row>
    <row r="322" spans="2:7" x14ac:dyDescent="0.3">
      <c r="B322">
        <v>-0.54273999387825422</v>
      </c>
      <c r="C322">
        <v>-0.61151885352029389</v>
      </c>
      <c r="D322">
        <v>-0.54273999387825422</v>
      </c>
      <c r="E322">
        <v>-0.58681485067591999</v>
      </c>
      <c r="F322">
        <v>-0.54273999387825422</v>
      </c>
      <c r="G322">
        <v>-0.61229065715858244</v>
      </c>
    </row>
    <row r="323" spans="2:7" x14ac:dyDescent="0.3">
      <c r="B323">
        <v>-0.54009009569546595</v>
      </c>
      <c r="C323">
        <v>-0.60725361147380319</v>
      </c>
      <c r="D323">
        <v>-0.54009009569546595</v>
      </c>
      <c r="E323">
        <v>-0.58681485067591999</v>
      </c>
      <c r="F323">
        <v>-0.54009009569546595</v>
      </c>
      <c r="G323">
        <v>-0.60543252078938981</v>
      </c>
    </row>
    <row r="324" spans="2:7" x14ac:dyDescent="0.3">
      <c r="B324">
        <v>-0.53744398459120957</v>
      </c>
      <c r="C324">
        <v>-0.60725361147380319</v>
      </c>
      <c r="D324">
        <v>-0.53744398459120957</v>
      </c>
      <c r="E324">
        <v>-0.5795785447028563</v>
      </c>
      <c r="F324">
        <v>-0.53744398459120957</v>
      </c>
      <c r="G324">
        <v>-0.60543252078938981</v>
      </c>
    </row>
    <row r="325" spans="2:7" x14ac:dyDescent="0.3">
      <c r="B325">
        <v>-0.53480163128123037</v>
      </c>
      <c r="C325">
        <v>-0.60298836942731238</v>
      </c>
      <c r="D325">
        <v>-0.53480163128123037</v>
      </c>
      <c r="E325">
        <v>-0.5795785447028563</v>
      </c>
      <c r="F325">
        <v>-0.53480163128123037</v>
      </c>
      <c r="G325">
        <v>-0.59857438442019706</v>
      </c>
    </row>
    <row r="326" spans="2:7" x14ac:dyDescent="0.3">
      <c r="B326">
        <v>-0.53216300671073502</v>
      </c>
      <c r="C326">
        <v>-0.60298836942731238</v>
      </c>
      <c r="D326">
        <v>-0.53216300671073502</v>
      </c>
      <c r="E326">
        <v>-0.57234223872979262</v>
      </c>
      <c r="F326">
        <v>-0.53216300671073502</v>
      </c>
      <c r="G326">
        <v>-0.59171624805100431</v>
      </c>
    </row>
    <row r="327" spans="2:7" x14ac:dyDescent="0.3">
      <c r="B327">
        <v>-0.52952808205153001</v>
      </c>
      <c r="C327">
        <v>-0.59872312738082167</v>
      </c>
      <c r="D327">
        <v>-0.52952808205153001</v>
      </c>
      <c r="E327">
        <v>-0.57234223872979262</v>
      </c>
      <c r="F327">
        <v>-0.52952808205153001</v>
      </c>
      <c r="G327">
        <v>-0.59171624805100431</v>
      </c>
    </row>
    <row r="328" spans="2:7" x14ac:dyDescent="0.3">
      <c r="B328">
        <v>-0.52689682869920496</v>
      </c>
      <c r="C328">
        <v>-0.59872312738082167</v>
      </c>
      <c r="D328">
        <v>-0.52689682869920496</v>
      </c>
      <c r="E328">
        <v>-0.56510593275672905</v>
      </c>
      <c r="F328">
        <v>-0.52689682869920496</v>
      </c>
      <c r="G328">
        <v>-0.59171624805100431</v>
      </c>
    </row>
    <row r="329" spans="2:7" x14ac:dyDescent="0.3">
      <c r="B329">
        <v>-0.52426921827035344</v>
      </c>
      <c r="C329">
        <v>-0.59445788533433097</v>
      </c>
      <c r="D329">
        <v>-0.52426921827035344</v>
      </c>
      <c r="E329">
        <v>-0.56510593275672905</v>
      </c>
      <c r="F329">
        <v>-0.52426921827035344</v>
      </c>
      <c r="G329">
        <v>-0.59171624805100431</v>
      </c>
    </row>
    <row r="330" spans="2:7" x14ac:dyDescent="0.3">
      <c r="B330">
        <v>-0.5216452225998357</v>
      </c>
      <c r="C330">
        <v>-0.59019264328784016</v>
      </c>
      <c r="D330">
        <v>-0.5216452225998357</v>
      </c>
      <c r="E330">
        <v>-0.56510593275672905</v>
      </c>
      <c r="F330">
        <v>-0.5216452225998357</v>
      </c>
      <c r="G330">
        <v>-0.59171624805100431</v>
      </c>
    </row>
    <row r="331" spans="2:7" x14ac:dyDescent="0.3">
      <c r="B331">
        <v>-0.51902481373808196</v>
      </c>
      <c r="C331">
        <v>-0.59019264328784016</v>
      </c>
      <c r="D331">
        <v>-0.51902481373808196</v>
      </c>
      <c r="E331">
        <v>-0.55786962678366536</v>
      </c>
      <c r="F331">
        <v>-0.51902481373808196</v>
      </c>
      <c r="G331">
        <v>-0.58485811168181168</v>
      </c>
    </row>
    <row r="332" spans="2:7" x14ac:dyDescent="0.3">
      <c r="B332">
        <v>-0.5164079639484308</v>
      </c>
      <c r="C332">
        <v>-0.59019264328784016</v>
      </c>
      <c r="D332">
        <v>-0.5164079639484308</v>
      </c>
      <c r="E332">
        <v>-0.55786962678366536</v>
      </c>
      <c r="F332">
        <v>-0.5164079639484308</v>
      </c>
      <c r="G332">
        <v>-0.58485811168181168</v>
      </c>
    </row>
    <row r="333" spans="2:7" x14ac:dyDescent="0.3">
      <c r="B333">
        <v>-0.5137946457045105</v>
      </c>
      <c r="C333">
        <v>-0.59019264328784016</v>
      </c>
      <c r="D333">
        <v>-0.5137946457045105</v>
      </c>
      <c r="E333">
        <v>-0.55063332081060168</v>
      </c>
      <c r="F333">
        <v>-0.5137946457045105</v>
      </c>
      <c r="G333">
        <v>-0.58485811168181168</v>
      </c>
    </row>
    <row r="334" spans="2:7" x14ac:dyDescent="0.3">
      <c r="B334">
        <v>-0.51118483168765427</v>
      </c>
      <c r="C334">
        <v>-0.58592740124134945</v>
      </c>
      <c r="D334">
        <v>-0.51118483168765427</v>
      </c>
      <c r="E334">
        <v>-0.55063332081060168</v>
      </c>
      <c r="F334">
        <v>-0.51118483168765427</v>
      </c>
      <c r="G334">
        <v>-0.58485811168181168</v>
      </c>
    </row>
    <row r="335" spans="2:7" x14ac:dyDescent="0.3">
      <c r="B335">
        <v>-0.50857849478435324</v>
      </c>
      <c r="C335">
        <v>-0.58166215919485864</v>
      </c>
      <c r="D335">
        <v>-0.50857849478435324</v>
      </c>
      <c r="E335">
        <v>-0.55063332081060168</v>
      </c>
      <c r="F335">
        <v>-0.50857849478435324</v>
      </c>
      <c r="G335">
        <v>-0.58485811168181168</v>
      </c>
    </row>
    <row r="336" spans="2:7" x14ac:dyDescent="0.3">
      <c r="B336">
        <v>-0.50597560808374498</v>
      </c>
      <c r="C336">
        <v>-0.57739691714836794</v>
      </c>
      <c r="D336">
        <v>-0.50597560808374498</v>
      </c>
      <c r="E336">
        <v>-0.55063332081060168</v>
      </c>
      <c r="F336">
        <v>-0.50597560808374498</v>
      </c>
      <c r="G336">
        <v>-0.58485811168181168</v>
      </c>
    </row>
    <row r="337" spans="2:7" x14ac:dyDescent="0.3">
      <c r="B337">
        <v>-0.50337614487514037</v>
      </c>
      <c r="C337">
        <v>-0.57313167510187724</v>
      </c>
      <c r="D337">
        <v>-0.50337614487514037</v>
      </c>
      <c r="E337">
        <v>-0.55063332081060168</v>
      </c>
      <c r="F337">
        <v>-0.50337614487514037</v>
      </c>
      <c r="G337">
        <v>-0.57799997531261893</v>
      </c>
    </row>
    <row r="338" spans="2:7" x14ac:dyDescent="0.3">
      <c r="B338">
        <v>-0.50078007864558005</v>
      </c>
      <c r="C338">
        <v>-0.57313167510187724</v>
      </c>
      <c r="D338">
        <v>-0.50078007864558005</v>
      </c>
      <c r="E338">
        <v>-0.54339701483753811</v>
      </c>
      <c r="F338">
        <v>-0.50078007864558005</v>
      </c>
      <c r="G338">
        <v>-0.57799997531261893</v>
      </c>
    </row>
    <row r="339" spans="2:7" x14ac:dyDescent="0.3">
      <c r="B339">
        <v>-0.49818738307743038</v>
      </c>
      <c r="C339">
        <v>-0.57313167510187724</v>
      </c>
      <c r="D339">
        <v>-0.49818738307743038</v>
      </c>
      <c r="E339">
        <v>-0.54339701483753811</v>
      </c>
      <c r="F339">
        <v>-0.49818738307743038</v>
      </c>
      <c r="G339">
        <v>-0.57799997531261893</v>
      </c>
    </row>
    <row r="340" spans="2:7" x14ac:dyDescent="0.3">
      <c r="B340">
        <v>-0.49559803204600983</v>
      </c>
      <c r="C340">
        <v>-0.57313167510187724</v>
      </c>
      <c r="D340">
        <v>-0.49559803204600983</v>
      </c>
      <c r="E340">
        <v>-0.54339701483753811</v>
      </c>
      <c r="F340">
        <v>-0.49559803204600983</v>
      </c>
      <c r="G340">
        <v>-0.56428370257423355</v>
      </c>
    </row>
    <row r="341" spans="2:7" x14ac:dyDescent="0.3">
      <c r="B341">
        <v>-0.49301199961724873</v>
      </c>
      <c r="C341">
        <v>-0.56886643305538642</v>
      </c>
      <c r="D341">
        <v>-0.49301199961724873</v>
      </c>
      <c r="E341">
        <v>-0.54339701483753811</v>
      </c>
      <c r="F341">
        <v>-0.49301199961724873</v>
      </c>
      <c r="G341">
        <v>-0.56428370257423355</v>
      </c>
    </row>
    <row r="342" spans="2:7" x14ac:dyDescent="0.3">
      <c r="B342">
        <v>-0.4904292600453834</v>
      </c>
      <c r="C342">
        <v>-0.56886643305538642</v>
      </c>
      <c r="D342">
        <v>-0.4904292600453834</v>
      </c>
      <c r="E342">
        <v>-0.53616070886447442</v>
      </c>
      <c r="F342">
        <v>-0.4904292600453834</v>
      </c>
      <c r="G342">
        <v>-0.56428370257423355</v>
      </c>
    </row>
    <row r="343" spans="2:7" x14ac:dyDescent="0.3">
      <c r="B343">
        <v>-0.48784978777067978</v>
      </c>
      <c r="C343">
        <v>-0.56460119100889572</v>
      </c>
      <c r="D343">
        <v>-0.48784978777067978</v>
      </c>
      <c r="E343">
        <v>-0.53616070886447442</v>
      </c>
      <c r="F343">
        <v>-0.48784978777067978</v>
      </c>
      <c r="G343">
        <v>-0.56428370257423355</v>
      </c>
    </row>
    <row r="344" spans="2:7" x14ac:dyDescent="0.3">
      <c r="B344">
        <v>-0.48527355741718964</v>
      </c>
      <c r="C344">
        <v>-0.56460119100889572</v>
      </c>
      <c r="D344">
        <v>-0.48527355741718964</v>
      </c>
      <c r="E344">
        <v>-0.53616070886447442</v>
      </c>
      <c r="F344">
        <v>-0.48527355741718964</v>
      </c>
      <c r="G344">
        <v>-0.56428370257423355</v>
      </c>
    </row>
    <row r="345" spans="2:7" x14ac:dyDescent="0.3">
      <c r="B345">
        <v>-0.48270054379053717</v>
      </c>
      <c r="C345">
        <v>-0.56460119100889572</v>
      </c>
      <c r="D345">
        <v>-0.48270054379053717</v>
      </c>
      <c r="E345">
        <v>-0.52892440289141074</v>
      </c>
      <c r="F345">
        <v>-0.48270054379053717</v>
      </c>
      <c r="G345">
        <v>-0.56428370257423355</v>
      </c>
    </row>
    <row r="346" spans="2:7" x14ac:dyDescent="0.3">
      <c r="B346">
        <v>-0.48013072187573708</v>
      </c>
      <c r="C346">
        <v>-0.56033594896240491</v>
      </c>
      <c r="D346">
        <v>-0.48013072187573708</v>
      </c>
      <c r="E346">
        <v>-0.52168809691834717</v>
      </c>
      <c r="F346">
        <v>-0.48013072187573708</v>
      </c>
      <c r="G346">
        <v>-0.5574255662050408</v>
      </c>
    </row>
    <row r="347" spans="2:7" x14ac:dyDescent="0.3">
      <c r="B347">
        <v>-0.47756406683503977</v>
      </c>
      <c r="C347">
        <v>-0.56033594896240491</v>
      </c>
      <c r="D347">
        <v>-0.47756406683503977</v>
      </c>
      <c r="E347">
        <v>-0.52168809691834717</v>
      </c>
      <c r="F347">
        <v>-0.47756406683503977</v>
      </c>
      <c r="G347">
        <v>-0.5574255662050408</v>
      </c>
    </row>
    <row r="348" spans="2:7" x14ac:dyDescent="0.3">
      <c r="B348">
        <v>-0.47500055400580915</v>
      </c>
      <c r="C348">
        <v>-0.5560707069159142</v>
      </c>
      <c r="D348">
        <v>-0.47500055400580915</v>
      </c>
      <c r="E348">
        <v>-0.51445179094528348</v>
      </c>
      <c r="F348">
        <v>-0.47500055400580915</v>
      </c>
      <c r="G348">
        <v>-0.55056742983584817</v>
      </c>
    </row>
    <row r="349" spans="2:7" x14ac:dyDescent="0.3">
      <c r="B349">
        <v>-0.47244015889842533</v>
      </c>
      <c r="C349">
        <v>-0.5560707069159142</v>
      </c>
      <c r="D349">
        <v>-0.47244015889842533</v>
      </c>
      <c r="E349">
        <v>-0.51445179094528348</v>
      </c>
      <c r="F349">
        <v>-0.47244015889842533</v>
      </c>
      <c r="G349">
        <v>-0.54370929346665542</v>
      </c>
    </row>
    <row r="350" spans="2:7" x14ac:dyDescent="0.3">
      <c r="B350">
        <v>-0.46988285719421952</v>
      </c>
      <c r="C350">
        <v>-0.5560707069159142</v>
      </c>
      <c r="D350">
        <v>-0.46988285719421952</v>
      </c>
      <c r="E350">
        <v>-0.50721548497221991</v>
      </c>
      <c r="F350">
        <v>-0.46988285719421952</v>
      </c>
      <c r="G350">
        <v>-0.54370929346665542</v>
      </c>
    </row>
    <row r="351" spans="2:7" x14ac:dyDescent="0.3">
      <c r="B351">
        <v>-0.46732862474343467</v>
      </c>
      <c r="C351">
        <v>-0.5560707069159142</v>
      </c>
      <c r="D351">
        <v>-0.46732862474343467</v>
      </c>
      <c r="E351">
        <v>-0.50721548497221991</v>
      </c>
      <c r="F351">
        <v>-0.46732862474343467</v>
      </c>
      <c r="G351">
        <v>-0.53685115709746278</v>
      </c>
    </row>
    <row r="352" spans="2:7" x14ac:dyDescent="0.3">
      <c r="B352">
        <v>-0.46477743756321155</v>
      </c>
      <c r="C352">
        <v>-0.5560707069159142</v>
      </c>
      <c r="D352">
        <v>-0.46477743756321155</v>
      </c>
      <c r="E352">
        <v>-0.50721548497221991</v>
      </c>
      <c r="F352">
        <v>-0.46477743756321155</v>
      </c>
      <c r="G352">
        <v>-0.52999302072827004</v>
      </c>
    </row>
    <row r="353" spans="2:7" x14ac:dyDescent="0.3">
      <c r="B353">
        <v>-0.46222927183560575</v>
      </c>
      <c r="C353">
        <v>-0.5518054648694235</v>
      </c>
      <c r="D353">
        <v>-0.46222927183560575</v>
      </c>
      <c r="E353">
        <v>-0.50721548497221991</v>
      </c>
      <c r="F353">
        <v>-0.46222927183560575</v>
      </c>
      <c r="G353">
        <v>-0.5231348843590774</v>
      </c>
    </row>
    <row r="354" spans="2:7" x14ac:dyDescent="0.3">
      <c r="B354">
        <v>-0.45968410390562836</v>
      </c>
      <c r="C354">
        <v>-0.5518054648694235</v>
      </c>
      <c r="D354">
        <v>-0.45968410390562836</v>
      </c>
      <c r="E354">
        <v>-0.49997917899915623</v>
      </c>
      <c r="F354">
        <v>-0.45968410390562836</v>
      </c>
      <c r="G354">
        <v>-0.5231348843590774</v>
      </c>
    </row>
    <row r="355" spans="2:7" x14ac:dyDescent="0.3">
      <c r="B355">
        <v>-0.45714191027931261</v>
      </c>
      <c r="C355">
        <v>-0.5518054648694235</v>
      </c>
      <c r="D355">
        <v>-0.45714191027931261</v>
      </c>
      <c r="E355">
        <v>-0.49997917899915623</v>
      </c>
      <c r="F355">
        <v>-0.45714191027931261</v>
      </c>
      <c r="G355">
        <v>-0.5231348843590774</v>
      </c>
    </row>
    <row r="356" spans="2:7" x14ac:dyDescent="0.3">
      <c r="B356">
        <v>-0.45460266762180701</v>
      </c>
      <c r="C356">
        <v>-0.54754022282293269</v>
      </c>
      <c r="D356">
        <v>-0.45460266762180701</v>
      </c>
      <c r="E356">
        <v>-0.49997917899915623</v>
      </c>
      <c r="F356">
        <v>-0.45460266762180701</v>
      </c>
      <c r="G356">
        <v>-0.51627674798988465</v>
      </c>
    </row>
    <row r="357" spans="2:7" x14ac:dyDescent="0.3">
      <c r="B357">
        <v>-0.45206635275549323</v>
      </c>
      <c r="C357">
        <v>-0.54754022282293269</v>
      </c>
      <c r="D357">
        <v>-0.45206635275549323</v>
      </c>
      <c r="E357">
        <v>-0.49997917899915623</v>
      </c>
      <c r="F357">
        <v>-0.45206635275549323</v>
      </c>
      <c r="G357">
        <v>-0.51627674798988465</v>
      </c>
    </row>
    <row r="358" spans="2:7" x14ac:dyDescent="0.3">
      <c r="B358">
        <v>-0.44953294265812743</v>
      </c>
      <c r="C358">
        <v>-0.54754022282293269</v>
      </c>
      <c r="D358">
        <v>-0.44953294265812743</v>
      </c>
      <c r="E358">
        <v>-0.4927428730260926</v>
      </c>
      <c r="F358">
        <v>-0.44953294265812743</v>
      </c>
      <c r="G358">
        <v>-0.51627674798988465</v>
      </c>
    </row>
    <row r="359" spans="2:7" x14ac:dyDescent="0.3">
      <c r="B359">
        <v>-0.44700241446100886</v>
      </c>
      <c r="C359">
        <v>-0.54327498077644198</v>
      </c>
      <c r="D359">
        <v>-0.44700241446100886</v>
      </c>
      <c r="E359">
        <v>-0.4927428730260926</v>
      </c>
      <c r="F359">
        <v>-0.44700241446100886</v>
      </c>
      <c r="G359">
        <v>-0.50941861162069191</v>
      </c>
    </row>
    <row r="360" spans="2:7" x14ac:dyDescent="0.3">
      <c r="B360">
        <v>-0.44447474544716792</v>
      </c>
      <c r="C360">
        <v>-0.54327498077644198</v>
      </c>
      <c r="D360">
        <v>-0.44447474544716792</v>
      </c>
      <c r="E360">
        <v>-0.4927428730260926</v>
      </c>
      <c r="F360">
        <v>-0.44447474544716792</v>
      </c>
      <c r="G360">
        <v>-0.50256047525149927</v>
      </c>
    </row>
    <row r="361" spans="2:7" x14ac:dyDescent="0.3">
      <c r="B361">
        <v>-0.44194991304958187</v>
      </c>
      <c r="C361">
        <v>-0.54327498077644198</v>
      </c>
      <c r="D361">
        <v>-0.44194991304958187</v>
      </c>
      <c r="E361">
        <v>-0.48550656705302891</v>
      </c>
      <c r="F361">
        <v>-0.44194991304958187</v>
      </c>
      <c r="G361">
        <v>-0.49570233888230653</v>
      </c>
    </row>
    <row r="362" spans="2:7" x14ac:dyDescent="0.3">
      <c r="B362">
        <v>-0.43942789484941058</v>
      </c>
      <c r="C362">
        <v>-0.53900973872995128</v>
      </c>
      <c r="D362">
        <v>-0.43942789484941058</v>
      </c>
      <c r="E362">
        <v>-0.48550656705302891</v>
      </c>
      <c r="F362">
        <v>-0.43942789484941058</v>
      </c>
      <c r="G362">
        <v>-0.49570233888230653</v>
      </c>
    </row>
    <row r="363" spans="2:7" x14ac:dyDescent="0.3">
      <c r="B363">
        <v>-0.43690866857425681</v>
      </c>
      <c r="C363">
        <v>-0.53047925463696977</v>
      </c>
      <c r="D363">
        <v>-0.43690866857425681</v>
      </c>
      <c r="E363">
        <v>-0.47827026107996529</v>
      </c>
      <c r="F363">
        <v>-0.43690866857425681</v>
      </c>
      <c r="G363">
        <v>-0.49570233888230653</v>
      </c>
    </row>
    <row r="364" spans="2:7" x14ac:dyDescent="0.3">
      <c r="B364">
        <v>-0.43439221209644718</v>
      </c>
      <c r="C364">
        <v>-0.53047925463696977</v>
      </c>
      <c r="D364">
        <v>-0.43439221209644718</v>
      </c>
      <c r="E364">
        <v>-0.47827026107996529</v>
      </c>
      <c r="F364">
        <v>-0.43439221209644718</v>
      </c>
      <c r="G364">
        <v>-0.49570233888230653</v>
      </c>
    </row>
    <row r="365" spans="2:7" x14ac:dyDescent="0.3">
      <c r="B365">
        <v>-0.43187850343133743</v>
      </c>
      <c r="C365">
        <v>-0.53047925463696977</v>
      </c>
      <c r="D365">
        <v>-0.43187850343133743</v>
      </c>
      <c r="E365">
        <v>-0.47827026107996529</v>
      </c>
      <c r="F365">
        <v>-0.43187850343133743</v>
      </c>
      <c r="G365">
        <v>-0.49570233888230653</v>
      </c>
    </row>
    <row r="366" spans="2:7" x14ac:dyDescent="0.3">
      <c r="B366">
        <v>-0.42936752073563567</v>
      </c>
      <c r="C366">
        <v>-0.52621401259047895</v>
      </c>
      <c r="D366">
        <v>-0.42936752073563567</v>
      </c>
      <c r="E366">
        <v>-0.47103395510690166</v>
      </c>
      <c r="F366">
        <v>-0.42936752073563567</v>
      </c>
      <c r="G366">
        <v>-0.49570233888230653</v>
      </c>
    </row>
    <row r="367" spans="2:7" x14ac:dyDescent="0.3">
      <c r="B367">
        <v>-0.42685924230575034</v>
      </c>
      <c r="C367">
        <v>-0.51768352849749755</v>
      </c>
      <c r="D367">
        <v>-0.42685924230575034</v>
      </c>
      <c r="E367">
        <v>-0.47103395510690166</v>
      </c>
      <c r="F367">
        <v>-0.42685924230575034</v>
      </c>
      <c r="G367">
        <v>-0.49570233888230653</v>
      </c>
    </row>
    <row r="368" spans="2:7" x14ac:dyDescent="0.3">
      <c r="B368">
        <v>-0.42435364657615721</v>
      </c>
      <c r="C368">
        <v>-0.51768352849749755</v>
      </c>
      <c r="D368">
        <v>-0.42435364657615721</v>
      </c>
      <c r="E368">
        <v>-0.47103395510690166</v>
      </c>
      <c r="F368">
        <v>-0.42435364657615721</v>
      </c>
      <c r="G368">
        <v>-0.48884420251311383</v>
      </c>
    </row>
    <row r="369" spans="2:7" x14ac:dyDescent="0.3">
      <c r="B369">
        <v>-0.42185071211778724</v>
      </c>
      <c r="C369">
        <v>-0.51768352849749755</v>
      </c>
      <c r="D369">
        <v>-0.42185071211778724</v>
      </c>
      <c r="E369">
        <v>-0.47103395510690166</v>
      </c>
      <c r="F369">
        <v>-0.42185071211778724</v>
      </c>
      <c r="G369">
        <v>-0.48884420251311383</v>
      </c>
    </row>
    <row r="370" spans="2:7" x14ac:dyDescent="0.3">
      <c r="B370">
        <v>-0.41935041763643394</v>
      </c>
      <c r="C370">
        <v>-0.51341828645100673</v>
      </c>
      <c r="D370">
        <v>-0.41935041763643394</v>
      </c>
      <c r="E370">
        <v>-0.47103395510690166</v>
      </c>
      <c r="F370">
        <v>-0.41935041763643394</v>
      </c>
      <c r="G370">
        <v>-0.48884420251311383</v>
      </c>
    </row>
    <row r="371" spans="2:7" x14ac:dyDescent="0.3">
      <c r="B371">
        <v>-0.41685274197118244</v>
      </c>
      <c r="C371">
        <v>-0.51341828645100673</v>
      </c>
      <c r="D371">
        <v>-0.41685274197118244</v>
      </c>
      <c r="E371">
        <v>-0.47103395510690166</v>
      </c>
      <c r="F371">
        <v>-0.41685274197118244</v>
      </c>
      <c r="G371">
        <v>-0.48198606614392114</v>
      </c>
    </row>
    <row r="372" spans="2:7" x14ac:dyDescent="0.3">
      <c r="B372">
        <v>-0.41435766409285596</v>
      </c>
      <c r="C372">
        <v>-0.51341828645100673</v>
      </c>
      <c r="D372">
        <v>-0.41435766409285596</v>
      </c>
      <c r="E372">
        <v>-0.47103395510690166</v>
      </c>
      <c r="F372">
        <v>-0.41435766409285596</v>
      </c>
      <c r="G372">
        <v>-0.47512792977472845</v>
      </c>
    </row>
    <row r="373" spans="2:7" x14ac:dyDescent="0.3">
      <c r="B373">
        <v>-0.41186516310248267</v>
      </c>
      <c r="C373">
        <v>-0.50915304440451603</v>
      </c>
      <c r="D373">
        <v>-0.41186516310248267</v>
      </c>
      <c r="E373">
        <v>-0.46379764913383803</v>
      </c>
      <c r="F373">
        <v>-0.41186516310248267</v>
      </c>
      <c r="G373">
        <v>-0.47512792977472845</v>
      </c>
    </row>
    <row r="374" spans="2:7" x14ac:dyDescent="0.3">
      <c r="B374">
        <v>-0.40937521822978162</v>
      </c>
      <c r="C374">
        <v>-0.50488780235802522</v>
      </c>
      <c r="D374">
        <v>-0.40937521822978162</v>
      </c>
      <c r="E374">
        <v>-0.46379764913383803</v>
      </c>
      <c r="F374">
        <v>-0.40937521822978162</v>
      </c>
      <c r="G374">
        <v>-0.46826979340553576</v>
      </c>
    </row>
    <row r="375" spans="2:7" x14ac:dyDescent="0.3">
      <c r="B375">
        <v>-0.40688780883166559</v>
      </c>
      <c r="C375">
        <v>-0.50488780235802522</v>
      </c>
      <c r="D375">
        <v>-0.40688780883166559</v>
      </c>
      <c r="E375">
        <v>-0.46379764913383803</v>
      </c>
      <c r="F375">
        <v>-0.40688780883166559</v>
      </c>
      <c r="G375">
        <v>-0.46826979340553576</v>
      </c>
    </row>
    <row r="376" spans="2:7" x14ac:dyDescent="0.3">
      <c r="B376">
        <v>-0.40440291439076514</v>
      </c>
      <c r="C376">
        <v>-0.50488780235802522</v>
      </c>
      <c r="D376">
        <v>-0.40440291439076514</v>
      </c>
      <c r="E376">
        <v>-0.46379764913383803</v>
      </c>
      <c r="F376">
        <v>-0.40440291439076514</v>
      </c>
      <c r="G376">
        <v>-0.46826979340553576</v>
      </c>
    </row>
    <row r="377" spans="2:7" x14ac:dyDescent="0.3">
      <c r="B377">
        <v>-0.40192051451396754</v>
      </c>
      <c r="C377">
        <v>-0.50488780235802522</v>
      </c>
      <c r="D377">
        <v>-0.40192051451396754</v>
      </c>
      <c r="E377">
        <v>-0.46379764913383803</v>
      </c>
      <c r="F377">
        <v>-0.40192051451396754</v>
      </c>
      <c r="G377">
        <v>-0.46826979340553576</v>
      </c>
    </row>
    <row r="378" spans="2:7" x14ac:dyDescent="0.3">
      <c r="B378">
        <v>-0.39944058893097562</v>
      </c>
      <c r="C378">
        <v>-0.50062256031153451</v>
      </c>
      <c r="D378">
        <v>-0.39944058893097562</v>
      </c>
      <c r="E378">
        <v>-0.46379764913383803</v>
      </c>
      <c r="F378">
        <v>-0.39944058893097562</v>
      </c>
      <c r="G378">
        <v>-0.46141165703634307</v>
      </c>
    </row>
    <row r="379" spans="2:7" x14ac:dyDescent="0.3">
      <c r="B379">
        <v>-0.39696311749288316</v>
      </c>
      <c r="C379">
        <v>-0.4878268341720623</v>
      </c>
      <c r="D379">
        <v>-0.39696311749288316</v>
      </c>
      <c r="E379">
        <v>-0.45656134316077435</v>
      </c>
      <c r="F379">
        <v>-0.39696311749288316</v>
      </c>
      <c r="G379">
        <v>-0.46141165703634307</v>
      </c>
    </row>
    <row r="380" spans="2:7" x14ac:dyDescent="0.3">
      <c r="B380">
        <v>-0.39448808017076759</v>
      </c>
      <c r="C380">
        <v>-0.4878268341720623</v>
      </c>
      <c r="D380">
        <v>-0.39448808017076759</v>
      </c>
      <c r="E380">
        <v>-0.45656134316077435</v>
      </c>
      <c r="F380">
        <v>-0.39448808017076759</v>
      </c>
      <c r="G380">
        <v>-0.46141165703634307</v>
      </c>
    </row>
    <row r="381" spans="2:7" x14ac:dyDescent="0.3">
      <c r="B381">
        <v>-0.39201545705429858</v>
      </c>
      <c r="C381">
        <v>-0.4878268341720623</v>
      </c>
      <c r="D381">
        <v>-0.39201545705429858</v>
      </c>
      <c r="E381">
        <v>-0.45656134316077435</v>
      </c>
      <c r="F381">
        <v>-0.39201545705429858</v>
      </c>
      <c r="G381">
        <v>-0.46141165703634307</v>
      </c>
    </row>
    <row r="382" spans="2:7" x14ac:dyDescent="0.3">
      <c r="B382">
        <v>-0.38954522835036592</v>
      </c>
      <c r="C382">
        <v>-0.4878268341720623</v>
      </c>
      <c r="D382">
        <v>-0.38954522835036592</v>
      </c>
      <c r="E382">
        <v>-0.44932503718771072</v>
      </c>
      <c r="F382">
        <v>-0.38954522835036592</v>
      </c>
      <c r="G382">
        <v>-0.45455352066715032</v>
      </c>
    </row>
    <row r="383" spans="2:7" x14ac:dyDescent="0.3">
      <c r="B383">
        <v>-0.38707737438172013</v>
      </c>
      <c r="C383">
        <v>-0.48356159212557154</v>
      </c>
      <c r="D383">
        <v>-0.38707737438172013</v>
      </c>
      <c r="E383">
        <v>-0.44932503718771072</v>
      </c>
      <c r="F383">
        <v>-0.38707737438172013</v>
      </c>
      <c r="G383">
        <v>-0.45455352066715032</v>
      </c>
    </row>
    <row r="384" spans="2:7" x14ac:dyDescent="0.3">
      <c r="B384">
        <v>-0.38461187558563187</v>
      </c>
      <c r="C384">
        <v>-0.48356159212557154</v>
      </c>
      <c r="D384">
        <v>-0.38461187558563187</v>
      </c>
      <c r="E384">
        <v>-0.44932503718771072</v>
      </c>
      <c r="F384">
        <v>-0.38461187558563187</v>
      </c>
      <c r="G384">
        <v>-0.44769538429795763</v>
      </c>
    </row>
    <row r="385" spans="2:7" x14ac:dyDescent="0.3">
      <c r="B385">
        <v>-0.38214871251256677</v>
      </c>
      <c r="C385">
        <v>-0.47929635007908078</v>
      </c>
      <c r="D385">
        <v>-0.38214871251256677</v>
      </c>
      <c r="E385">
        <v>-0.44208873121464709</v>
      </c>
      <c r="F385">
        <v>-0.38214871251256677</v>
      </c>
      <c r="G385">
        <v>-0.44769538429795763</v>
      </c>
    </row>
    <row r="386" spans="2:7" x14ac:dyDescent="0.3">
      <c r="B386">
        <v>-0.37968786582487396</v>
      </c>
      <c r="C386">
        <v>-0.47503110803259002</v>
      </c>
      <c r="D386">
        <v>-0.37968786582487396</v>
      </c>
      <c r="E386">
        <v>-0.44208873121464709</v>
      </c>
      <c r="F386">
        <v>-0.37968786582487396</v>
      </c>
      <c r="G386">
        <v>-0.44083724792876494</v>
      </c>
    </row>
    <row r="387" spans="2:7" x14ac:dyDescent="0.3">
      <c r="B387">
        <v>-0.37722931629549256</v>
      </c>
      <c r="C387">
        <v>-0.47503110803259002</v>
      </c>
      <c r="D387">
        <v>-0.37722931629549256</v>
      </c>
      <c r="E387">
        <v>-0.42761611926851978</v>
      </c>
      <c r="F387">
        <v>-0.37722931629549256</v>
      </c>
      <c r="G387">
        <v>-0.44083724792876494</v>
      </c>
    </row>
    <row r="388" spans="2:7" x14ac:dyDescent="0.3">
      <c r="B388">
        <v>-0.37477304480667123</v>
      </c>
      <c r="C388">
        <v>-0.47076586598609932</v>
      </c>
      <c r="D388">
        <v>-0.37477304480667123</v>
      </c>
      <c r="E388">
        <v>-0.42761611926851978</v>
      </c>
      <c r="F388">
        <v>-0.37477304480667123</v>
      </c>
      <c r="G388">
        <v>-0.44083724792876494</v>
      </c>
    </row>
    <row r="389" spans="2:7" x14ac:dyDescent="0.3">
      <c r="B389">
        <v>-0.37231903234870356</v>
      </c>
      <c r="C389">
        <v>-0.46650062393960856</v>
      </c>
      <c r="D389">
        <v>-0.37231903234870356</v>
      </c>
      <c r="E389">
        <v>-0.42761611926851978</v>
      </c>
      <c r="F389">
        <v>-0.37231903234870356</v>
      </c>
      <c r="G389">
        <v>-0.43397911155957225</v>
      </c>
    </row>
    <row r="390" spans="2:7" x14ac:dyDescent="0.3">
      <c r="B390">
        <v>-0.36986726001867787</v>
      </c>
      <c r="C390">
        <v>-0.46650062393960856</v>
      </c>
      <c r="D390">
        <v>-0.36986726001867787</v>
      </c>
      <c r="E390">
        <v>-0.42761611926851978</v>
      </c>
      <c r="F390">
        <v>-0.36986726001867787</v>
      </c>
      <c r="G390">
        <v>-0.43397911155957225</v>
      </c>
    </row>
    <row r="391" spans="2:7" x14ac:dyDescent="0.3">
      <c r="B391">
        <v>-0.3674177090192412</v>
      </c>
      <c r="C391">
        <v>-0.46650062393960856</v>
      </c>
      <c r="D391">
        <v>-0.3674177090192412</v>
      </c>
      <c r="E391">
        <v>-0.42761611926851978</v>
      </c>
      <c r="F391">
        <v>-0.3674177090192412</v>
      </c>
      <c r="G391">
        <v>-0.42712097519037956</v>
      </c>
    </row>
    <row r="392" spans="2:7" x14ac:dyDescent="0.3">
      <c r="B392">
        <v>-0.36497036065737742</v>
      </c>
      <c r="C392">
        <v>-0.4622353818931178</v>
      </c>
      <c r="D392">
        <v>-0.36497036065737742</v>
      </c>
      <c r="E392">
        <v>-0.42761611926851978</v>
      </c>
      <c r="F392">
        <v>-0.36497036065737742</v>
      </c>
      <c r="G392">
        <v>-0.42026283882118681</v>
      </c>
    </row>
    <row r="393" spans="2:7" x14ac:dyDescent="0.3">
      <c r="B393">
        <v>-0.36252519634320024</v>
      </c>
      <c r="C393">
        <v>-0.4622353818931178</v>
      </c>
      <c r="D393">
        <v>-0.36252519634320024</v>
      </c>
      <c r="E393">
        <v>-0.42037981329545615</v>
      </c>
      <c r="F393">
        <v>-0.36252519634320024</v>
      </c>
      <c r="G393">
        <v>-0.41340470245199412</v>
      </c>
    </row>
    <row r="394" spans="2:7" x14ac:dyDescent="0.3">
      <c r="B394">
        <v>-0.36008219758875804</v>
      </c>
      <c r="C394">
        <v>-0.45797013984662704</v>
      </c>
      <c r="D394">
        <v>-0.36008219758875804</v>
      </c>
      <c r="E394">
        <v>-0.42037981329545615</v>
      </c>
      <c r="F394">
        <v>-0.36008219758875804</v>
      </c>
      <c r="G394">
        <v>-0.41340470245199412</v>
      </c>
    </row>
    <row r="395" spans="2:7" x14ac:dyDescent="0.3">
      <c r="B395">
        <v>-0.35764134600685371</v>
      </c>
      <c r="C395">
        <v>-0.45797013984662704</v>
      </c>
      <c r="D395">
        <v>-0.35764134600685371</v>
      </c>
      <c r="E395">
        <v>-0.42037981329545615</v>
      </c>
      <c r="F395">
        <v>-0.35764134600685371</v>
      </c>
      <c r="G395">
        <v>-0.41340470245199412</v>
      </c>
    </row>
    <row r="396" spans="2:7" x14ac:dyDescent="0.3">
      <c r="B396">
        <v>-0.35520262330987795</v>
      </c>
      <c r="C396">
        <v>-0.45797013984662704</v>
      </c>
      <c r="D396">
        <v>-0.35520262330987795</v>
      </c>
      <c r="E396">
        <v>-0.42037981329545615</v>
      </c>
      <c r="F396">
        <v>-0.35520262330987795</v>
      </c>
      <c r="G396">
        <v>-0.41340470245199412</v>
      </c>
    </row>
    <row r="397" spans="2:7" x14ac:dyDescent="0.3">
      <c r="B397">
        <v>-0.35276601130865382</v>
      </c>
      <c r="C397">
        <v>-0.45370489780013629</v>
      </c>
      <c r="D397">
        <v>-0.35276601130865382</v>
      </c>
      <c r="E397">
        <v>-0.42037981329545615</v>
      </c>
      <c r="F397">
        <v>-0.35276601130865382</v>
      </c>
      <c r="G397">
        <v>-0.40654656608280143</v>
      </c>
    </row>
    <row r="398" spans="2:7" x14ac:dyDescent="0.3">
      <c r="B398">
        <v>-0.35033149191129637</v>
      </c>
      <c r="C398">
        <v>-0.45370489780013629</v>
      </c>
      <c r="D398">
        <v>-0.35033149191129637</v>
      </c>
      <c r="E398">
        <v>-0.42037981329545615</v>
      </c>
      <c r="F398">
        <v>-0.35033149191129637</v>
      </c>
      <c r="G398">
        <v>-0.40654656608280143</v>
      </c>
    </row>
    <row r="399" spans="2:7" x14ac:dyDescent="0.3">
      <c r="B399">
        <v>-0.34789904712208408</v>
      </c>
      <c r="C399">
        <v>-0.45370489780013629</v>
      </c>
      <c r="D399">
        <v>-0.34789904712208408</v>
      </c>
      <c r="E399">
        <v>-0.41314350732239252</v>
      </c>
      <c r="F399">
        <v>-0.34789904712208408</v>
      </c>
      <c r="G399">
        <v>-0.39968842971360874</v>
      </c>
    </row>
    <row r="400" spans="2:7" x14ac:dyDescent="0.3">
      <c r="B400">
        <v>-0.34546865904034152</v>
      </c>
      <c r="C400">
        <v>-0.45370489780013629</v>
      </c>
      <c r="D400">
        <v>-0.34546865904034152</v>
      </c>
      <c r="E400">
        <v>-0.40590720134932889</v>
      </c>
      <c r="F400">
        <v>-0.34546865904034152</v>
      </c>
      <c r="G400">
        <v>-0.39968842971360874</v>
      </c>
    </row>
    <row r="401" spans="2:7" x14ac:dyDescent="0.3">
      <c r="B401">
        <v>-0.34304030985933642</v>
      </c>
      <c r="C401">
        <v>-0.45370489780013629</v>
      </c>
      <c r="D401">
        <v>-0.34304030985933642</v>
      </c>
      <c r="E401">
        <v>-0.40590720134932889</v>
      </c>
      <c r="F401">
        <v>-0.34304030985933642</v>
      </c>
      <c r="G401">
        <v>-0.39968842971360874</v>
      </c>
    </row>
    <row r="402" spans="2:7" x14ac:dyDescent="0.3">
      <c r="B402">
        <v>-0.34061398186518793</v>
      </c>
      <c r="C402">
        <v>-0.44943965575364558</v>
      </c>
      <c r="D402">
        <v>-0.34061398186518793</v>
      </c>
      <c r="E402">
        <v>-0.40590720134932889</v>
      </c>
      <c r="F402">
        <v>-0.34061398186518793</v>
      </c>
      <c r="G402">
        <v>-0.39968842971360874</v>
      </c>
    </row>
    <row r="403" spans="2:7" x14ac:dyDescent="0.3">
      <c r="B403">
        <v>-0.33818965743578577</v>
      </c>
      <c r="C403">
        <v>-0.44517441370715483</v>
      </c>
      <c r="D403">
        <v>-0.33818965743578577</v>
      </c>
      <c r="E403">
        <v>-0.40590720134932889</v>
      </c>
      <c r="F403">
        <v>-0.33818965743578577</v>
      </c>
      <c r="G403">
        <v>-0.39968842971360874</v>
      </c>
    </row>
    <row r="404" spans="2:7" x14ac:dyDescent="0.3">
      <c r="B404">
        <v>-0.33576731903972301</v>
      </c>
      <c r="C404">
        <v>-0.44517441370715483</v>
      </c>
      <c r="D404">
        <v>-0.33576731903972301</v>
      </c>
      <c r="E404">
        <v>-0.39867089537626521</v>
      </c>
      <c r="F404">
        <v>-0.33576731903972301</v>
      </c>
      <c r="G404">
        <v>-0.39968842971360874</v>
      </c>
    </row>
    <row r="405" spans="2:7" x14ac:dyDescent="0.3">
      <c r="B405">
        <v>-0.33334694923523889</v>
      </c>
      <c r="C405">
        <v>-0.44090917166066407</v>
      </c>
      <c r="D405">
        <v>-0.33334694923523889</v>
      </c>
      <c r="E405">
        <v>-0.39867089537626521</v>
      </c>
      <c r="F405">
        <v>-0.33334694923523889</v>
      </c>
      <c r="G405">
        <v>-0.39283029334441605</v>
      </c>
    </row>
    <row r="406" spans="2:7" x14ac:dyDescent="0.3">
      <c r="B406">
        <v>-0.33092853066917327</v>
      </c>
      <c r="C406">
        <v>-0.44090917166066407</v>
      </c>
      <c r="D406">
        <v>-0.33092853066917327</v>
      </c>
      <c r="E406">
        <v>-0.39143458940320158</v>
      </c>
      <c r="F406">
        <v>-0.33092853066917327</v>
      </c>
      <c r="G406">
        <v>-0.39283029334441605</v>
      </c>
    </row>
    <row r="407" spans="2:7" x14ac:dyDescent="0.3">
      <c r="B407">
        <v>-0.32851204607593332</v>
      </c>
      <c r="C407">
        <v>-0.43664392961417331</v>
      </c>
      <c r="D407">
        <v>-0.32851204607593332</v>
      </c>
      <c r="E407">
        <v>-0.39143458940320158</v>
      </c>
      <c r="F407">
        <v>-0.32851204607593332</v>
      </c>
      <c r="G407">
        <v>-0.39283029334441605</v>
      </c>
    </row>
    <row r="408" spans="2:7" x14ac:dyDescent="0.3">
      <c r="B408">
        <v>-0.32609747827646995</v>
      </c>
      <c r="C408">
        <v>-0.43664392961417331</v>
      </c>
      <c r="D408">
        <v>-0.32609747827646995</v>
      </c>
      <c r="E408">
        <v>-0.39143458940320158</v>
      </c>
      <c r="F408">
        <v>-0.32609747827646995</v>
      </c>
      <c r="G408">
        <v>-0.38597215697522336</v>
      </c>
    </row>
    <row r="409" spans="2:7" x14ac:dyDescent="0.3">
      <c r="B409">
        <v>-0.32368481017726503</v>
      </c>
      <c r="C409">
        <v>-0.43664392961417331</v>
      </c>
      <c r="D409">
        <v>-0.32368481017726503</v>
      </c>
      <c r="E409">
        <v>-0.39143458940320158</v>
      </c>
      <c r="F409">
        <v>-0.32368481017726503</v>
      </c>
      <c r="G409">
        <v>-0.38597215697522336</v>
      </c>
    </row>
    <row r="410" spans="2:7" x14ac:dyDescent="0.3">
      <c r="B410">
        <v>-0.32127402476933098</v>
      </c>
      <c r="C410">
        <v>-0.43664392961417331</v>
      </c>
      <c r="D410">
        <v>-0.32127402476933098</v>
      </c>
      <c r="E410">
        <v>-0.39143458940320158</v>
      </c>
      <c r="F410">
        <v>-0.32127402476933098</v>
      </c>
      <c r="G410">
        <v>-0.37911402060603061</v>
      </c>
    </row>
    <row r="411" spans="2:7" x14ac:dyDescent="0.3">
      <c r="B411">
        <v>-0.31886510512721861</v>
      </c>
      <c r="C411">
        <v>-0.43664392961417331</v>
      </c>
      <c r="D411">
        <v>-0.31886510512721861</v>
      </c>
      <c r="E411">
        <v>-0.39143458940320158</v>
      </c>
      <c r="F411">
        <v>-0.31886510512721861</v>
      </c>
      <c r="G411">
        <v>-0.37911402060603061</v>
      </c>
    </row>
    <row r="412" spans="2:7" x14ac:dyDescent="0.3">
      <c r="B412">
        <v>-0.31645803440803666</v>
      </c>
      <c r="C412">
        <v>-0.43664392961417331</v>
      </c>
      <c r="D412">
        <v>-0.31645803440803666</v>
      </c>
      <c r="E412">
        <v>-0.38419828343013795</v>
      </c>
      <c r="F412">
        <v>-0.31645803440803666</v>
      </c>
      <c r="G412">
        <v>-0.37911402060603061</v>
      </c>
    </row>
    <row r="413" spans="2:7" x14ac:dyDescent="0.3">
      <c r="B413">
        <v>-0.31405279585048196</v>
      </c>
      <c r="C413">
        <v>-0.43237868756768261</v>
      </c>
      <c r="D413">
        <v>-0.31405279585048196</v>
      </c>
      <c r="E413">
        <v>-0.38419828343013795</v>
      </c>
      <c r="F413">
        <v>-0.31405279585048196</v>
      </c>
      <c r="G413">
        <v>-0.36539774786764523</v>
      </c>
    </row>
    <row r="414" spans="2:7" x14ac:dyDescent="0.3">
      <c r="B414">
        <v>-0.31164937277387811</v>
      </c>
      <c r="C414">
        <v>-0.43237868756768261</v>
      </c>
      <c r="D414">
        <v>-0.31164937277387811</v>
      </c>
      <c r="E414">
        <v>-0.37696197745707433</v>
      </c>
      <c r="F414">
        <v>-0.31164937277387811</v>
      </c>
      <c r="G414">
        <v>-0.35853961149845254</v>
      </c>
    </row>
    <row r="415" spans="2:7" x14ac:dyDescent="0.3">
      <c r="B415">
        <v>-0.30924774857722459</v>
      </c>
      <c r="C415">
        <v>-0.43237868756768261</v>
      </c>
      <c r="D415">
        <v>-0.30924774857722459</v>
      </c>
      <c r="E415">
        <v>-0.37696197745707433</v>
      </c>
      <c r="F415">
        <v>-0.30924774857722459</v>
      </c>
      <c r="G415">
        <v>-0.35853961149845254</v>
      </c>
    </row>
    <row r="416" spans="2:7" x14ac:dyDescent="0.3">
      <c r="B416">
        <v>-0.3068479067382574</v>
      </c>
      <c r="C416">
        <v>-0.43237868756768261</v>
      </c>
      <c r="D416">
        <v>-0.3068479067382574</v>
      </c>
      <c r="E416">
        <v>-0.36972567148401064</v>
      </c>
      <c r="F416">
        <v>-0.3068479067382574</v>
      </c>
      <c r="G416">
        <v>-0.35853961149845254</v>
      </c>
    </row>
    <row r="417" spans="2:7" x14ac:dyDescent="0.3">
      <c r="B417">
        <v>-0.30444983081251598</v>
      </c>
      <c r="C417">
        <v>-0.42811344552119185</v>
      </c>
      <c r="D417">
        <v>-0.30444983081251598</v>
      </c>
      <c r="E417">
        <v>-0.36972567148401064</v>
      </c>
      <c r="F417">
        <v>-0.30444983081251598</v>
      </c>
      <c r="G417">
        <v>-0.35853961149845254</v>
      </c>
    </row>
    <row r="418" spans="2:7" x14ac:dyDescent="0.3">
      <c r="B418">
        <v>-0.30205350443242213</v>
      </c>
      <c r="C418">
        <v>-0.42811344552119185</v>
      </c>
      <c r="D418">
        <v>-0.30205350443242213</v>
      </c>
      <c r="E418">
        <v>-0.36248936551094701</v>
      </c>
      <c r="F418">
        <v>-0.30205350443242213</v>
      </c>
      <c r="G418">
        <v>-0.35853961149845254</v>
      </c>
    </row>
    <row r="419" spans="2:7" x14ac:dyDescent="0.3">
      <c r="B419">
        <v>-0.29965891130636757</v>
      </c>
      <c r="C419">
        <v>-0.42811344552119185</v>
      </c>
      <c r="D419">
        <v>-0.29965891130636757</v>
      </c>
      <c r="E419">
        <v>-0.36248936551094701</v>
      </c>
      <c r="F419">
        <v>-0.29965891130636757</v>
      </c>
      <c r="G419">
        <v>-0.35168147512925985</v>
      </c>
    </row>
    <row r="420" spans="2:7" x14ac:dyDescent="0.3">
      <c r="B420">
        <v>-0.29726603521780992</v>
      </c>
      <c r="C420">
        <v>-0.42384820347470109</v>
      </c>
      <c r="D420">
        <v>-0.29726603521780992</v>
      </c>
      <c r="E420">
        <v>-0.36248936551094701</v>
      </c>
      <c r="F420">
        <v>-0.29726603521780992</v>
      </c>
      <c r="G420">
        <v>-0.35168147512925985</v>
      </c>
    </row>
    <row r="421" spans="2:7" x14ac:dyDescent="0.3">
      <c r="B421">
        <v>-0.29487486002437913</v>
      </c>
      <c r="C421">
        <v>-0.41958296142821033</v>
      </c>
      <c r="D421">
        <v>-0.29487486002437913</v>
      </c>
      <c r="E421">
        <v>-0.36248936551094701</v>
      </c>
      <c r="F421">
        <v>-0.29487486002437913</v>
      </c>
      <c r="G421">
        <v>-0.35168147512925985</v>
      </c>
    </row>
    <row r="422" spans="2:7" x14ac:dyDescent="0.3">
      <c r="B422">
        <v>-0.29248536965699062</v>
      </c>
      <c r="C422">
        <v>-0.41958296142821033</v>
      </c>
      <c r="D422">
        <v>-0.29248536965699062</v>
      </c>
      <c r="E422">
        <v>-0.35525305953788339</v>
      </c>
      <c r="F422">
        <v>-0.29248536965699062</v>
      </c>
      <c r="G422">
        <v>-0.35168147512925985</v>
      </c>
    </row>
    <row r="423" spans="2:7" x14ac:dyDescent="0.3">
      <c r="B423">
        <v>-0.29009754811896926</v>
      </c>
      <c r="C423">
        <v>-0.41958296142821033</v>
      </c>
      <c r="D423">
        <v>-0.29009754811896926</v>
      </c>
      <c r="E423">
        <v>-0.35525305953788339</v>
      </c>
      <c r="F423">
        <v>-0.29009754811896926</v>
      </c>
      <c r="G423">
        <v>-0.35168147512925985</v>
      </c>
    </row>
    <row r="424" spans="2:7" x14ac:dyDescent="0.3">
      <c r="B424">
        <v>-0.28771137948518144</v>
      </c>
      <c r="C424">
        <v>-0.41105247733522887</v>
      </c>
      <c r="D424">
        <v>-0.28771137948518144</v>
      </c>
      <c r="E424">
        <v>-0.35525305953788339</v>
      </c>
      <c r="F424">
        <v>-0.28771137948518144</v>
      </c>
      <c r="G424">
        <v>-0.34482333876006716</v>
      </c>
    </row>
    <row r="425" spans="2:7" x14ac:dyDescent="0.3">
      <c r="B425">
        <v>-0.28532684790117424</v>
      </c>
      <c r="C425">
        <v>-0.3982567511957566</v>
      </c>
      <c r="D425">
        <v>-0.28532684790117424</v>
      </c>
      <c r="E425">
        <v>-0.35525305953788339</v>
      </c>
      <c r="F425">
        <v>-0.28532684790117424</v>
      </c>
      <c r="G425">
        <v>-0.34482333876006716</v>
      </c>
    </row>
    <row r="426" spans="2:7" x14ac:dyDescent="0.3">
      <c r="B426">
        <v>-0.28294393758232439</v>
      </c>
      <c r="C426">
        <v>-0.3982567511957566</v>
      </c>
      <c r="D426">
        <v>-0.28294393758232439</v>
      </c>
      <c r="E426">
        <v>-0.34801675356481976</v>
      </c>
      <c r="F426">
        <v>-0.28294393758232439</v>
      </c>
      <c r="G426">
        <v>-0.34482333876006716</v>
      </c>
    </row>
    <row r="427" spans="2:7" x14ac:dyDescent="0.3">
      <c r="B427">
        <v>-0.2805626328129957</v>
      </c>
      <c r="C427">
        <v>-0.3982567511957566</v>
      </c>
      <c r="D427">
        <v>-0.2805626328129957</v>
      </c>
      <c r="E427">
        <v>-0.34801675356481976</v>
      </c>
      <c r="F427">
        <v>-0.2805626328129957</v>
      </c>
      <c r="G427">
        <v>-0.34482333876006716</v>
      </c>
    </row>
    <row r="428" spans="2:7" x14ac:dyDescent="0.3">
      <c r="B428">
        <v>-0.2781829179457026</v>
      </c>
      <c r="C428">
        <v>-0.3982567511957566</v>
      </c>
      <c r="D428">
        <v>-0.2781829179457026</v>
      </c>
      <c r="E428">
        <v>-0.34078044759175607</v>
      </c>
      <c r="F428">
        <v>-0.2781829179457026</v>
      </c>
      <c r="G428">
        <v>-0.34482333876006716</v>
      </c>
    </row>
    <row r="429" spans="2:7" x14ac:dyDescent="0.3">
      <c r="B429">
        <v>-0.27580477740028381</v>
      </c>
      <c r="C429">
        <v>-0.3982567511957566</v>
      </c>
      <c r="D429">
        <v>-0.27580477740028381</v>
      </c>
      <c r="E429">
        <v>-0.34078044759175607</v>
      </c>
      <c r="F429">
        <v>-0.27580477740028381</v>
      </c>
      <c r="G429">
        <v>-0.34482333876006716</v>
      </c>
    </row>
    <row r="430" spans="2:7" x14ac:dyDescent="0.3">
      <c r="B430">
        <v>-0.27342819566308285</v>
      </c>
      <c r="C430">
        <v>-0.3982567511957566</v>
      </c>
      <c r="D430">
        <v>-0.27342819566308285</v>
      </c>
      <c r="E430">
        <v>-0.34078044759175607</v>
      </c>
      <c r="F430">
        <v>-0.27342819566308285</v>
      </c>
      <c r="G430">
        <v>-0.33796520239087441</v>
      </c>
    </row>
    <row r="431" spans="2:7" x14ac:dyDescent="0.3">
      <c r="B431">
        <v>-0.27105315728613588</v>
      </c>
      <c r="C431">
        <v>-0.39399150914926589</v>
      </c>
      <c r="D431">
        <v>-0.27105315728613588</v>
      </c>
      <c r="E431">
        <v>-0.34078044759175607</v>
      </c>
      <c r="F431">
        <v>-0.27105315728613588</v>
      </c>
      <c r="G431">
        <v>-0.33110706602168172</v>
      </c>
    </row>
    <row r="432" spans="2:7" x14ac:dyDescent="0.3">
      <c r="B432">
        <v>-0.26867964688636786</v>
      </c>
      <c r="C432">
        <v>-0.38972626710277514</v>
      </c>
      <c r="D432">
        <v>-0.26867964688636786</v>
      </c>
      <c r="E432">
        <v>-0.33354414161869245</v>
      </c>
      <c r="F432">
        <v>-0.26867964688636786</v>
      </c>
      <c r="G432">
        <v>-0.33110706602168172</v>
      </c>
    </row>
    <row r="433" spans="2:7" x14ac:dyDescent="0.3">
      <c r="B433">
        <v>-0.26630764914479649</v>
      </c>
      <c r="C433">
        <v>-0.38972626710277514</v>
      </c>
      <c r="D433">
        <v>-0.26630764914479649</v>
      </c>
      <c r="E433">
        <v>-0.32630783564562882</v>
      </c>
      <c r="F433">
        <v>-0.26630764914479649</v>
      </c>
      <c r="G433">
        <v>-0.33110706602168172</v>
      </c>
    </row>
    <row r="434" spans="2:7" x14ac:dyDescent="0.3">
      <c r="B434">
        <v>-0.26393714880574176</v>
      </c>
      <c r="C434">
        <v>-0.38546102505628438</v>
      </c>
      <c r="D434">
        <v>-0.26393714880574176</v>
      </c>
      <c r="E434">
        <v>-0.32630783564562882</v>
      </c>
      <c r="F434">
        <v>-0.26393714880574176</v>
      </c>
      <c r="G434">
        <v>-0.33110706602168172</v>
      </c>
    </row>
    <row r="435" spans="2:7" x14ac:dyDescent="0.3">
      <c r="B435">
        <v>-0.26156813067604512</v>
      </c>
      <c r="C435">
        <v>-0.38119578300979362</v>
      </c>
      <c r="D435">
        <v>-0.26156813067604512</v>
      </c>
      <c r="E435">
        <v>-0.32630783564562882</v>
      </c>
      <c r="F435">
        <v>-0.26156813067604512</v>
      </c>
      <c r="G435">
        <v>-0.33110706602168172</v>
      </c>
    </row>
    <row r="436" spans="2:7" x14ac:dyDescent="0.3">
      <c r="B436">
        <v>-0.25920057962429366</v>
      </c>
      <c r="C436">
        <v>-0.37693054096330286</v>
      </c>
      <c r="D436">
        <v>-0.25920057962429366</v>
      </c>
      <c r="E436">
        <v>-0.32630783564562882</v>
      </c>
      <c r="F436">
        <v>-0.25920057962429366</v>
      </c>
      <c r="G436">
        <v>-0.33110706602168172</v>
      </c>
    </row>
    <row r="437" spans="2:7" x14ac:dyDescent="0.3">
      <c r="B437">
        <v>-0.25683448058005293</v>
      </c>
      <c r="C437">
        <v>-0.37693054096330286</v>
      </c>
      <c r="D437">
        <v>-0.25683448058005293</v>
      </c>
      <c r="E437">
        <v>-0.31907152967256519</v>
      </c>
      <c r="F437">
        <v>-0.25683448058005293</v>
      </c>
      <c r="G437">
        <v>-0.33110706602168172</v>
      </c>
    </row>
    <row r="438" spans="2:7" x14ac:dyDescent="0.3">
      <c r="B438">
        <v>-0.25446981853310585</v>
      </c>
      <c r="C438">
        <v>-0.37266529891681216</v>
      </c>
      <c r="D438">
        <v>-0.25446981853310585</v>
      </c>
      <c r="E438">
        <v>-0.31183522369950151</v>
      </c>
      <c r="F438">
        <v>-0.25446981853310585</v>
      </c>
      <c r="G438">
        <v>-0.32424892965248903</v>
      </c>
    </row>
    <row r="439" spans="2:7" x14ac:dyDescent="0.3">
      <c r="B439">
        <v>-0.25210657853269824</v>
      </c>
      <c r="C439">
        <v>-0.37266529891681216</v>
      </c>
      <c r="D439">
        <v>-0.25210657853269824</v>
      </c>
      <c r="E439">
        <v>-0.31183522369950151</v>
      </c>
      <c r="F439">
        <v>-0.25210657853269824</v>
      </c>
      <c r="G439">
        <v>-0.32424892965248903</v>
      </c>
    </row>
    <row r="440" spans="2:7" x14ac:dyDescent="0.3">
      <c r="B440">
        <v>-0.2497447456867917</v>
      </c>
      <c r="C440">
        <v>-0.37266529891681216</v>
      </c>
      <c r="D440">
        <v>-0.2497447456867917</v>
      </c>
      <c r="E440">
        <v>-0.31183522369950151</v>
      </c>
      <c r="F440">
        <v>-0.2497447456867917</v>
      </c>
      <c r="G440">
        <v>-0.32424892965248903</v>
      </c>
    </row>
    <row r="441" spans="2:7" x14ac:dyDescent="0.3">
      <c r="B441">
        <v>-0.24738430516132301</v>
      </c>
      <c r="C441">
        <v>-0.3684000568703214</v>
      </c>
      <c r="D441">
        <v>-0.24738430516132301</v>
      </c>
      <c r="E441">
        <v>-0.31183522369950151</v>
      </c>
      <c r="F441">
        <v>-0.24738430516132301</v>
      </c>
      <c r="G441">
        <v>-0.31739079328329634</v>
      </c>
    </row>
    <row r="442" spans="2:7" x14ac:dyDescent="0.3">
      <c r="B442">
        <v>-0.24502524217946917</v>
      </c>
      <c r="C442">
        <v>-0.3684000568703214</v>
      </c>
      <c r="D442">
        <v>-0.24502524217946917</v>
      </c>
      <c r="E442">
        <v>-0.30459891772643788</v>
      </c>
      <c r="F442">
        <v>-0.24502524217946917</v>
      </c>
      <c r="G442">
        <v>-0.31739079328329634</v>
      </c>
    </row>
    <row r="443" spans="2:7" x14ac:dyDescent="0.3">
      <c r="B443">
        <v>-0.24266754202092003</v>
      </c>
      <c r="C443">
        <v>-0.3684000568703214</v>
      </c>
      <c r="D443">
        <v>-0.24266754202092003</v>
      </c>
      <c r="E443">
        <v>-0.30459891772643788</v>
      </c>
      <c r="F443">
        <v>-0.24266754202092003</v>
      </c>
      <c r="G443">
        <v>-0.31053265691410364</v>
      </c>
    </row>
    <row r="444" spans="2:7" x14ac:dyDescent="0.3">
      <c r="B444">
        <v>-0.24031119002115658</v>
      </c>
      <c r="C444">
        <v>-0.3684000568703214</v>
      </c>
      <c r="D444">
        <v>-0.24031119002115658</v>
      </c>
      <c r="E444">
        <v>-0.29736261175337425</v>
      </c>
      <c r="F444">
        <v>-0.24031119002115658</v>
      </c>
      <c r="G444">
        <v>-0.31053265691410364</v>
      </c>
    </row>
    <row r="445" spans="2:7" x14ac:dyDescent="0.3">
      <c r="B445">
        <v>-0.23795617157073518</v>
      </c>
      <c r="C445">
        <v>-0.36413481482383064</v>
      </c>
      <c r="D445">
        <v>-0.23795617157073518</v>
      </c>
      <c r="E445">
        <v>-0.29736261175337425</v>
      </c>
      <c r="F445">
        <v>-0.23795617157073518</v>
      </c>
      <c r="G445">
        <v>-0.31053265691410364</v>
      </c>
    </row>
    <row r="446" spans="2:7" x14ac:dyDescent="0.3">
      <c r="B446">
        <v>-0.23560247211457849</v>
      </c>
      <c r="C446">
        <v>-0.36413481482383064</v>
      </c>
      <c r="D446">
        <v>-0.23560247211457849</v>
      </c>
      <c r="E446">
        <v>-0.29736261175337425</v>
      </c>
      <c r="F446">
        <v>-0.23560247211457849</v>
      </c>
      <c r="G446">
        <v>-0.30367452054491095</v>
      </c>
    </row>
    <row r="447" spans="2:7" x14ac:dyDescent="0.3">
      <c r="B447">
        <v>-0.23325007715127247</v>
      </c>
      <c r="C447">
        <v>-0.36413481482383064</v>
      </c>
      <c r="D447">
        <v>-0.23325007715127247</v>
      </c>
      <c r="E447">
        <v>-0.29012630578031057</v>
      </c>
      <c r="F447">
        <v>-0.23325007715127247</v>
      </c>
      <c r="G447">
        <v>-0.30367452054491095</v>
      </c>
    </row>
    <row r="448" spans="2:7" x14ac:dyDescent="0.3">
      <c r="B448">
        <v>-0.23089897223236808</v>
      </c>
      <c r="C448">
        <v>-0.36413481482383064</v>
      </c>
      <c r="D448">
        <v>-0.23089897223236808</v>
      </c>
      <c r="E448">
        <v>-0.29012630578031057</v>
      </c>
      <c r="F448">
        <v>-0.23089897223236808</v>
      </c>
      <c r="G448">
        <v>-0.30367452054491095</v>
      </c>
    </row>
    <row r="449" spans="2:7" x14ac:dyDescent="0.3">
      <c r="B449">
        <v>-0.22854914296169035</v>
      </c>
      <c r="C449">
        <v>-0.35986957277733989</v>
      </c>
      <c r="D449">
        <v>-0.22854914296169035</v>
      </c>
      <c r="E449">
        <v>-0.29012630578031057</v>
      </c>
      <c r="F449">
        <v>-0.22854914296169035</v>
      </c>
      <c r="G449">
        <v>-0.29681638417571821</v>
      </c>
    </row>
    <row r="450" spans="2:7" x14ac:dyDescent="0.3">
      <c r="B450">
        <v>-0.22620057499465285</v>
      </c>
      <c r="C450">
        <v>-0.35986957277733989</v>
      </c>
      <c r="D450">
        <v>-0.22620057499465285</v>
      </c>
      <c r="E450">
        <v>-0.29012630578031057</v>
      </c>
      <c r="F450">
        <v>-0.22620057499465285</v>
      </c>
      <c r="G450">
        <v>-0.28995824780652552</v>
      </c>
    </row>
    <row r="451" spans="2:7" x14ac:dyDescent="0.3">
      <c r="B451">
        <v>-0.22385325403757617</v>
      </c>
      <c r="C451">
        <v>-0.35560433073084918</v>
      </c>
      <c r="D451">
        <v>-0.22385325403757617</v>
      </c>
      <c r="E451">
        <v>-0.28288999980724694</v>
      </c>
      <c r="F451">
        <v>-0.22385325403757617</v>
      </c>
      <c r="G451">
        <v>-0.28995824780652552</v>
      </c>
    </row>
    <row r="452" spans="2:7" x14ac:dyDescent="0.3">
      <c r="B452">
        <v>-0.2215071658470148</v>
      </c>
      <c r="C452">
        <v>-0.35560433073084918</v>
      </c>
      <c r="D452">
        <v>-0.2215071658470148</v>
      </c>
      <c r="E452">
        <v>-0.28288999980724694</v>
      </c>
      <c r="F452">
        <v>-0.2215071658470148</v>
      </c>
      <c r="G452">
        <v>-0.28995824780652552</v>
      </c>
    </row>
    <row r="453" spans="2:7" x14ac:dyDescent="0.3">
      <c r="B453">
        <v>-0.21916229622908656</v>
      </c>
      <c r="C453">
        <v>-0.35133908868435842</v>
      </c>
      <c r="D453">
        <v>-0.21916229622908656</v>
      </c>
      <c r="E453">
        <v>-0.28288999980724694</v>
      </c>
      <c r="F453">
        <v>-0.21916229622908656</v>
      </c>
      <c r="G453">
        <v>-0.28995824780652552</v>
      </c>
    </row>
    <row r="454" spans="2:7" x14ac:dyDescent="0.3">
      <c r="B454">
        <v>-0.21681863103880944</v>
      </c>
      <c r="C454">
        <v>-0.34707384663786767</v>
      </c>
      <c r="D454">
        <v>-0.21681863103880944</v>
      </c>
      <c r="E454">
        <v>-0.28288999980724694</v>
      </c>
      <c r="F454">
        <v>-0.21681863103880944</v>
      </c>
      <c r="G454">
        <v>-0.28995824780652552</v>
      </c>
    </row>
    <row r="455" spans="2:7" x14ac:dyDescent="0.3">
      <c r="B455">
        <v>-0.2144761561794431</v>
      </c>
      <c r="C455">
        <v>-0.34707384663786767</v>
      </c>
      <c r="D455">
        <v>-0.2144761561794431</v>
      </c>
      <c r="E455">
        <v>-0.26841738786111968</v>
      </c>
      <c r="F455">
        <v>-0.2144761561794431</v>
      </c>
      <c r="G455">
        <v>-0.28310011143733282</v>
      </c>
    </row>
    <row r="456" spans="2:7" x14ac:dyDescent="0.3">
      <c r="B456">
        <v>-0.21213485760183509</v>
      </c>
      <c r="C456">
        <v>-0.34707384663786767</v>
      </c>
      <c r="D456">
        <v>-0.21213485760183509</v>
      </c>
      <c r="E456">
        <v>-0.26841738786111968</v>
      </c>
      <c r="F456">
        <v>-0.21213485760183509</v>
      </c>
      <c r="G456">
        <v>-0.28310011143733282</v>
      </c>
    </row>
    <row r="457" spans="2:7" x14ac:dyDescent="0.3">
      <c r="B457">
        <v>-0.20979472130377261</v>
      </c>
      <c r="C457">
        <v>-0.33854336254488615</v>
      </c>
      <c r="D457">
        <v>-0.20979472130377261</v>
      </c>
      <c r="E457">
        <v>-0.26841738786111968</v>
      </c>
      <c r="F457">
        <v>-0.20979472130377261</v>
      </c>
      <c r="G457">
        <v>-0.28310011143733282</v>
      </c>
    </row>
    <row r="458" spans="2:7" x14ac:dyDescent="0.3">
      <c r="B458">
        <v>-0.20745573332933984</v>
      </c>
      <c r="C458">
        <v>-0.33854336254488615</v>
      </c>
      <c r="D458">
        <v>-0.20745573332933984</v>
      </c>
      <c r="E458">
        <v>-0.26841738786111968</v>
      </c>
      <c r="F458">
        <v>-0.20745573332933984</v>
      </c>
      <c r="G458">
        <v>-0.28310011143733282</v>
      </c>
    </row>
    <row r="459" spans="2:7" x14ac:dyDescent="0.3">
      <c r="B459">
        <v>-0.20511787976827894</v>
      </c>
      <c r="C459">
        <v>-0.33427812049839545</v>
      </c>
      <c r="D459">
        <v>-0.20511787976827894</v>
      </c>
      <c r="E459">
        <v>-0.26841738786111968</v>
      </c>
      <c r="F459">
        <v>-0.20511787976827894</v>
      </c>
      <c r="G459">
        <v>-0.27624197506814013</v>
      </c>
    </row>
    <row r="460" spans="2:7" x14ac:dyDescent="0.3">
      <c r="B460">
        <v>-0.2027811467553568</v>
      </c>
      <c r="C460">
        <v>-0.33001287845190469</v>
      </c>
      <c r="D460">
        <v>-0.2027811467553568</v>
      </c>
      <c r="E460">
        <v>-0.261181081888056</v>
      </c>
      <c r="F460">
        <v>-0.2027811467553568</v>
      </c>
      <c r="G460">
        <v>-0.27624197506814013</v>
      </c>
    </row>
    <row r="461" spans="2:7" x14ac:dyDescent="0.3">
      <c r="B461">
        <v>-0.20044552046973721</v>
      </c>
      <c r="C461">
        <v>-0.33001287845190469</v>
      </c>
      <c r="D461">
        <v>-0.20044552046973721</v>
      </c>
      <c r="E461">
        <v>-0.261181081888056</v>
      </c>
      <c r="F461">
        <v>-0.20044552046973721</v>
      </c>
      <c r="G461">
        <v>-0.27624197506814013</v>
      </c>
    </row>
    <row r="462" spans="2:7" x14ac:dyDescent="0.3">
      <c r="B462">
        <v>-0.19811098713435576</v>
      </c>
      <c r="C462">
        <v>-0.33001287845190469</v>
      </c>
      <c r="D462">
        <v>-0.19811098713435576</v>
      </c>
      <c r="E462">
        <v>-0.261181081888056</v>
      </c>
      <c r="F462">
        <v>-0.19811098713435576</v>
      </c>
      <c r="G462">
        <v>-0.27624197506814013</v>
      </c>
    </row>
    <row r="463" spans="2:7" x14ac:dyDescent="0.3">
      <c r="B463">
        <v>-0.19577753301530113</v>
      </c>
      <c r="C463">
        <v>-0.33001287845190469</v>
      </c>
      <c r="D463">
        <v>-0.19577753301530113</v>
      </c>
      <c r="E463">
        <v>-0.261181081888056</v>
      </c>
      <c r="F463">
        <v>-0.19577753301530113</v>
      </c>
      <c r="G463">
        <v>-0.27624197506814013</v>
      </c>
    </row>
    <row r="464" spans="2:7" x14ac:dyDescent="0.3">
      <c r="B464">
        <v>-0.19344514442120092</v>
      </c>
      <c r="C464">
        <v>-0.33001287845190469</v>
      </c>
      <c r="D464">
        <v>-0.19344514442120092</v>
      </c>
      <c r="E464">
        <v>-0.25394477591499237</v>
      </c>
      <c r="F464">
        <v>-0.19344514442120092</v>
      </c>
      <c r="G464">
        <v>-0.26938383869894744</v>
      </c>
    </row>
    <row r="465" spans="2:7" x14ac:dyDescent="0.3">
      <c r="B465">
        <v>-0.19111380770261016</v>
      </c>
      <c r="C465">
        <v>-0.32574763640541393</v>
      </c>
      <c r="D465">
        <v>-0.19111380770261016</v>
      </c>
      <c r="E465">
        <v>-0.25394477591499237</v>
      </c>
      <c r="F465">
        <v>-0.19111380770261016</v>
      </c>
      <c r="G465">
        <v>-0.26938383869894744</v>
      </c>
    </row>
    <row r="466" spans="2:7" x14ac:dyDescent="0.3">
      <c r="B466">
        <v>-0.18878350925140702</v>
      </c>
      <c r="C466">
        <v>-0.32148239435892317</v>
      </c>
      <c r="D466">
        <v>-0.18878350925140702</v>
      </c>
      <c r="E466">
        <v>-0.24670846994192874</v>
      </c>
      <c r="F466">
        <v>-0.18878350925140702</v>
      </c>
      <c r="G466">
        <v>-0.26252570232975475</v>
      </c>
    </row>
    <row r="467" spans="2:7" x14ac:dyDescent="0.3">
      <c r="B467">
        <v>-0.18645423550018989</v>
      </c>
      <c r="C467">
        <v>-0.31295191026594171</v>
      </c>
      <c r="D467">
        <v>-0.18645423550018989</v>
      </c>
      <c r="E467">
        <v>-0.24670846994192874</v>
      </c>
      <c r="F467">
        <v>-0.18645423550018989</v>
      </c>
      <c r="G467">
        <v>-0.255667565960562</v>
      </c>
    </row>
    <row r="468" spans="2:7" x14ac:dyDescent="0.3">
      <c r="B468">
        <v>-0.1841259729216809</v>
      </c>
      <c r="C468">
        <v>-0.31295191026594171</v>
      </c>
      <c r="D468">
        <v>-0.1841259729216809</v>
      </c>
      <c r="E468">
        <v>-0.24670846994192874</v>
      </c>
      <c r="F468">
        <v>-0.1841259729216809</v>
      </c>
      <c r="G468">
        <v>-0.255667565960562</v>
      </c>
    </row>
    <row r="469" spans="2:7" x14ac:dyDescent="0.3">
      <c r="B469">
        <v>-0.18179870802813328</v>
      </c>
      <c r="C469">
        <v>-0.31295191026594171</v>
      </c>
      <c r="D469">
        <v>-0.18179870802813328</v>
      </c>
      <c r="E469">
        <v>-0.23947216396886509</v>
      </c>
      <c r="F469">
        <v>-0.18179870802813328</v>
      </c>
      <c r="G469">
        <v>-0.255667565960562</v>
      </c>
    </row>
    <row r="470" spans="2:7" x14ac:dyDescent="0.3">
      <c r="B470">
        <v>-0.1794724273707414</v>
      </c>
      <c r="C470">
        <v>-0.30868666821945095</v>
      </c>
      <c r="D470">
        <v>-0.1794724273707414</v>
      </c>
      <c r="E470">
        <v>-0.23947216396886509</v>
      </c>
      <c r="F470">
        <v>-0.1794724273707414</v>
      </c>
      <c r="G470">
        <v>-0.255667565960562</v>
      </c>
    </row>
    <row r="471" spans="2:7" x14ac:dyDescent="0.3">
      <c r="B471">
        <v>-0.17714711753905651</v>
      </c>
      <c r="C471">
        <v>-0.30868666821945095</v>
      </c>
      <c r="D471">
        <v>-0.17714711753905651</v>
      </c>
      <c r="E471">
        <v>-0.23947216396886509</v>
      </c>
      <c r="F471">
        <v>-0.17714711753905651</v>
      </c>
      <c r="G471">
        <v>-0.255667565960562</v>
      </c>
    </row>
    <row r="472" spans="2:7" x14ac:dyDescent="0.3">
      <c r="B472">
        <v>-0.17482276516040632</v>
      </c>
      <c r="C472">
        <v>-0.3044214261729602</v>
      </c>
      <c r="D472">
        <v>-0.17482276516040632</v>
      </c>
      <c r="E472">
        <v>-0.23947216396886509</v>
      </c>
      <c r="F472">
        <v>-0.17482276516040632</v>
      </c>
      <c r="G472">
        <v>-0.255667565960562</v>
      </c>
    </row>
    <row r="473" spans="2:7" x14ac:dyDescent="0.3">
      <c r="B473">
        <v>-0.172499356899317</v>
      </c>
      <c r="C473">
        <v>-0.3044214261729602</v>
      </c>
      <c r="D473">
        <v>-0.172499356899317</v>
      </c>
      <c r="E473">
        <v>-0.23223585799580146</v>
      </c>
      <c r="F473">
        <v>-0.172499356899317</v>
      </c>
      <c r="G473">
        <v>-0.255667565960562</v>
      </c>
    </row>
    <row r="474" spans="2:7" x14ac:dyDescent="0.3">
      <c r="B474">
        <v>-0.17017687945694049</v>
      </c>
      <c r="C474">
        <v>-0.3044214261729602</v>
      </c>
      <c r="D474">
        <v>-0.17017687945694049</v>
      </c>
      <c r="E474">
        <v>-0.23223585799580146</v>
      </c>
      <c r="F474">
        <v>-0.17017687945694049</v>
      </c>
      <c r="G474">
        <v>-0.24880942959136934</v>
      </c>
    </row>
    <row r="475" spans="2:7" x14ac:dyDescent="0.3">
      <c r="B475">
        <v>-0.16785531957048577</v>
      </c>
      <c r="C475">
        <v>-0.29589094207997874</v>
      </c>
      <c r="D475">
        <v>-0.16785531957048577</v>
      </c>
      <c r="E475">
        <v>-0.23223585799580146</v>
      </c>
      <c r="F475">
        <v>-0.16785531957048577</v>
      </c>
      <c r="G475">
        <v>-0.24880942959136934</v>
      </c>
    </row>
    <row r="476" spans="2:7" x14ac:dyDescent="0.3">
      <c r="B476">
        <v>-0.16553466401265221</v>
      </c>
      <c r="C476">
        <v>-0.29589094207997874</v>
      </c>
      <c r="D476">
        <v>-0.16553466401265221</v>
      </c>
      <c r="E476">
        <v>-0.23223585799580146</v>
      </c>
      <c r="F476">
        <v>-0.16553466401265221</v>
      </c>
      <c r="G476">
        <v>-0.24195129322217662</v>
      </c>
    </row>
    <row r="477" spans="2:7" x14ac:dyDescent="0.3">
      <c r="B477">
        <v>-0.1632148995910678</v>
      </c>
      <c r="C477">
        <v>-0.29162570003348798</v>
      </c>
      <c r="D477">
        <v>-0.1632148995910678</v>
      </c>
      <c r="E477">
        <v>-0.23223585799580146</v>
      </c>
      <c r="F477">
        <v>-0.1632148995910678</v>
      </c>
      <c r="G477">
        <v>-0.24195129322217662</v>
      </c>
    </row>
    <row r="478" spans="2:7" x14ac:dyDescent="0.3">
      <c r="B478">
        <v>-0.16089601314773164</v>
      </c>
      <c r="C478">
        <v>-0.29162570003348798</v>
      </c>
      <c r="D478">
        <v>-0.16089601314773164</v>
      </c>
      <c r="E478">
        <v>-0.2249995520227378</v>
      </c>
      <c r="F478">
        <v>-0.16089601314773164</v>
      </c>
      <c r="G478">
        <v>-0.23509315685298393</v>
      </c>
    </row>
    <row r="479" spans="2:7" x14ac:dyDescent="0.3">
      <c r="B479">
        <v>-0.15857799155845756</v>
      </c>
      <c r="C479">
        <v>-0.28736045798699722</v>
      </c>
      <c r="D479">
        <v>-0.15857799155845756</v>
      </c>
      <c r="E479">
        <v>-0.2249995520227378</v>
      </c>
      <c r="F479">
        <v>-0.15857799155845756</v>
      </c>
      <c r="G479">
        <v>-0.23509315685298393</v>
      </c>
    </row>
    <row r="480" spans="2:7" x14ac:dyDescent="0.3">
      <c r="B480">
        <v>-0.15626082173232358</v>
      </c>
      <c r="C480">
        <v>-0.2788299738940157</v>
      </c>
      <c r="D480">
        <v>-0.15626082173232358</v>
      </c>
      <c r="E480">
        <v>-0.2249995520227378</v>
      </c>
      <c r="F480">
        <v>-0.15626082173232358</v>
      </c>
      <c r="G480">
        <v>-0.22823502048379124</v>
      </c>
    </row>
    <row r="481" spans="2:7" x14ac:dyDescent="0.3">
      <c r="B481">
        <v>-0.153944490611124</v>
      </c>
      <c r="C481">
        <v>-0.2788299738940157</v>
      </c>
      <c r="D481">
        <v>-0.153944490611124</v>
      </c>
      <c r="E481">
        <v>-0.2249995520227378</v>
      </c>
      <c r="F481">
        <v>-0.153944490611124</v>
      </c>
      <c r="G481">
        <v>-0.22823502048379124</v>
      </c>
    </row>
    <row r="482" spans="2:7" x14ac:dyDescent="0.3">
      <c r="B482">
        <v>-0.15162898516882367</v>
      </c>
      <c r="C482">
        <v>-0.2788299738940157</v>
      </c>
      <c r="D482">
        <v>-0.15162898516882367</v>
      </c>
      <c r="E482">
        <v>-0.2249995520227378</v>
      </c>
      <c r="F482">
        <v>-0.15162898516882367</v>
      </c>
      <c r="G482">
        <v>-0.22823502048379124</v>
      </c>
    </row>
    <row r="483" spans="2:7" x14ac:dyDescent="0.3">
      <c r="B483">
        <v>-0.14931429241101765</v>
      </c>
      <c r="C483">
        <v>-0.274564731847525</v>
      </c>
      <c r="D483">
        <v>-0.14931429241101765</v>
      </c>
      <c r="E483">
        <v>-0.21776324604967418</v>
      </c>
      <c r="F483">
        <v>-0.14931429241101765</v>
      </c>
      <c r="G483">
        <v>-0.22823502048379124</v>
      </c>
    </row>
    <row r="484" spans="2:7" x14ac:dyDescent="0.3">
      <c r="B484">
        <v>-0.14700039937439199</v>
      </c>
      <c r="C484">
        <v>-0.26603424775454348</v>
      </c>
      <c r="D484">
        <v>-0.14700039937439199</v>
      </c>
      <c r="E484">
        <v>-0.21776324604967418</v>
      </c>
      <c r="F484">
        <v>-0.14700039937439199</v>
      </c>
      <c r="G484">
        <v>-0.22137688411459852</v>
      </c>
    </row>
    <row r="485" spans="2:7" x14ac:dyDescent="0.3">
      <c r="B485">
        <v>-0.14468729312618889</v>
      </c>
      <c r="C485">
        <v>-0.26176900570805273</v>
      </c>
      <c r="D485">
        <v>-0.14468729312618889</v>
      </c>
      <c r="E485">
        <v>-0.21776324604967418</v>
      </c>
      <c r="F485">
        <v>-0.14468729312618889</v>
      </c>
      <c r="G485">
        <v>-0.22137688411459852</v>
      </c>
    </row>
    <row r="486" spans="2:7" x14ac:dyDescent="0.3">
      <c r="B486">
        <v>-0.14237496076367512</v>
      </c>
      <c r="C486">
        <v>-0.25323852161507127</v>
      </c>
      <c r="D486">
        <v>-0.14237496076367512</v>
      </c>
      <c r="E486">
        <v>-0.21776324604967418</v>
      </c>
      <c r="F486">
        <v>-0.14237496076367512</v>
      </c>
      <c r="G486">
        <v>-0.22137688411459852</v>
      </c>
    </row>
    <row r="487" spans="2:7" x14ac:dyDescent="0.3">
      <c r="B487">
        <v>-0.14006338941361213</v>
      </c>
      <c r="C487">
        <v>-0.25323852161507127</v>
      </c>
      <c r="D487">
        <v>-0.14006338941361213</v>
      </c>
      <c r="E487">
        <v>-0.21776324604967418</v>
      </c>
      <c r="F487">
        <v>-0.14006338941361213</v>
      </c>
      <c r="G487">
        <v>-0.22137688411459852</v>
      </c>
    </row>
    <row r="488" spans="2:7" x14ac:dyDescent="0.3">
      <c r="B488">
        <v>-0.13775256623173032</v>
      </c>
      <c r="C488">
        <v>-0.24897327956858051</v>
      </c>
      <c r="D488">
        <v>-0.13775256623173032</v>
      </c>
      <c r="E488">
        <v>-0.21776324604967418</v>
      </c>
      <c r="F488">
        <v>-0.13775256623173032</v>
      </c>
      <c r="G488">
        <v>-0.21451874774540583</v>
      </c>
    </row>
    <row r="489" spans="2:7" x14ac:dyDescent="0.3">
      <c r="B489">
        <v>-0.13544247840220633</v>
      </c>
      <c r="C489">
        <v>-0.24897327956858051</v>
      </c>
      <c r="D489">
        <v>-0.13544247840220633</v>
      </c>
      <c r="E489">
        <v>-0.21052694007661052</v>
      </c>
      <c r="F489">
        <v>-0.13544247840220633</v>
      </c>
      <c r="G489">
        <v>-0.21451874774540583</v>
      </c>
    </row>
    <row r="490" spans="2:7" x14ac:dyDescent="0.3">
      <c r="B490">
        <v>-0.13313311313714193</v>
      </c>
      <c r="C490">
        <v>-0.24470803752208975</v>
      </c>
      <c r="D490">
        <v>-0.13313311313714193</v>
      </c>
      <c r="E490">
        <v>-0.21052694007661052</v>
      </c>
      <c r="F490">
        <v>-0.13313311313714193</v>
      </c>
      <c r="G490">
        <v>-0.20766061137621314</v>
      </c>
    </row>
    <row r="491" spans="2:7" x14ac:dyDescent="0.3">
      <c r="B491">
        <v>-0.13082445767604683</v>
      </c>
      <c r="C491">
        <v>-0.24470803752208975</v>
      </c>
      <c r="D491">
        <v>-0.13082445767604683</v>
      </c>
      <c r="E491">
        <v>-0.21052694007661052</v>
      </c>
      <c r="F491">
        <v>-0.13082445767604683</v>
      </c>
      <c r="G491">
        <v>-0.20766061137621314</v>
      </c>
    </row>
    <row r="492" spans="2:7" x14ac:dyDescent="0.3">
      <c r="B492">
        <v>-0.12851649928532419</v>
      </c>
      <c r="C492">
        <v>-0.24470803752208975</v>
      </c>
      <c r="D492">
        <v>-0.12851649928532419</v>
      </c>
      <c r="E492">
        <v>-0.20329063410354689</v>
      </c>
      <c r="F492">
        <v>-0.12851649928532419</v>
      </c>
      <c r="G492">
        <v>-0.20080247500702042</v>
      </c>
    </row>
    <row r="493" spans="2:7" x14ac:dyDescent="0.3">
      <c r="B493">
        <v>-0.12620922525775788</v>
      </c>
      <c r="C493">
        <v>-0.24470803752208975</v>
      </c>
      <c r="D493">
        <v>-0.12620922525775788</v>
      </c>
      <c r="E493">
        <v>-0.20329063410354689</v>
      </c>
      <c r="F493">
        <v>-0.12620922525775788</v>
      </c>
      <c r="G493">
        <v>-0.20080247500702042</v>
      </c>
    </row>
    <row r="494" spans="2:7" x14ac:dyDescent="0.3">
      <c r="B494">
        <v>-0.12390262291200331</v>
      </c>
      <c r="C494">
        <v>-0.24470803752208975</v>
      </c>
      <c r="D494">
        <v>-0.12390262291200331</v>
      </c>
      <c r="E494">
        <v>-0.20329063410354689</v>
      </c>
      <c r="F494">
        <v>-0.12390262291200331</v>
      </c>
      <c r="G494">
        <v>-0.20080247500702042</v>
      </c>
    </row>
    <row r="495" spans="2:7" x14ac:dyDescent="0.3">
      <c r="B495">
        <v>-0.12159667959208081</v>
      </c>
      <c r="C495">
        <v>-0.24470803752208975</v>
      </c>
      <c r="D495">
        <v>-0.12159667959208081</v>
      </c>
      <c r="E495">
        <v>-0.20329063410354689</v>
      </c>
      <c r="F495">
        <v>-0.12159667959208081</v>
      </c>
      <c r="G495">
        <v>-0.19394433863782773</v>
      </c>
    </row>
    <row r="496" spans="2:7" x14ac:dyDescent="0.3">
      <c r="B496">
        <v>-0.11929138266687045</v>
      </c>
      <c r="C496">
        <v>-0.24044279547559902</v>
      </c>
      <c r="D496">
        <v>-0.11929138266687045</v>
      </c>
      <c r="E496">
        <v>-0.20329063410354689</v>
      </c>
      <c r="F496">
        <v>-0.11929138266687045</v>
      </c>
      <c r="G496">
        <v>-0.19394433863782773</v>
      </c>
    </row>
    <row r="497" spans="2:7" x14ac:dyDescent="0.3">
      <c r="B497">
        <v>-0.11698671952961102</v>
      </c>
      <c r="C497">
        <v>-0.23617755342910826</v>
      </c>
      <c r="D497">
        <v>-0.11698671952961102</v>
      </c>
      <c r="E497">
        <v>-0.19605432813048324</v>
      </c>
      <c r="F497">
        <v>-0.11698671952961102</v>
      </c>
      <c r="G497">
        <v>-0.19394433863782773</v>
      </c>
    </row>
    <row r="498" spans="2:7" x14ac:dyDescent="0.3">
      <c r="B498">
        <v>-0.11468267759739958</v>
      </c>
      <c r="C498">
        <v>-0.23191231138261753</v>
      </c>
      <c r="D498">
        <v>-0.11468267759739958</v>
      </c>
      <c r="E498">
        <v>-0.19605432813048324</v>
      </c>
      <c r="F498">
        <v>-0.11468267759739958</v>
      </c>
      <c r="G498">
        <v>-0.19394433863782773</v>
      </c>
    </row>
    <row r="499" spans="2:7" x14ac:dyDescent="0.3">
      <c r="B499">
        <v>-0.11237924431069472</v>
      </c>
      <c r="C499">
        <v>-0.22764706933612677</v>
      </c>
      <c r="D499">
        <v>-0.11237924431069472</v>
      </c>
      <c r="E499">
        <v>-0.19605432813048324</v>
      </c>
      <c r="F499">
        <v>-0.11237924431069472</v>
      </c>
      <c r="G499">
        <v>-0.18708620226863504</v>
      </c>
    </row>
    <row r="500" spans="2:7" x14ac:dyDescent="0.3">
      <c r="B500">
        <v>-0.11007640713282209</v>
      </c>
      <c r="C500">
        <v>-0.22338182728963604</v>
      </c>
      <c r="D500">
        <v>-0.11007640713282209</v>
      </c>
      <c r="E500">
        <v>-0.18881802215741961</v>
      </c>
      <c r="F500">
        <v>-0.11007640713282209</v>
      </c>
      <c r="G500">
        <v>-0.18708620226863504</v>
      </c>
    </row>
    <row r="501" spans="2:7" x14ac:dyDescent="0.3">
      <c r="B501">
        <v>-0.10777415354948083</v>
      </c>
      <c r="C501">
        <v>-0.22338182728963604</v>
      </c>
      <c r="D501">
        <v>-0.10777415354948083</v>
      </c>
      <c r="E501">
        <v>-0.18881802215741961</v>
      </c>
      <c r="F501">
        <v>-0.10777415354948083</v>
      </c>
      <c r="G501">
        <v>-0.18022806589944232</v>
      </c>
    </row>
    <row r="502" spans="2:7" x14ac:dyDescent="0.3">
      <c r="B502">
        <v>-0.10547247106825375</v>
      </c>
      <c r="C502">
        <v>-0.21911658524314528</v>
      </c>
      <c r="D502">
        <v>-0.10547247106825375</v>
      </c>
      <c r="E502">
        <v>-0.18881802215741961</v>
      </c>
      <c r="F502">
        <v>-0.10547247106825375</v>
      </c>
      <c r="G502">
        <v>-0.17336992953024963</v>
      </c>
    </row>
    <row r="503" spans="2:7" x14ac:dyDescent="0.3">
      <c r="B503">
        <v>-0.1031713472181192</v>
      </c>
      <c r="C503">
        <v>-0.21911658524314528</v>
      </c>
      <c r="D503">
        <v>-0.1031713472181192</v>
      </c>
      <c r="E503">
        <v>-0.18158171618435595</v>
      </c>
      <c r="F503">
        <v>-0.1031713472181192</v>
      </c>
      <c r="G503">
        <v>-0.16651179316105694</v>
      </c>
    </row>
    <row r="504" spans="2:7" x14ac:dyDescent="0.3">
      <c r="B504">
        <v>-0.10087076954896435</v>
      </c>
      <c r="C504">
        <v>-0.21911658524314528</v>
      </c>
      <c r="D504">
        <v>-0.10087076954896435</v>
      </c>
      <c r="E504">
        <v>-0.18158171618435595</v>
      </c>
      <c r="F504">
        <v>-0.10087076954896435</v>
      </c>
      <c r="G504">
        <v>-0.16651179316105694</v>
      </c>
    </row>
    <row r="505" spans="2:7" x14ac:dyDescent="0.3">
      <c r="B505">
        <v>-9.8570725631101211E-2</v>
      </c>
      <c r="C505">
        <v>-0.21911658524314528</v>
      </c>
      <c r="D505">
        <v>-9.8570725631101211E-2</v>
      </c>
      <c r="E505">
        <v>-0.18158171618435595</v>
      </c>
      <c r="F505">
        <v>-9.8570725631101211E-2</v>
      </c>
      <c r="G505">
        <v>-0.15965365679186422</v>
      </c>
    </row>
    <row r="506" spans="2:7" x14ac:dyDescent="0.3">
      <c r="B506">
        <v>-9.6271203054785065E-2</v>
      </c>
      <c r="C506">
        <v>-0.21911658524314528</v>
      </c>
      <c r="D506">
        <v>-9.6271203054785065E-2</v>
      </c>
      <c r="E506">
        <v>-0.17434541021129232</v>
      </c>
      <c r="F506">
        <v>-9.6271203054785065E-2</v>
      </c>
      <c r="G506">
        <v>-0.15965365679186422</v>
      </c>
    </row>
    <row r="507" spans="2:7" x14ac:dyDescent="0.3">
      <c r="B507">
        <v>-9.397218942973333E-2</v>
      </c>
      <c r="C507">
        <v>-0.21911658524314528</v>
      </c>
      <c r="D507">
        <v>-9.397218942973333E-2</v>
      </c>
      <c r="E507">
        <v>-0.17434541021129232</v>
      </c>
      <c r="F507">
        <v>-9.397218942973333E-2</v>
      </c>
      <c r="G507">
        <v>-0.15965365679186422</v>
      </c>
    </row>
    <row r="508" spans="2:7" x14ac:dyDescent="0.3">
      <c r="B508">
        <v>-9.1673672384647756E-2</v>
      </c>
      <c r="C508">
        <v>-0.21911658524314528</v>
      </c>
      <c r="D508">
        <v>-9.1673672384647756E-2</v>
      </c>
      <c r="E508">
        <v>-0.17434541021129232</v>
      </c>
      <c r="F508">
        <v>-9.1673672384647756E-2</v>
      </c>
      <c r="G508">
        <v>-0.15965365679186422</v>
      </c>
    </row>
    <row r="509" spans="2:7" x14ac:dyDescent="0.3">
      <c r="B509">
        <v>-8.9375639566738441E-2</v>
      </c>
      <c r="C509">
        <v>-0.21485134319665455</v>
      </c>
      <c r="D509">
        <v>-8.9375639566738441E-2</v>
      </c>
      <c r="E509">
        <v>-0.17434541021129232</v>
      </c>
      <c r="F509">
        <v>-8.9375639566738441E-2</v>
      </c>
      <c r="G509">
        <v>-0.15965365679186422</v>
      </c>
    </row>
    <row r="510" spans="2:7" x14ac:dyDescent="0.3">
      <c r="B510">
        <v>-8.7078078641248058E-2</v>
      </c>
      <c r="C510">
        <v>-0.2105861011501638</v>
      </c>
      <c r="D510">
        <v>-8.7078078641248058E-2</v>
      </c>
      <c r="E510">
        <v>-0.17434541021129232</v>
      </c>
      <c r="F510">
        <v>-8.7078078641248058E-2</v>
      </c>
      <c r="G510">
        <v>-0.15965365679186422</v>
      </c>
    </row>
    <row r="511" spans="2:7" x14ac:dyDescent="0.3">
      <c r="B511">
        <v>-8.4780977290980206E-2</v>
      </c>
      <c r="C511">
        <v>-0.2105861011501638</v>
      </c>
      <c r="D511">
        <v>-8.4780977290980206E-2</v>
      </c>
      <c r="E511">
        <v>-0.16710910423822867</v>
      </c>
      <c r="F511">
        <v>-8.4780977290980206E-2</v>
      </c>
      <c r="G511">
        <v>-0.15279552042267153</v>
      </c>
    </row>
    <row r="512" spans="2:7" x14ac:dyDescent="0.3">
      <c r="B512">
        <v>-8.2484323215827202E-2</v>
      </c>
      <c r="C512">
        <v>-0.20632085910367304</v>
      </c>
      <c r="D512">
        <v>-8.2484323215827202E-2</v>
      </c>
      <c r="E512">
        <v>-0.16710910423822867</v>
      </c>
      <c r="F512">
        <v>-8.2484323215827202E-2</v>
      </c>
      <c r="G512">
        <v>-0.15279552042267153</v>
      </c>
    </row>
    <row r="513" spans="2:7" x14ac:dyDescent="0.3">
      <c r="B513">
        <v>-8.0188104132301E-2</v>
      </c>
      <c r="C513">
        <v>-0.20205561705718231</v>
      </c>
      <c r="D513">
        <v>-8.0188104132301E-2</v>
      </c>
      <c r="E513">
        <v>-0.16710910423822867</v>
      </c>
      <c r="F513">
        <v>-8.0188104132301E-2</v>
      </c>
      <c r="G513">
        <v>-0.15279552042267153</v>
      </c>
    </row>
    <row r="514" spans="2:7" x14ac:dyDescent="0.3">
      <c r="B514">
        <v>-7.7892307773065578E-2</v>
      </c>
      <c r="C514">
        <v>-0.19352513296420082</v>
      </c>
      <c r="D514">
        <v>-7.7892307773065578E-2</v>
      </c>
      <c r="E514">
        <v>-0.15987279826516504</v>
      </c>
      <c r="F514">
        <v>-7.7892307773065578E-2</v>
      </c>
      <c r="G514">
        <v>-0.14593738405347881</v>
      </c>
    </row>
    <row r="515" spans="2:7" x14ac:dyDescent="0.3">
      <c r="B515">
        <v>-7.5596921886469964E-2</v>
      </c>
      <c r="C515">
        <v>-0.18925989091771006</v>
      </c>
      <c r="D515">
        <v>-7.5596921886469964E-2</v>
      </c>
      <c r="E515">
        <v>-0.15987279826516504</v>
      </c>
      <c r="F515">
        <v>-7.5596921886469964E-2</v>
      </c>
      <c r="G515">
        <v>-0.13907924768428612</v>
      </c>
    </row>
    <row r="516" spans="2:7" x14ac:dyDescent="0.3">
      <c r="B516">
        <v>-7.3301934236083569E-2</v>
      </c>
      <c r="C516">
        <v>-0.18925989091771006</v>
      </c>
      <c r="D516">
        <v>-7.3301934236083569E-2</v>
      </c>
      <c r="E516">
        <v>-0.15987279826516504</v>
      </c>
      <c r="F516">
        <v>-7.3301934236083569E-2</v>
      </c>
      <c r="G516">
        <v>-0.13907924768428612</v>
      </c>
    </row>
    <row r="517" spans="2:7" x14ac:dyDescent="0.3">
      <c r="B517">
        <v>-7.1007332600233453E-2</v>
      </c>
      <c r="C517">
        <v>-0.18925989091771006</v>
      </c>
      <c r="D517">
        <v>-7.1007332600233453E-2</v>
      </c>
      <c r="E517">
        <v>-0.15987279826516504</v>
      </c>
      <c r="F517">
        <v>-7.1007332600233453E-2</v>
      </c>
      <c r="G517">
        <v>-0.13907924768428612</v>
      </c>
    </row>
    <row r="518" spans="2:7" x14ac:dyDescent="0.3">
      <c r="B518">
        <v>-6.8713104771541328E-2</v>
      </c>
      <c r="C518">
        <v>-0.18072940682472857</v>
      </c>
      <c r="D518">
        <v>-6.8713104771541328E-2</v>
      </c>
      <c r="E518">
        <v>-0.15263649229210138</v>
      </c>
      <c r="F518">
        <v>-6.8713104771541328E-2</v>
      </c>
      <c r="G518">
        <v>-0.13907924768428612</v>
      </c>
    </row>
    <row r="519" spans="2:7" x14ac:dyDescent="0.3">
      <c r="B519">
        <v>-6.6419238556463617E-2</v>
      </c>
      <c r="C519">
        <v>-0.18072940682472857</v>
      </c>
      <c r="D519">
        <v>-6.6419238556463617E-2</v>
      </c>
      <c r="E519">
        <v>-0.15263649229210138</v>
      </c>
      <c r="F519">
        <v>-6.6419238556463617E-2</v>
      </c>
      <c r="G519">
        <v>-0.13222111131509343</v>
      </c>
    </row>
    <row r="520" spans="2:7" x14ac:dyDescent="0.3">
      <c r="B520">
        <v>-6.4125721774832542E-2</v>
      </c>
      <c r="C520">
        <v>-0.17219892273174708</v>
      </c>
      <c r="D520">
        <v>-6.4125721774832542E-2</v>
      </c>
      <c r="E520">
        <v>-0.14540018631903776</v>
      </c>
      <c r="F520">
        <v>-6.4125721774832542E-2</v>
      </c>
      <c r="G520">
        <v>-0.13222111131509343</v>
      </c>
    </row>
    <row r="521" spans="2:7" x14ac:dyDescent="0.3">
      <c r="B521">
        <v>-6.1832542259397293E-2</v>
      </c>
      <c r="C521">
        <v>-0.16793368068525633</v>
      </c>
      <c r="D521">
        <v>-6.1832542259397293E-2</v>
      </c>
      <c r="E521">
        <v>-0.14540018631903776</v>
      </c>
      <c r="F521">
        <v>-6.1832542259397293E-2</v>
      </c>
      <c r="G521">
        <v>-0.13222111131509343</v>
      </c>
    </row>
    <row r="522" spans="2:7" x14ac:dyDescent="0.3">
      <c r="B522">
        <v>-5.9539687855367861E-2</v>
      </c>
      <c r="C522">
        <v>-0.1636684386387656</v>
      </c>
      <c r="D522">
        <v>-5.9539687855367861E-2</v>
      </c>
      <c r="E522">
        <v>-0.14540018631903776</v>
      </c>
      <c r="F522">
        <v>-5.9539687855367861E-2</v>
      </c>
      <c r="G522">
        <v>-0.12536297494590071</v>
      </c>
    </row>
    <row r="523" spans="2:7" x14ac:dyDescent="0.3">
      <c r="B523">
        <v>-5.7247146419959816E-2</v>
      </c>
      <c r="C523">
        <v>-0.1636684386387656</v>
      </c>
      <c r="D523">
        <v>-5.7247146419959816E-2</v>
      </c>
      <c r="E523">
        <v>-0.14540018631903776</v>
      </c>
      <c r="F523">
        <v>-5.7247146419959816E-2</v>
      </c>
      <c r="G523">
        <v>-0.12536297494590071</v>
      </c>
    </row>
    <row r="524" spans="2:7" x14ac:dyDescent="0.3">
      <c r="B524">
        <v>-5.4954905821939244E-2</v>
      </c>
      <c r="C524">
        <v>-0.1636684386387656</v>
      </c>
      <c r="D524">
        <v>-5.4954905821939244E-2</v>
      </c>
      <c r="E524">
        <v>-0.14540018631903776</v>
      </c>
      <c r="F524">
        <v>-5.4954905821939244E-2</v>
      </c>
      <c r="G524">
        <v>-0.12536297494590071</v>
      </c>
    </row>
    <row r="525" spans="2:7" x14ac:dyDescent="0.3">
      <c r="B525">
        <v>-5.2662953941169863E-2</v>
      </c>
      <c r="C525">
        <v>-0.1636684386387656</v>
      </c>
      <c r="D525">
        <v>-5.2662953941169863E-2</v>
      </c>
      <c r="E525">
        <v>-0.1381638803459741</v>
      </c>
      <c r="F525">
        <v>-5.2662953941169863E-2</v>
      </c>
      <c r="G525">
        <v>-0.11850483857670802</v>
      </c>
    </row>
    <row r="526" spans="2:7" x14ac:dyDescent="0.3">
      <c r="B526">
        <v>-5.0371278668161205E-2</v>
      </c>
      <c r="C526">
        <v>-0.15940319659227484</v>
      </c>
      <c r="D526">
        <v>-5.0371278668161205E-2</v>
      </c>
      <c r="E526">
        <v>-0.1381638803459741</v>
      </c>
      <c r="F526">
        <v>-5.0371278668161205E-2</v>
      </c>
      <c r="G526">
        <v>-0.11850483857670802</v>
      </c>
    </row>
    <row r="527" spans="2:7" x14ac:dyDescent="0.3">
      <c r="B527">
        <v>-4.807986790361661E-2</v>
      </c>
      <c r="C527">
        <v>-0.15940319659227484</v>
      </c>
      <c r="D527">
        <v>-4.807986790361661E-2</v>
      </c>
      <c r="E527">
        <v>-0.1381638803459741</v>
      </c>
      <c r="F527">
        <v>-4.807986790361661E-2</v>
      </c>
      <c r="G527">
        <v>-0.11850483857670802</v>
      </c>
    </row>
    <row r="528" spans="2:7" x14ac:dyDescent="0.3">
      <c r="B528">
        <v>-4.5788709557984024E-2</v>
      </c>
      <c r="C528">
        <v>-0.15513795454578411</v>
      </c>
      <c r="D528">
        <v>-4.5788709557984024E-2</v>
      </c>
      <c r="E528">
        <v>-0.1381638803459741</v>
      </c>
      <c r="F528">
        <v>-4.5788709557984024E-2</v>
      </c>
      <c r="G528">
        <v>-0.11164670220751532</v>
      </c>
    </row>
    <row r="529" spans="2:7" x14ac:dyDescent="0.3">
      <c r="B529">
        <v>-4.3497791551005846E-2</v>
      </c>
      <c r="C529">
        <v>-0.15513795454578411</v>
      </c>
      <c r="D529">
        <v>-4.3497791551005846E-2</v>
      </c>
      <c r="E529">
        <v>-0.13092757437291047</v>
      </c>
      <c r="F529">
        <v>-4.3497791551005846E-2</v>
      </c>
      <c r="G529">
        <v>-0.11164670220751532</v>
      </c>
    </row>
    <row r="530" spans="2:7" x14ac:dyDescent="0.3">
      <c r="B530">
        <v>-4.1207101811270956E-2</v>
      </c>
      <c r="C530">
        <v>-0.15513795454578411</v>
      </c>
      <c r="D530">
        <v>-4.1207101811270956E-2</v>
      </c>
      <c r="E530">
        <v>-0.13092757437291047</v>
      </c>
      <c r="F530">
        <v>-4.1207101811270956E-2</v>
      </c>
      <c r="G530">
        <v>-0.11164670220751532</v>
      </c>
    </row>
    <row r="531" spans="2:7" x14ac:dyDescent="0.3">
      <c r="B531">
        <v>-3.8916628275767647E-2</v>
      </c>
      <c r="C531">
        <v>-0.15087271249929335</v>
      </c>
      <c r="D531">
        <v>-3.8916628275767647E-2</v>
      </c>
      <c r="E531">
        <v>-0.13092757437291047</v>
      </c>
      <c r="F531">
        <v>-3.8916628275767647E-2</v>
      </c>
      <c r="G531">
        <v>-0.11164670220751532</v>
      </c>
    </row>
    <row r="532" spans="2:7" x14ac:dyDescent="0.3">
      <c r="B532">
        <v>-3.6626358889436016E-2</v>
      </c>
      <c r="C532">
        <v>-0.14660747045280262</v>
      </c>
      <c r="D532">
        <v>-3.6626358889436016E-2</v>
      </c>
      <c r="E532">
        <v>-0.13092757437291047</v>
      </c>
      <c r="F532">
        <v>-3.6626358889436016E-2</v>
      </c>
      <c r="G532">
        <v>-0.10478856583832262</v>
      </c>
    </row>
    <row r="533" spans="2:7" x14ac:dyDescent="0.3">
      <c r="B533">
        <v>-3.433628160472247E-2</v>
      </c>
      <c r="C533">
        <v>-0.14660747045280262</v>
      </c>
      <c r="D533">
        <v>-3.433628160472247E-2</v>
      </c>
      <c r="E533">
        <v>-0.13092757437291047</v>
      </c>
      <c r="F533">
        <v>-3.433628160472247E-2</v>
      </c>
      <c r="G533">
        <v>-0.10478856583832262</v>
      </c>
    </row>
    <row r="534" spans="2:7" x14ac:dyDescent="0.3">
      <c r="B534">
        <v>-3.2046384381134906E-2</v>
      </c>
      <c r="C534">
        <v>-0.14234222840631186</v>
      </c>
      <c r="D534">
        <v>-3.2046384381134906E-2</v>
      </c>
      <c r="E534">
        <v>-0.12369126839984682</v>
      </c>
      <c r="F534">
        <v>-3.2046384381134906E-2</v>
      </c>
      <c r="G534">
        <v>-0.10478856583832262</v>
      </c>
    </row>
    <row r="535" spans="2:7" x14ac:dyDescent="0.3">
      <c r="B535">
        <v>-2.9756655184797257E-2</v>
      </c>
      <c r="C535">
        <v>-0.13807698635982113</v>
      </c>
      <c r="D535">
        <v>-2.9756655184797257E-2</v>
      </c>
      <c r="E535">
        <v>-0.12369126839984682</v>
      </c>
      <c r="F535">
        <v>-2.9756655184797257E-2</v>
      </c>
      <c r="G535">
        <v>-0.10478856583832262</v>
      </c>
    </row>
    <row r="536" spans="2:7" x14ac:dyDescent="0.3">
      <c r="B536">
        <v>-2.7467081988006035E-2</v>
      </c>
      <c r="C536">
        <v>-0.13807698635982113</v>
      </c>
      <c r="D536">
        <v>-2.7467081988006035E-2</v>
      </c>
      <c r="E536">
        <v>-0.12369126839984682</v>
      </c>
      <c r="F536">
        <v>-2.7467081988006035E-2</v>
      </c>
      <c r="G536">
        <v>-9.7930429469129915E-2</v>
      </c>
    </row>
    <row r="537" spans="2:7" x14ac:dyDescent="0.3">
      <c r="B537">
        <v>-2.5177652768787372E-2</v>
      </c>
      <c r="C537">
        <v>-0.13807698635982113</v>
      </c>
      <c r="D537">
        <v>-2.5177652768787372E-2</v>
      </c>
      <c r="E537">
        <v>-0.12369126839984682</v>
      </c>
      <c r="F537">
        <v>-2.5177652768787372E-2</v>
      </c>
      <c r="G537">
        <v>-9.1072293099937224E-2</v>
      </c>
    </row>
    <row r="538" spans="2:7" x14ac:dyDescent="0.3">
      <c r="B538">
        <v>-2.288835551045337E-2</v>
      </c>
      <c r="C538">
        <v>-0.13381174431333037</v>
      </c>
      <c r="D538">
        <v>-2.288835551045337E-2</v>
      </c>
      <c r="E538">
        <v>-0.12369126839984682</v>
      </c>
      <c r="F538">
        <v>-2.288835551045337E-2</v>
      </c>
      <c r="G538">
        <v>-9.1072293099937224E-2</v>
      </c>
    </row>
    <row r="539" spans="2:7" x14ac:dyDescent="0.3">
      <c r="B539">
        <v>-2.0599178201160258E-2</v>
      </c>
      <c r="C539">
        <v>-0.13381174431333037</v>
      </c>
      <c r="D539">
        <v>-2.0599178201160258E-2</v>
      </c>
      <c r="E539">
        <v>-0.11645496242678317</v>
      </c>
      <c r="F539">
        <v>-2.0599178201160258E-2</v>
      </c>
      <c r="G539">
        <v>-9.1072293099937224E-2</v>
      </c>
    </row>
    <row r="540" spans="2:7" x14ac:dyDescent="0.3">
      <c r="B540">
        <v>-1.8310108833466923E-2</v>
      </c>
      <c r="C540">
        <v>-0.12101601817385814</v>
      </c>
      <c r="D540">
        <v>-1.8310108833466923E-2</v>
      </c>
      <c r="E540">
        <v>-0.11645496242678317</v>
      </c>
      <c r="F540">
        <v>-1.8310108833466923E-2</v>
      </c>
      <c r="G540">
        <v>-9.1072293099937224E-2</v>
      </c>
    </row>
    <row r="541" spans="2:7" x14ac:dyDescent="0.3">
      <c r="B541">
        <v>-1.6021135403892557E-2</v>
      </c>
      <c r="C541">
        <v>-0.11675077612736738</v>
      </c>
      <c r="D541">
        <v>-1.6021135403892557E-2</v>
      </c>
      <c r="E541">
        <v>-0.11645496242678317</v>
      </c>
      <c r="F541">
        <v>-1.6021135403892557E-2</v>
      </c>
      <c r="G541">
        <v>-8.4214156730744519E-2</v>
      </c>
    </row>
    <row r="542" spans="2:7" x14ac:dyDescent="0.3">
      <c r="B542">
        <v>-1.3732245912476708E-2</v>
      </c>
      <c r="C542">
        <v>-0.11675077612736738</v>
      </c>
      <c r="D542">
        <v>-1.3732245912476708E-2</v>
      </c>
      <c r="E542">
        <v>-0.10921865645371953</v>
      </c>
      <c r="F542">
        <v>-1.3732245912476708E-2</v>
      </c>
      <c r="G542">
        <v>-8.4214156730744519E-2</v>
      </c>
    </row>
    <row r="543" spans="2:7" x14ac:dyDescent="0.3">
      <c r="B543">
        <v>-1.1443428362337603E-2</v>
      </c>
      <c r="C543">
        <v>-0.11675077612736738</v>
      </c>
      <c r="D543">
        <v>-1.1443428362337603E-2</v>
      </c>
      <c r="E543">
        <v>-0.10921865645371953</v>
      </c>
      <c r="F543">
        <v>-1.1443428362337603E-2</v>
      </c>
      <c r="G543">
        <v>-7.7356020361551814E-2</v>
      </c>
    </row>
    <row r="544" spans="2:7" x14ac:dyDescent="0.3">
      <c r="B544">
        <v>-9.1546707592321565E-3</v>
      </c>
      <c r="C544">
        <v>-0.11248553408087664</v>
      </c>
      <c r="D544">
        <v>-9.1546707592321565E-3</v>
      </c>
      <c r="E544">
        <v>-0.10921865645371953</v>
      </c>
      <c r="F544">
        <v>-9.1546707592321565E-3</v>
      </c>
      <c r="G544">
        <v>-7.7356020361551814E-2</v>
      </c>
    </row>
    <row r="545" spans="2:7" x14ac:dyDescent="0.3">
      <c r="B545">
        <v>-6.8659611111162129E-3</v>
      </c>
      <c r="C545">
        <v>-0.11248553408087664</v>
      </c>
      <c r="D545">
        <v>-6.8659611111162129E-3</v>
      </c>
      <c r="E545">
        <v>-0.10921865645371953</v>
      </c>
      <c r="F545">
        <v>-6.8659611111162129E-3</v>
      </c>
      <c r="G545">
        <v>-7.7356020361551814E-2</v>
      </c>
    </row>
    <row r="546" spans="2:7" x14ac:dyDescent="0.3">
      <c r="B546">
        <v>-4.5772874277037693E-3</v>
      </c>
      <c r="C546">
        <v>-0.10395504998789515</v>
      </c>
      <c r="D546">
        <v>-4.5772874277037693E-3</v>
      </c>
      <c r="E546">
        <v>-0.10198235048065589</v>
      </c>
      <c r="F546">
        <v>-4.5772874277037693E-3</v>
      </c>
      <c r="G546">
        <v>-7.7356020361551814E-2</v>
      </c>
    </row>
    <row r="547" spans="2:7" x14ac:dyDescent="0.3">
      <c r="B547">
        <v>-2.2886377200275971E-3</v>
      </c>
      <c r="C547">
        <v>-0.10395504998789515</v>
      </c>
      <c r="D547">
        <v>-2.2886377200275971E-3</v>
      </c>
      <c r="E547">
        <v>-0.10198235048065589</v>
      </c>
      <c r="F547">
        <v>-2.2886377200275971E-3</v>
      </c>
      <c r="G547">
        <v>-7.7356020361551814E-2</v>
      </c>
    </row>
    <row r="548" spans="2:7" x14ac:dyDescent="0.3">
      <c r="B548">
        <v>0</v>
      </c>
      <c r="C548">
        <v>-0.10395504998789515</v>
      </c>
      <c r="D548">
        <v>0</v>
      </c>
      <c r="E548">
        <v>-0.10198235048065589</v>
      </c>
      <c r="F548">
        <v>0</v>
      </c>
      <c r="G548">
        <v>-7.7356020361551814E-2</v>
      </c>
    </row>
    <row r="549" spans="2:7" x14ac:dyDescent="0.3">
      <c r="B549">
        <v>2.2886377200275971E-3</v>
      </c>
      <c r="C549">
        <v>-0.10395504998789515</v>
      </c>
      <c r="D549">
        <v>2.2886377200275971E-3</v>
      </c>
      <c r="E549">
        <v>-0.10198235048065589</v>
      </c>
      <c r="F549">
        <v>2.2886377200275971E-3</v>
      </c>
      <c r="G549">
        <v>-7.7356020361551814E-2</v>
      </c>
    </row>
    <row r="550" spans="2:7" x14ac:dyDescent="0.3">
      <c r="B550">
        <v>4.5772874277036297E-3</v>
      </c>
      <c r="C550">
        <v>-0.10395504998789515</v>
      </c>
      <c r="D550">
        <v>4.5772874277036297E-3</v>
      </c>
      <c r="E550">
        <v>-9.4746044507592247E-2</v>
      </c>
      <c r="F550">
        <v>4.5772874277036297E-3</v>
      </c>
      <c r="G550">
        <v>-7.0497883992359123E-2</v>
      </c>
    </row>
    <row r="551" spans="2:7" x14ac:dyDescent="0.3">
      <c r="B551">
        <v>6.8659611111163516E-3</v>
      </c>
      <c r="C551">
        <v>-9.9689807941404404E-2</v>
      </c>
      <c r="D551">
        <v>6.8659611111163516E-3</v>
      </c>
      <c r="E551">
        <v>-9.4746044507592247E-2</v>
      </c>
      <c r="F551">
        <v>6.8659611111163516E-3</v>
      </c>
      <c r="G551">
        <v>-7.0497883992359123E-2</v>
      </c>
    </row>
    <row r="552" spans="2:7" x14ac:dyDescent="0.3">
      <c r="B552">
        <v>9.1546707592322953E-3</v>
      </c>
      <c r="C552">
        <v>-9.542456589491366E-2</v>
      </c>
      <c r="D552">
        <v>9.1546707592322953E-3</v>
      </c>
      <c r="E552">
        <v>-9.4746044507592247E-2</v>
      </c>
      <c r="F552">
        <v>9.1546707592322953E-3</v>
      </c>
      <c r="G552">
        <v>-7.0497883992359123E-2</v>
      </c>
    </row>
    <row r="553" spans="2:7" x14ac:dyDescent="0.3">
      <c r="B553">
        <v>1.1443428362337603E-2</v>
      </c>
      <c r="C553">
        <v>-9.542456589491366E-2</v>
      </c>
      <c r="D553">
        <v>1.1443428362337603E-2</v>
      </c>
      <c r="E553">
        <v>-9.4746044507592247E-2</v>
      </c>
      <c r="F553">
        <v>1.1443428362337603E-2</v>
      </c>
      <c r="G553">
        <v>-7.0497883992359123E-2</v>
      </c>
    </row>
    <row r="554" spans="2:7" x14ac:dyDescent="0.3">
      <c r="B554">
        <v>1.3732245912476708E-2</v>
      </c>
      <c r="C554">
        <v>-9.542456589491366E-2</v>
      </c>
      <c r="D554">
        <v>1.3732245912476708E-2</v>
      </c>
      <c r="E554">
        <v>-8.7509738534528606E-2</v>
      </c>
      <c r="F554">
        <v>1.3732245912476708E-2</v>
      </c>
      <c r="G554">
        <v>-6.3639747623166418E-2</v>
      </c>
    </row>
    <row r="555" spans="2:7" x14ac:dyDescent="0.3">
      <c r="B555">
        <v>1.6021135403892557E-2</v>
      </c>
      <c r="C555">
        <v>-9.1159323848422916E-2</v>
      </c>
      <c r="D555">
        <v>1.6021135403892557E-2</v>
      </c>
      <c r="E555">
        <v>-8.7509738534528606E-2</v>
      </c>
      <c r="F555">
        <v>1.6021135403892557E-2</v>
      </c>
      <c r="G555">
        <v>-6.3639747623166418E-2</v>
      </c>
    </row>
    <row r="556" spans="2:7" x14ac:dyDescent="0.3">
      <c r="B556">
        <v>1.8310108833466787E-2</v>
      </c>
      <c r="C556">
        <v>-9.1159323848422916E-2</v>
      </c>
      <c r="D556">
        <v>1.8310108833466787E-2</v>
      </c>
      <c r="E556">
        <v>-8.0273432561464964E-2</v>
      </c>
      <c r="F556">
        <v>1.8310108833466787E-2</v>
      </c>
      <c r="G556">
        <v>-6.3639747623166418E-2</v>
      </c>
    </row>
    <row r="557" spans="2:7" x14ac:dyDescent="0.3">
      <c r="B557">
        <v>2.0599178201160397E-2</v>
      </c>
      <c r="C557">
        <v>-9.1159323848422916E-2</v>
      </c>
      <c r="D557">
        <v>2.0599178201160397E-2</v>
      </c>
      <c r="E557">
        <v>-6.580082061533768E-2</v>
      </c>
      <c r="F557">
        <v>2.0599178201160397E-2</v>
      </c>
      <c r="G557">
        <v>-6.3639747623166418E-2</v>
      </c>
    </row>
    <row r="558" spans="2:7" x14ac:dyDescent="0.3">
      <c r="B558">
        <v>2.288835551045337E-2</v>
      </c>
      <c r="C558">
        <v>-9.1159323848422916E-2</v>
      </c>
      <c r="D558">
        <v>2.288835551045337E-2</v>
      </c>
      <c r="E558">
        <v>-6.580082061533768E-2</v>
      </c>
      <c r="F558">
        <v>2.288835551045337E-2</v>
      </c>
      <c r="G558">
        <v>-6.3639747623166418E-2</v>
      </c>
    </row>
    <row r="559" spans="2:7" x14ac:dyDescent="0.3">
      <c r="B559">
        <v>2.5177652768787372E-2</v>
      </c>
      <c r="C559">
        <v>-8.6894081801932171E-2</v>
      </c>
      <c r="D559">
        <v>2.5177652768787372E-2</v>
      </c>
      <c r="E559">
        <v>-6.580082061533768E-2</v>
      </c>
      <c r="F559">
        <v>2.5177652768787372E-2</v>
      </c>
      <c r="G559">
        <v>-5.6781611253973713E-2</v>
      </c>
    </row>
    <row r="560" spans="2:7" x14ac:dyDescent="0.3">
      <c r="B560">
        <v>2.7467081988006035E-2</v>
      </c>
      <c r="C560">
        <v>-8.6894081801932171E-2</v>
      </c>
      <c r="D560">
        <v>2.7467081988006035E-2</v>
      </c>
      <c r="E560">
        <v>-6.580082061533768E-2</v>
      </c>
      <c r="F560">
        <v>2.7467081988006035E-2</v>
      </c>
      <c r="G560">
        <v>-5.6781611253973713E-2</v>
      </c>
    </row>
    <row r="561" spans="2:7" x14ac:dyDescent="0.3">
      <c r="B561">
        <v>2.9756655184797118E-2</v>
      </c>
      <c r="C561">
        <v>-8.6894081801932171E-2</v>
      </c>
      <c r="D561">
        <v>2.9756655184797118E-2</v>
      </c>
      <c r="E561">
        <v>-5.8564514642274038E-2</v>
      </c>
      <c r="F561">
        <v>2.9756655184797118E-2</v>
      </c>
      <c r="G561">
        <v>-5.6781611253973713E-2</v>
      </c>
    </row>
    <row r="562" spans="2:7" x14ac:dyDescent="0.3">
      <c r="B562">
        <v>3.2046384381134767E-2</v>
      </c>
      <c r="C562">
        <v>-8.6894081801932171E-2</v>
      </c>
      <c r="D562">
        <v>3.2046384381134767E-2</v>
      </c>
      <c r="E562">
        <v>-5.1328208669210396E-2</v>
      </c>
      <c r="F562">
        <v>3.2046384381134767E-2</v>
      </c>
      <c r="G562">
        <v>-5.6781611253973713E-2</v>
      </c>
    </row>
    <row r="563" spans="2:7" x14ac:dyDescent="0.3">
      <c r="B563">
        <v>3.4336281604722622E-2</v>
      </c>
      <c r="C563">
        <v>-8.2628839755441413E-2</v>
      </c>
      <c r="D563">
        <v>3.4336281604722622E-2</v>
      </c>
      <c r="E563">
        <v>-5.1328208669210396E-2</v>
      </c>
      <c r="F563">
        <v>3.4336281604722622E-2</v>
      </c>
      <c r="G563">
        <v>-4.9923474884781015E-2</v>
      </c>
    </row>
    <row r="564" spans="2:7" x14ac:dyDescent="0.3">
      <c r="B564">
        <v>3.6626358889436016E-2</v>
      </c>
      <c r="C564">
        <v>-7.8363597708950669E-2</v>
      </c>
      <c r="D564">
        <v>3.6626358889436016E-2</v>
      </c>
      <c r="E564">
        <v>-4.4091902696146754E-2</v>
      </c>
      <c r="F564">
        <v>3.6626358889436016E-2</v>
      </c>
      <c r="G564">
        <v>-4.9923474884781015E-2</v>
      </c>
    </row>
    <row r="565" spans="2:7" x14ac:dyDescent="0.3">
      <c r="B565">
        <v>3.8916628275767647E-2</v>
      </c>
      <c r="C565">
        <v>-7.8363597708950669E-2</v>
      </c>
      <c r="D565">
        <v>3.8916628275767647E-2</v>
      </c>
      <c r="E565">
        <v>-4.4091902696146754E-2</v>
      </c>
      <c r="F565">
        <v>3.8916628275767647E-2</v>
      </c>
      <c r="G565">
        <v>-4.9923474884781015E-2</v>
      </c>
    </row>
    <row r="566" spans="2:7" x14ac:dyDescent="0.3">
      <c r="B566">
        <v>4.1207101811270956E-2</v>
      </c>
      <c r="C566">
        <v>-7.4098355662459925E-2</v>
      </c>
      <c r="D566">
        <v>4.1207101811270956E-2</v>
      </c>
      <c r="E566">
        <v>-4.4091902696146754E-2</v>
      </c>
      <c r="F566">
        <v>4.1207101811270956E-2</v>
      </c>
      <c r="G566">
        <v>-4.9923474884781015E-2</v>
      </c>
    </row>
    <row r="567" spans="2:7" x14ac:dyDescent="0.3">
      <c r="B567">
        <v>4.34977915510057E-2</v>
      </c>
      <c r="C567">
        <v>-7.4098355662459925E-2</v>
      </c>
      <c r="D567">
        <v>4.34977915510057E-2</v>
      </c>
      <c r="E567">
        <v>-4.4091902696146754E-2</v>
      </c>
      <c r="F567">
        <v>4.34977915510057E-2</v>
      </c>
      <c r="G567">
        <v>-4.9923474884781015E-2</v>
      </c>
    </row>
    <row r="568" spans="2:7" x14ac:dyDescent="0.3">
      <c r="B568">
        <v>4.5788709557984156E-2</v>
      </c>
      <c r="C568">
        <v>-7.4098355662459925E-2</v>
      </c>
      <c r="D568">
        <v>4.5788709557984156E-2</v>
      </c>
      <c r="E568">
        <v>-3.6855596723083105E-2</v>
      </c>
      <c r="F568">
        <v>4.5788709557984156E-2</v>
      </c>
      <c r="G568">
        <v>-4.3065338515588317E-2</v>
      </c>
    </row>
    <row r="569" spans="2:7" x14ac:dyDescent="0.3">
      <c r="B569">
        <v>4.8079867903616749E-2</v>
      </c>
      <c r="C569">
        <v>-6.9833113615969181E-2</v>
      </c>
      <c r="D569">
        <v>4.8079867903616749E-2</v>
      </c>
      <c r="E569">
        <v>-2.9619290750019466E-2</v>
      </c>
      <c r="F569">
        <v>4.8079867903616749E-2</v>
      </c>
      <c r="G569">
        <v>-4.3065338515588317E-2</v>
      </c>
    </row>
    <row r="570" spans="2:7" x14ac:dyDescent="0.3">
      <c r="B570">
        <v>5.0371278668161205E-2</v>
      </c>
      <c r="C570">
        <v>-6.9833113615969181E-2</v>
      </c>
      <c r="D570">
        <v>5.0371278668161205E-2</v>
      </c>
      <c r="E570">
        <v>-2.9619290750019466E-2</v>
      </c>
      <c r="F570">
        <v>5.0371278668161205E-2</v>
      </c>
      <c r="G570">
        <v>-4.3065338515588317E-2</v>
      </c>
    </row>
    <row r="571" spans="2:7" x14ac:dyDescent="0.3">
      <c r="B571">
        <v>5.2662953941169863E-2</v>
      </c>
      <c r="C571">
        <v>-6.5567871569478436E-2</v>
      </c>
      <c r="D571">
        <v>5.2662953941169863E-2</v>
      </c>
      <c r="E571">
        <v>-2.9619290750019466E-2</v>
      </c>
      <c r="F571">
        <v>5.2662953941169863E-2</v>
      </c>
      <c r="G571">
        <v>-4.3065338515588317E-2</v>
      </c>
    </row>
    <row r="572" spans="2:7" x14ac:dyDescent="0.3">
      <c r="B572">
        <v>5.4954905821939105E-2</v>
      </c>
      <c r="C572">
        <v>-6.5567871569478436E-2</v>
      </c>
      <c r="D572">
        <v>5.4954905821939105E-2</v>
      </c>
      <c r="E572">
        <v>-2.9619290750019466E-2</v>
      </c>
      <c r="F572">
        <v>5.4954905821939105E-2</v>
      </c>
      <c r="G572">
        <v>-2.9349065777202914E-2</v>
      </c>
    </row>
    <row r="573" spans="2:7" x14ac:dyDescent="0.3">
      <c r="B573">
        <v>5.7247146419959677E-2</v>
      </c>
      <c r="C573">
        <v>-6.5567871569478436E-2</v>
      </c>
      <c r="D573">
        <v>5.7247146419959677E-2</v>
      </c>
      <c r="E573">
        <v>-2.9619290750019466E-2</v>
      </c>
      <c r="F573">
        <v>5.7247146419959677E-2</v>
      </c>
      <c r="G573">
        <v>-2.9349065777202914E-2</v>
      </c>
    </row>
    <row r="574" spans="2:7" x14ac:dyDescent="0.3">
      <c r="B574">
        <v>5.9539687855367993E-2</v>
      </c>
      <c r="C574">
        <v>-5.7037387476496948E-2</v>
      </c>
      <c r="D574">
        <v>5.9539687855367993E-2</v>
      </c>
      <c r="E574">
        <v>-2.9619290750019466E-2</v>
      </c>
      <c r="F574">
        <v>5.9539687855367993E-2</v>
      </c>
      <c r="G574">
        <v>-2.9349065777202914E-2</v>
      </c>
    </row>
    <row r="575" spans="2:7" x14ac:dyDescent="0.3">
      <c r="B575">
        <v>6.1832542259397293E-2</v>
      </c>
      <c r="C575">
        <v>-5.7037387476496948E-2</v>
      </c>
      <c r="D575">
        <v>6.1832542259397293E-2</v>
      </c>
      <c r="E575">
        <v>-2.2382984776955824E-2</v>
      </c>
      <c r="F575">
        <v>6.1832542259397293E-2</v>
      </c>
      <c r="G575">
        <v>-2.9349065777202914E-2</v>
      </c>
    </row>
    <row r="576" spans="2:7" x14ac:dyDescent="0.3">
      <c r="B576">
        <v>6.4125721774832542E-2</v>
      </c>
      <c r="C576">
        <v>-5.2772145430006197E-2</v>
      </c>
      <c r="D576">
        <v>6.4125721774832542E-2</v>
      </c>
      <c r="E576">
        <v>-2.2382984776955824E-2</v>
      </c>
      <c r="F576">
        <v>6.4125721774832542E-2</v>
      </c>
      <c r="G576">
        <v>-2.9349065777202914E-2</v>
      </c>
    </row>
    <row r="577" spans="2:7" x14ac:dyDescent="0.3">
      <c r="B577">
        <v>6.6419238556463617E-2</v>
      </c>
      <c r="C577">
        <v>-5.2772145430006197E-2</v>
      </c>
      <c r="D577">
        <v>6.6419238556463617E-2</v>
      </c>
      <c r="E577">
        <v>-1.514667880389218E-2</v>
      </c>
      <c r="F577">
        <v>6.6419238556463617E-2</v>
      </c>
      <c r="G577">
        <v>-2.9349065777202914E-2</v>
      </c>
    </row>
    <row r="578" spans="2:7" x14ac:dyDescent="0.3">
      <c r="B578">
        <v>6.8713104771541189E-2</v>
      </c>
      <c r="C578">
        <v>-5.2772145430006197E-2</v>
      </c>
      <c r="D578">
        <v>6.8713104771541189E-2</v>
      </c>
      <c r="E578">
        <v>-1.514667880389218E-2</v>
      </c>
      <c r="F578">
        <v>6.8713104771541189E-2</v>
      </c>
      <c r="G578">
        <v>-2.2490929408010212E-2</v>
      </c>
    </row>
    <row r="579" spans="2:7" x14ac:dyDescent="0.3">
      <c r="B579">
        <v>7.1007332600233591E-2</v>
      </c>
      <c r="C579">
        <v>-5.2772145430006197E-2</v>
      </c>
      <c r="D579">
        <v>7.1007332600233591E-2</v>
      </c>
      <c r="E579">
        <v>-7.9103728308285385E-3</v>
      </c>
      <c r="F579">
        <v>7.1007332600233591E-2</v>
      </c>
      <c r="G579">
        <v>-2.2490929408010212E-2</v>
      </c>
    </row>
    <row r="580" spans="2:7" x14ac:dyDescent="0.3">
      <c r="B580">
        <v>7.3301934236083735E-2</v>
      </c>
      <c r="C580">
        <v>-4.8506903383515453E-2</v>
      </c>
      <c r="D580">
        <v>7.3301934236083735E-2</v>
      </c>
      <c r="E580">
        <v>-7.9103728308285385E-3</v>
      </c>
      <c r="F580">
        <v>7.3301934236083735E-2</v>
      </c>
      <c r="G580">
        <v>-2.2490929408010212E-2</v>
      </c>
    </row>
    <row r="581" spans="2:7" x14ac:dyDescent="0.3">
      <c r="B581">
        <v>7.5596921886469964E-2</v>
      </c>
      <c r="C581">
        <v>-4.4241661337024708E-2</v>
      </c>
      <c r="D581">
        <v>7.5596921886469964E-2</v>
      </c>
      <c r="E581">
        <v>-7.9103728308285385E-3</v>
      </c>
      <c r="F581">
        <v>7.5596921886469964E-2</v>
      </c>
      <c r="G581">
        <v>-2.2490929408010212E-2</v>
      </c>
    </row>
    <row r="582" spans="2:7" x14ac:dyDescent="0.3">
      <c r="B582">
        <v>7.7892307773065578E-2</v>
      </c>
      <c r="C582">
        <v>-4.4241661337024708E-2</v>
      </c>
      <c r="D582">
        <v>7.7892307773065578E-2</v>
      </c>
      <c r="E582">
        <v>-7.9103728308285385E-3</v>
      </c>
      <c r="F582">
        <v>7.7892307773065578E-2</v>
      </c>
      <c r="G582">
        <v>-1.5632793038817514E-2</v>
      </c>
    </row>
    <row r="583" spans="2:7" x14ac:dyDescent="0.3">
      <c r="B583">
        <v>8.0188104132301E-2</v>
      </c>
      <c r="C583">
        <v>-3.9976419290533964E-2</v>
      </c>
      <c r="D583">
        <v>8.0188104132301E-2</v>
      </c>
      <c r="E583">
        <v>-6.7406685776489554E-4</v>
      </c>
      <c r="F583">
        <v>8.0188104132301E-2</v>
      </c>
      <c r="G583">
        <v>-8.7746566696248127E-3</v>
      </c>
    </row>
    <row r="584" spans="2:7" x14ac:dyDescent="0.3">
      <c r="B584">
        <v>8.2484323215827063E-2</v>
      </c>
      <c r="C584">
        <v>-3.5711177244043213E-2</v>
      </c>
      <c r="D584">
        <v>8.2484323215827063E-2</v>
      </c>
      <c r="E584">
        <v>-6.7406685776489554E-4</v>
      </c>
      <c r="F584">
        <v>8.2484323215827063E-2</v>
      </c>
      <c r="G584">
        <v>-8.7746566696248127E-3</v>
      </c>
    </row>
    <row r="585" spans="2:7" x14ac:dyDescent="0.3">
      <c r="B585">
        <v>8.4780977290980358E-2</v>
      </c>
      <c r="C585">
        <v>-3.5711177244043213E-2</v>
      </c>
      <c r="D585">
        <v>8.4780977290980358E-2</v>
      </c>
      <c r="E585">
        <v>-6.7406685776489554E-4</v>
      </c>
      <c r="F585">
        <v>8.4780977290980358E-2</v>
      </c>
      <c r="G585">
        <v>-1.9165203004321122E-3</v>
      </c>
    </row>
    <row r="586" spans="2:7" x14ac:dyDescent="0.3">
      <c r="B586">
        <v>8.7078078641248197E-2</v>
      </c>
      <c r="C586">
        <v>-3.1445935197552469E-2</v>
      </c>
      <c r="D586">
        <v>8.7078078641248197E-2</v>
      </c>
      <c r="E586">
        <v>-6.7406685776489554E-4</v>
      </c>
      <c r="F586">
        <v>8.7078078641248197E-2</v>
      </c>
      <c r="G586">
        <v>-1.9165203004321122E-3</v>
      </c>
    </row>
    <row r="587" spans="2:7" x14ac:dyDescent="0.3">
      <c r="B587">
        <v>8.9375639566738441E-2</v>
      </c>
      <c r="C587">
        <v>-3.1445935197552469E-2</v>
      </c>
      <c r="D587">
        <v>8.9375639566738441E-2</v>
      </c>
      <c r="E587">
        <v>-6.7406685776489554E-4</v>
      </c>
      <c r="F587">
        <v>8.9375639566738441E-2</v>
      </c>
      <c r="G587">
        <v>-1.9165203004321122E-3</v>
      </c>
    </row>
    <row r="588" spans="2:7" x14ac:dyDescent="0.3">
      <c r="B588">
        <v>9.1673672384647756E-2</v>
      </c>
      <c r="C588">
        <v>-2.7180693151061724E-2</v>
      </c>
      <c r="D588">
        <v>9.1673672384647756E-2</v>
      </c>
      <c r="E588">
        <v>6.5622391152987472E-3</v>
      </c>
      <c r="F588">
        <v>9.1673672384647756E-2</v>
      </c>
      <c r="G588">
        <v>4.9416160687605886E-3</v>
      </c>
    </row>
    <row r="589" spans="2:7" x14ac:dyDescent="0.3">
      <c r="B589">
        <v>9.3972189429733177E-2</v>
      </c>
      <c r="C589">
        <v>-2.2915451104570977E-2</v>
      </c>
      <c r="D589">
        <v>9.3972189429733177E-2</v>
      </c>
      <c r="E589">
        <v>1.3798545088362389E-2</v>
      </c>
      <c r="F589">
        <v>9.3972189429733177E-2</v>
      </c>
      <c r="G589">
        <v>4.9416160687605886E-3</v>
      </c>
    </row>
    <row r="590" spans="2:7" x14ac:dyDescent="0.3">
      <c r="B590">
        <v>9.6271203054784898E-2</v>
      </c>
      <c r="C590">
        <v>-2.2915451104570977E-2</v>
      </c>
      <c r="D590">
        <v>9.6271203054784898E-2</v>
      </c>
      <c r="E590">
        <v>1.3798545088362389E-2</v>
      </c>
      <c r="F590">
        <v>9.6271203054784898E-2</v>
      </c>
      <c r="G590">
        <v>1.1799752437953288E-2</v>
      </c>
    </row>
    <row r="591" spans="2:7" x14ac:dyDescent="0.3">
      <c r="B591">
        <v>9.8570725631101364E-2</v>
      </c>
      <c r="C591">
        <v>-1.8650209058080233E-2</v>
      </c>
      <c r="D591">
        <v>9.8570725631101364E-2</v>
      </c>
      <c r="E591">
        <v>1.3798545088362389E-2</v>
      </c>
      <c r="F591">
        <v>9.8570725631101364E-2</v>
      </c>
      <c r="G591">
        <v>1.1799752437953288E-2</v>
      </c>
    </row>
    <row r="592" spans="2:7" x14ac:dyDescent="0.3">
      <c r="B592">
        <v>0.10087076954896435</v>
      </c>
      <c r="C592">
        <v>-1.8650209058080233E-2</v>
      </c>
      <c r="D592">
        <v>0.10087076954896435</v>
      </c>
      <c r="E592">
        <v>1.3798545088362389E-2</v>
      </c>
      <c r="F592">
        <v>0.10087076954896435</v>
      </c>
      <c r="G592">
        <v>1.865788880714599E-2</v>
      </c>
    </row>
    <row r="593" spans="2:7" x14ac:dyDescent="0.3">
      <c r="B593">
        <v>0.1031713472181192</v>
      </c>
      <c r="C593">
        <v>-1.8650209058080233E-2</v>
      </c>
      <c r="D593">
        <v>0.1031713472181192</v>
      </c>
      <c r="E593">
        <v>1.3798545088362389E-2</v>
      </c>
      <c r="F593">
        <v>0.1031713472181192</v>
      </c>
      <c r="G593">
        <v>1.865788880714599E-2</v>
      </c>
    </row>
    <row r="594" spans="2:7" x14ac:dyDescent="0.3">
      <c r="B594">
        <v>0.10547247106825375</v>
      </c>
      <c r="C594">
        <v>-5.8544829186079946E-3</v>
      </c>
      <c r="D594">
        <v>0.10547247106825375</v>
      </c>
      <c r="E594">
        <v>1.3798545088362389E-2</v>
      </c>
      <c r="F594">
        <v>0.10547247106825375</v>
      </c>
      <c r="G594">
        <v>1.865788880714599E-2</v>
      </c>
    </row>
    <row r="595" spans="2:7" x14ac:dyDescent="0.3">
      <c r="B595">
        <v>0.10777415354948071</v>
      </c>
      <c r="C595">
        <v>-5.8544829186079946E-3</v>
      </c>
      <c r="D595">
        <v>0.10777415354948071</v>
      </c>
      <c r="E595">
        <v>2.1034851061426031E-2</v>
      </c>
      <c r="F595">
        <v>0.10777415354948071</v>
      </c>
      <c r="G595">
        <v>1.865788880714599E-2</v>
      </c>
    </row>
    <row r="596" spans="2:7" x14ac:dyDescent="0.3">
      <c r="B596">
        <v>0.11007640713282225</v>
      </c>
      <c r="C596">
        <v>-5.8544829186079946E-3</v>
      </c>
      <c r="D596">
        <v>0.11007640713282225</v>
      </c>
      <c r="E596">
        <v>2.1034851061426031E-2</v>
      </c>
      <c r="F596">
        <v>0.11007640713282225</v>
      </c>
      <c r="G596">
        <v>2.5516025176338691E-2</v>
      </c>
    </row>
    <row r="597" spans="2:7" x14ac:dyDescent="0.3">
      <c r="B597">
        <v>0.11237924431069489</v>
      </c>
      <c r="C597">
        <v>-5.8544829186079946E-3</v>
      </c>
      <c r="D597">
        <v>0.11237924431069489</v>
      </c>
      <c r="E597">
        <v>2.1034851061426031E-2</v>
      </c>
      <c r="F597">
        <v>0.11237924431069489</v>
      </c>
      <c r="G597">
        <v>2.5516025176338691E-2</v>
      </c>
    </row>
    <row r="598" spans="2:7" x14ac:dyDescent="0.3">
      <c r="B598">
        <v>0.11468267759739958</v>
      </c>
      <c r="C598">
        <v>-1.5892408721172487E-3</v>
      </c>
      <c r="D598">
        <v>0.11468267759739958</v>
      </c>
      <c r="E598">
        <v>2.8271157034489673E-2</v>
      </c>
      <c r="F598">
        <v>0.11468267759739958</v>
      </c>
      <c r="G598">
        <v>2.5516025176338691E-2</v>
      </c>
    </row>
    <row r="599" spans="2:7" x14ac:dyDescent="0.3">
      <c r="B599">
        <v>0.11698671952961102</v>
      </c>
      <c r="C599">
        <v>-1.5892408721172487E-3</v>
      </c>
      <c r="D599">
        <v>0.11698671952961102</v>
      </c>
      <c r="E599">
        <v>2.8271157034489673E-2</v>
      </c>
      <c r="F599">
        <v>0.11698671952961102</v>
      </c>
      <c r="G599">
        <v>2.5516025176338691E-2</v>
      </c>
    </row>
    <row r="600" spans="2:7" x14ac:dyDescent="0.3">
      <c r="B600">
        <v>0.11929138266687045</v>
      </c>
      <c r="C600">
        <v>2.6760011743734973E-3</v>
      </c>
      <c r="D600">
        <v>0.11929138266687045</v>
      </c>
      <c r="E600">
        <v>2.8271157034489673E-2</v>
      </c>
      <c r="F600">
        <v>0.11929138266687045</v>
      </c>
      <c r="G600">
        <v>2.5516025176338691E-2</v>
      </c>
    </row>
    <row r="601" spans="2:7" x14ac:dyDescent="0.3">
      <c r="B601">
        <v>0.12159667959208068</v>
      </c>
      <c r="C601">
        <v>6.9412432208642433E-3</v>
      </c>
      <c r="D601">
        <v>0.12159667959208068</v>
      </c>
      <c r="E601">
        <v>2.8271157034489673E-2</v>
      </c>
      <c r="F601">
        <v>0.12159667959208068</v>
      </c>
      <c r="G601">
        <v>3.2374161545531389E-2</v>
      </c>
    </row>
    <row r="602" spans="2:7" x14ac:dyDescent="0.3">
      <c r="B602">
        <v>0.12390262291200345</v>
      </c>
      <c r="C602">
        <v>6.9412432208642433E-3</v>
      </c>
      <c r="D602">
        <v>0.12390262291200345</v>
      </c>
      <c r="E602">
        <v>3.5507463007553315E-2</v>
      </c>
      <c r="F602">
        <v>0.12390262291200345</v>
      </c>
      <c r="G602">
        <v>3.2374161545531389E-2</v>
      </c>
    </row>
    <row r="603" spans="2:7" x14ac:dyDescent="0.3">
      <c r="B603">
        <v>0.12620922525775788</v>
      </c>
      <c r="C603">
        <v>1.1206485267354989E-2</v>
      </c>
      <c r="D603">
        <v>0.12620922525775788</v>
      </c>
      <c r="E603">
        <v>4.2743768980616957E-2</v>
      </c>
      <c r="F603">
        <v>0.12620922525775788</v>
      </c>
      <c r="G603">
        <v>3.2374161545531389E-2</v>
      </c>
    </row>
    <row r="604" spans="2:7" x14ac:dyDescent="0.3">
      <c r="B604">
        <v>0.12851649928532419</v>
      </c>
      <c r="C604">
        <v>1.1206485267354989E-2</v>
      </c>
      <c r="D604">
        <v>0.12851649928532419</v>
      </c>
      <c r="E604">
        <v>4.2743768980616957E-2</v>
      </c>
      <c r="F604">
        <v>0.12851649928532419</v>
      </c>
      <c r="G604">
        <v>3.9232297914724087E-2</v>
      </c>
    </row>
    <row r="605" spans="2:7" x14ac:dyDescent="0.3">
      <c r="B605">
        <v>0.13082445767604683</v>
      </c>
      <c r="C605">
        <v>1.5471727313845735E-2</v>
      </c>
      <c r="D605">
        <v>0.13082445767604683</v>
      </c>
      <c r="E605">
        <v>4.2743768980616957E-2</v>
      </c>
      <c r="F605">
        <v>0.13082445767604683</v>
      </c>
      <c r="G605">
        <v>3.9232297914724087E-2</v>
      </c>
    </row>
    <row r="606" spans="2:7" x14ac:dyDescent="0.3">
      <c r="B606">
        <v>0.1331331131371418</v>
      </c>
      <c r="C606">
        <v>1.9736969360336479E-2</v>
      </c>
      <c r="D606">
        <v>0.1331331131371418</v>
      </c>
      <c r="E606">
        <v>4.2743768980616957E-2</v>
      </c>
      <c r="F606">
        <v>0.1331331131371418</v>
      </c>
      <c r="G606">
        <v>4.6090434283916792E-2</v>
      </c>
    </row>
    <row r="607" spans="2:7" x14ac:dyDescent="0.3">
      <c r="B607">
        <v>0.13544247840220619</v>
      </c>
      <c r="C607">
        <v>1.9736969360336479E-2</v>
      </c>
      <c r="D607">
        <v>0.13544247840220619</v>
      </c>
      <c r="E607">
        <v>4.2743768980616957E-2</v>
      </c>
      <c r="F607">
        <v>0.13544247840220619</v>
      </c>
      <c r="G607">
        <v>4.6090434283916792E-2</v>
      </c>
    </row>
    <row r="608" spans="2:7" x14ac:dyDescent="0.3">
      <c r="B608">
        <v>0.13775256623173043</v>
      </c>
      <c r="C608">
        <v>2.4002211406827227E-2</v>
      </c>
      <c r="D608">
        <v>0.13775256623173043</v>
      </c>
      <c r="E608">
        <v>4.2743768980616957E-2</v>
      </c>
      <c r="F608">
        <v>0.13775256623173043</v>
      </c>
      <c r="G608">
        <v>4.6090434283916792E-2</v>
      </c>
    </row>
    <row r="609" spans="2:7" x14ac:dyDescent="0.3">
      <c r="B609">
        <v>0.14006338941361213</v>
      </c>
      <c r="C609">
        <v>2.8267453453317971E-2</v>
      </c>
      <c r="D609">
        <v>0.14006338941361213</v>
      </c>
      <c r="E609">
        <v>4.2743768980616957E-2</v>
      </c>
      <c r="F609">
        <v>0.14006338941361213</v>
      </c>
      <c r="G609">
        <v>5.294857065310949E-2</v>
      </c>
    </row>
    <row r="610" spans="2:7" x14ac:dyDescent="0.3">
      <c r="B610">
        <v>0.14237496076367512</v>
      </c>
      <c r="C610">
        <v>2.8267453453317971E-2</v>
      </c>
      <c r="D610">
        <v>0.14237496076367512</v>
      </c>
      <c r="E610">
        <v>4.9980074953680599E-2</v>
      </c>
      <c r="F610">
        <v>0.14237496076367512</v>
      </c>
      <c r="G610">
        <v>5.9806707022302195E-2</v>
      </c>
    </row>
    <row r="611" spans="2:7" x14ac:dyDescent="0.3">
      <c r="B611">
        <v>0.14468729312618889</v>
      </c>
      <c r="C611">
        <v>3.2532695499808716E-2</v>
      </c>
      <c r="D611">
        <v>0.14468729312618889</v>
      </c>
      <c r="E611">
        <v>4.9980074953680599E-2</v>
      </c>
      <c r="F611">
        <v>0.14468729312618889</v>
      </c>
      <c r="G611">
        <v>5.9806707022302195E-2</v>
      </c>
    </row>
    <row r="612" spans="2:7" x14ac:dyDescent="0.3">
      <c r="B612">
        <v>0.14700039937439185</v>
      </c>
      <c r="C612">
        <v>3.2532695499808716E-2</v>
      </c>
      <c r="D612">
        <v>0.14700039937439185</v>
      </c>
      <c r="E612">
        <v>4.9980074953680599E-2</v>
      </c>
      <c r="F612">
        <v>0.14700039937439185</v>
      </c>
      <c r="G612">
        <v>5.9806707022302195E-2</v>
      </c>
    </row>
    <row r="613" spans="2:7" x14ac:dyDescent="0.3">
      <c r="B613">
        <v>0.14931429241101779</v>
      </c>
      <c r="C613">
        <v>3.6797937546299467E-2</v>
      </c>
      <c r="D613">
        <v>0.14931429241101779</v>
      </c>
      <c r="E613">
        <v>5.7216380926744241E-2</v>
      </c>
      <c r="F613">
        <v>0.14931429241101779</v>
      </c>
      <c r="G613">
        <v>5.9806707022302195E-2</v>
      </c>
    </row>
    <row r="614" spans="2:7" x14ac:dyDescent="0.3">
      <c r="B614">
        <v>0.15162898516882381</v>
      </c>
      <c r="C614">
        <v>3.6797937546299467E-2</v>
      </c>
      <c r="D614">
        <v>0.15162898516882381</v>
      </c>
      <c r="E614">
        <v>5.7216380926744241E-2</v>
      </c>
      <c r="F614">
        <v>0.15162898516882381</v>
      </c>
      <c r="G614">
        <v>5.9806707022302195E-2</v>
      </c>
    </row>
    <row r="615" spans="2:7" x14ac:dyDescent="0.3">
      <c r="B615">
        <v>0.153944490611124</v>
      </c>
      <c r="C615">
        <v>3.6797937546299467E-2</v>
      </c>
      <c r="D615">
        <v>0.153944490611124</v>
      </c>
      <c r="E615">
        <v>5.7216380926744241E-2</v>
      </c>
      <c r="F615">
        <v>0.153944490611124</v>
      </c>
      <c r="G615">
        <v>6.6664843391494893E-2</v>
      </c>
    </row>
    <row r="616" spans="2:7" x14ac:dyDescent="0.3">
      <c r="B616">
        <v>0.15626082173232358</v>
      </c>
      <c r="C616">
        <v>3.6797937546299467E-2</v>
      </c>
      <c r="D616">
        <v>0.15626082173232358</v>
      </c>
      <c r="E616">
        <v>5.7216380926744241E-2</v>
      </c>
      <c r="F616">
        <v>0.15626082173232358</v>
      </c>
      <c r="G616">
        <v>6.6664843391494893E-2</v>
      </c>
    </row>
    <row r="617" spans="2:7" x14ac:dyDescent="0.3">
      <c r="B617">
        <v>0.15857799155845742</v>
      </c>
      <c r="C617">
        <v>4.1063179592790211E-2</v>
      </c>
      <c r="D617">
        <v>0.15857799155845742</v>
      </c>
      <c r="E617">
        <v>5.7216380926744241E-2</v>
      </c>
      <c r="F617">
        <v>0.15857799155845742</v>
      </c>
      <c r="G617">
        <v>6.6664843391494893E-2</v>
      </c>
    </row>
    <row r="618" spans="2:7" x14ac:dyDescent="0.3">
      <c r="B618">
        <v>0.1608960131477315</v>
      </c>
      <c r="C618">
        <v>4.9593663685771699E-2</v>
      </c>
      <c r="D618">
        <v>0.1608960131477315</v>
      </c>
      <c r="E618">
        <v>7.1688992872871532E-2</v>
      </c>
      <c r="F618">
        <v>0.1608960131477315</v>
      </c>
      <c r="G618">
        <v>6.6664843391494893E-2</v>
      </c>
    </row>
    <row r="619" spans="2:7" x14ac:dyDescent="0.3">
      <c r="B619">
        <v>0.16321489959106797</v>
      </c>
      <c r="C619">
        <v>4.9593663685771699E-2</v>
      </c>
      <c r="D619">
        <v>0.16321489959106797</v>
      </c>
      <c r="E619">
        <v>7.1688992872871532E-2</v>
      </c>
      <c r="F619">
        <v>0.16321489959106797</v>
      </c>
      <c r="G619">
        <v>7.3522979760687598E-2</v>
      </c>
    </row>
    <row r="620" spans="2:7" x14ac:dyDescent="0.3">
      <c r="B620">
        <v>0.16553466401265221</v>
      </c>
      <c r="C620">
        <v>5.3858905732262451E-2</v>
      </c>
      <c r="D620">
        <v>0.16553466401265221</v>
      </c>
      <c r="E620">
        <v>7.1688992872871532E-2</v>
      </c>
      <c r="F620">
        <v>0.16553466401265221</v>
      </c>
      <c r="G620">
        <v>8.038111612988029E-2</v>
      </c>
    </row>
    <row r="621" spans="2:7" x14ac:dyDescent="0.3">
      <c r="B621">
        <v>0.16785531957048577</v>
      </c>
      <c r="C621">
        <v>5.3858905732262451E-2</v>
      </c>
      <c r="D621">
        <v>0.16785531957048577</v>
      </c>
      <c r="E621">
        <v>7.1688992872871532E-2</v>
      </c>
      <c r="F621">
        <v>0.16785531957048577</v>
      </c>
      <c r="G621">
        <v>8.038111612988029E-2</v>
      </c>
    </row>
    <row r="622" spans="2:7" x14ac:dyDescent="0.3">
      <c r="B622">
        <v>0.17017687945694049</v>
      </c>
      <c r="C622">
        <v>5.8124147778753195E-2</v>
      </c>
      <c r="D622">
        <v>0.17017687945694049</v>
      </c>
      <c r="E622">
        <v>7.8925298845935174E-2</v>
      </c>
      <c r="F622">
        <v>0.17017687945694049</v>
      </c>
      <c r="G622">
        <v>8.038111612988029E-2</v>
      </c>
    </row>
    <row r="623" spans="2:7" x14ac:dyDescent="0.3">
      <c r="B623">
        <v>0.17249935689931686</v>
      </c>
      <c r="C623">
        <v>6.665463187173469E-2</v>
      </c>
      <c r="D623">
        <v>0.17249935689931686</v>
      </c>
      <c r="E623">
        <v>7.8925298845935174E-2</v>
      </c>
      <c r="F623">
        <v>0.17249935689931686</v>
      </c>
      <c r="G623">
        <v>8.038111612988029E-2</v>
      </c>
    </row>
    <row r="624" spans="2:7" x14ac:dyDescent="0.3">
      <c r="B624">
        <v>0.17482276516040618</v>
      </c>
      <c r="C624">
        <v>6.665463187173469E-2</v>
      </c>
      <c r="D624">
        <v>0.17482276516040618</v>
      </c>
      <c r="E624">
        <v>7.8925298845935174E-2</v>
      </c>
      <c r="F624">
        <v>0.17482276516040618</v>
      </c>
      <c r="G624">
        <v>8.038111612988029E-2</v>
      </c>
    </row>
    <row r="625" spans="2:7" x14ac:dyDescent="0.3">
      <c r="B625">
        <v>0.17714711753905665</v>
      </c>
      <c r="C625">
        <v>6.665463187173469E-2</v>
      </c>
      <c r="D625">
        <v>0.17714711753905665</v>
      </c>
      <c r="E625">
        <v>8.6161604818998816E-2</v>
      </c>
      <c r="F625">
        <v>0.17714711753905665</v>
      </c>
      <c r="G625">
        <v>8.7239252499072995E-2</v>
      </c>
    </row>
    <row r="626" spans="2:7" x14ac:dyDescent="0.3">
      <c r="B626">
        <v>0.1794724273707414</v>
      </c>
      <c r="C626">
        <v>7.5185115964716179E-2</v>
      </c>
      <c r="D626">
        <v>0.1794724273707414</v>
      </c>
      <c r="E626">
        <v>8.6161604818998816E-2</v>
      </c>
      <c r="F626">
        <v>0.1794724273707414</v>
      </c>
      <c r="G626">
        <v>8.7239252499072995E-2</v>
      </c>
    </row>
    <row r="627" spans="2:7" x14ac:dyDescent="0.3">
      <c r="B627">
        <v>0.18179870802813328</v>
      </c>
      <c r="C627">
        <v>7.9450358011206923E-2</v>
      </c>
      <c r="D627">
        <v>0.18179870802813328</v>
      </c>
      <c r="E627">
        <v>8.6161604818998816E-2</v>
      </c>
      <c r="F627">
        <v>0.18179870802813328</v>
      </c>
      <c r="G627">
        <v>9.4097388868265699E-2</v>
      </c>
    </row>
    <row r="628" spans="2:7" x14ac:dyDescent="0.3">
      <c r="B628">
        <v>0.1841259729216809</v>
      </c>
      <c r="C628">
        <v>8.3715600057697667E-2</v>
      </c>
      <c r="D628">
        <v>0.1841259729216809</v>
      </c>
      <c r="E628">
        <v>9.3397910792062458E-2</v>
      </c>
      <c r="F628">
        <v>0.1841259729216809</v>
      </c>
      <c r="G628">
        <v>9.4097388868265699E-2</v>
      </c>
    </row>
    <row r="629" spans="2:7" x14ac:dyDescent="0.3">
      <c r="B629">
        <v>0.18645423550018975</v>
      </c>
      <c r="C629">
        <v>8.3715600057697667E-2</v>
      </c>
      <c r="D629">
        <v>0.18645423550018975</v>
      </c>
      <c r="E629">
        <v>9.3397910792062458E-2</v>
      </c>
      <c r="F629">
        <v>0.18645423550018975</v>
      </c>
      <c r="G629">
        <v>9.4097388868265699E-2</v>
      </c>
    </row>
    <row r="630" spans="2:7" x14ac:dyDescent="0.3">
      <c r="B630">
        <v>0.18878350925140713</v>
      </c>
      <c r="C630">
        <v>8.7980842104188411E-2</v>
      </c>
      <c r="D630">
        <v>0.18878350925140713</v>
      </c>
      <c r="E630">
        <v>9.3397910792062458E-2</v>
      </c>
      <c r="F630">
        <v>0.18878350925140713</v>
      </c>
      <c r="G630">
        <v>0.10095552523745839</v>
      </c>
    </row>
    <row r="631" spans="2:7" x14ac:dyDescent="0.3">
      <c r="B631">
        <v>0.1911138077026103</v>
      </c>
      <c r="C631">
        <v>8.7980842104188411E-2</v>
      </c>
      <c r="D631">
        <v>0.1911138077026103</v>
      </c>
      <c r="E631">
        <v>0.1006342167651261</v>
      </c>
      <c r="F631">
        <v>0.1911138077026103</v>
      </c>
      <c r="G631">
        <v>0.10095552523745839</v>
      </c>
    </row>
    <row r="632" spans="2:7" x14ac:dyDescent="0.3">
      <c r="B632">
        <v>0.19344514442120092</v>
      </c>
      <c r="C632">
        <v>9.65113261971699E-2</v>
      </c>
      <c r="D632">
        <v>0.19344514442120092</v>
      </c>
      <c r="E632">
        <v>0.1006342167651261</v>
      </c>
      <c r="F632">
        <v>0.19344514442120092</v>
      </c>
      <c r="G632">
        <v>0.10095552523745839</v>
      </c>
    </row>
    <row r="633" spans="2:7" x14ac:dyDescent="0.3">
      <c r="B633">
        <v>0.19577753301530113</v>
      </c>
      <c r="C633">
        <v>9.65113261971699E-2</v>
      </c>
      <c r="D633">
        <v>0.19577753301530113</v>
      </c>
      <c r="E633">
        <v>0.1006342167651261</v>
      </c>
      <c r="F633">
        <v>0.19577753301530113</v>
      </c>
      <c r="G633">
        <v>0.1078136616066511</v>
      </c>
    </row>
    <row r="634" spans="2:7" x14ac:dyDescent="0.3">
      <c r="B634">
        <v>0.19811098713435563</v>
      </c>
      <c r="C634">
        <v>0.10077656824366066</v>
      </c>
      <c r="D634">
        <v>0.19811098713435563</v>
      </c>
      <c r="E634">
        <v>0.1006342167651261</v>
      </c>
      <c r="F634">
        <v>0.19811098713435563</v>
      </c>
      <c r="G634">
        <v>0.1078136616066511</v>
      </c>
    </row>
    <row r="635" spans="2:7" x14ac:dyDescent="0.3">
      <c r="B635">
        <v>0.2004455204697371</v>
      </c>
      <c r="C635">
        <v>0.1050418102901514</v>
      </c>
      <c r="D635">
        <v>0.2004455204697371</v>
      </c>
      <c r="E635">
        <v>0.1006342167651261</v>
      </c>
      <c r="F635">
        <v>0.2004455204697371</v>
      </c>
      <c r="G635">
        <v>0.1078136616066511</v>
      </c>
    </row>
    <row r="636" spans="2:7" x14ac:dyDescent="0.3">
      <c r="B636">
        <v>0.20278114675535694</v>
      </c>
      <c r="C636">
        <v>0.1050418102901514</v>
      </c>
      <c r="D636">
        <v>0.20278114675535694</v>
      </c>
      <c r="E636">
        <v>0.10787052273818974</v>
      </c>
      <c r="F636">
        <v>0.20278114675535694</v>
      </c>
      <c r="G636">
        <v>0.1146717979758438</v>
      </c>
    </row>
    <row r="637" spans="2:7" x14ac:dyDescent="0.3">
      <c r="B637">
        <v>0.20511787976827894</v>
      </c>
      <c r="C637">
        <v>0.10930705233664215</v>
      </c>
      <c r="D637">
        <v>0.20511787976827894</v>
      </c>
      <c r="E637">
        <v>0.11510682871125338</v>
      </c>
      <c r="F637">
        <v>0.20511787976827894</v>
      </c>
      <c r="G637">
        <v>0.1146717979758438</v>
      </c>
    </row>
    <row r="638" spans="2:7" x14ac:dyDescent="0.3">
      <c r="B638">
        <v>0.20745573332933984</v>
      </c>
      <c r="C638">
        <v>0.11357229438313289</v>
      </c>
      <c r="D638">
        <v>0.20745573332933984</v>
      </c>
      <c r="E638">
        <v>0.11510682871125338</v>
      </c>
      <c r="F638">
        <v>0.20745573332933984</v>
      </c>
      <c r="G638">
        <v>0.1146717979758438</v>
      </c>
    </row>
    <row r="639" spans="2:7" x14ac:dyDescent="0.3">
      <c r="B639">
        <v>0.20979472130377261</v>
      </c>
      <c r="C639">
        <v>0.11357229438313289</v>
      </c>
      <c r="D639">
        <v>0.20979472130377261</v>
      </c>
      <c r="E639">
        <v>0.11510682871125338</v>
      </c>
      <c r="F639">
        <v>0.20979472130377261</v>
      </c>
      <c r="G639">
        <v>0.12152993434503649</v>
      </c>
    </row>
    <row r="640" spans="2:7" x14ac:dyDescent="0.3">
      <c r="B640">
        <v>0.21213485760183495</v>
      </c>
      <c r="C640">
        <v>0.11783753642962363</v>
      </c>
      <c r="D640">
        <v>0.21213485760183495</v>
      </c>
      <c r="E640">
        <v>0.11510682871125338</v>
      </c>
      <c r="F640">
        <v>0.21213485760183495</v>
      </c>
      <c r="G640">
        <v>0.12152993434503649</v>
      </c>
    </row>
    <row r="641" spans="2:7" x14ac:dyDescent="0.3">
      <c r="B641">
        <v>0.21447615617944324</v>
      </c>
      <c r="C641">
        <v>0.11783753642962363</v>
      </c>
      <c r="D641">
        <v>0.21447615617944324</v>
      </c>
      <c r="E641">
        <v>0.12234313468431703</v>
      </c>
      <c r="F641">
        <v>0.21447615617944324</v>
      </c>
      <c r="G641">
        <v>0.1283880707142292</v>
      </c>
    </row>
    <row r="642" spans="2:7" x14ac:dyDescent="0.3">
      <c r="B642">
        <v>0.21681863103880955</v>
      </c>
      <c r="C642">
        <v>0.13063326256909588</v>
      </c>
      <c r="D642">
        <v>0.21681863103880955</v>
      </c>
      <c r="E642">
        <v>0.12957944065738067</v>
      </c>
      <c r="F642">
        <v>0.21681863103880955</v>
      </c>
      <c r="G642">
        <v>0.13524620708342189</v>
      </c>
    </row>
    <row r="643" spans="2:7" x14ac:dyDescent="0.3">
      <c r="B643">
        <v>0.21916229622908656</v>
      </c>
      <c r="C643">
        <v>0.13489850461558661</v>
      </c>
      <c r="D643">
        <v>0.21916229622908656</v>
      </c>
      <c r="E643">
        <v>0.13681574663044432</v>
      </c>
      <c r="F643">
        <v>0.21916229622908656</v>
      </c>
      <c r="G643">
        <v>0.13524620708342189</v>
      </c>
    </row>
    <row r="644" spans="2:7" x14ac:dyDescent="0.3">
      <c r="B644">
        <v>0.2215071658470148</v>
      </c>
      <c r="C644">
        <v>0.14769423075505886</v>
      </c>
      <c r="D644">
        <v>0.2215071658470148</v>
      </c>
      <c r="E644">
        <v>0.13681574663044432</v>
      </c>
      <c r="F644">
        <v>0.2215071658470148</v>
      </c>
      <c r="G644">
        <v>0.14210434345261461</v>
      </c>
    </row>
    <row r="645" spans="2:7" x14ac:dyDescent="0.3">
      <c r="B645">
        <v>0.22385325403757617</v>
      </c>
      <c r="C645">
        <v>0.14769423075505886</v>
      </c>
      <c r="D645">
        <v>0.22385325403757617</v>
      </c>
      <c r="E645">
        <v>0.13681574663044432</v>
      </c>
      <c r="F645">
        <v>0.22385325403757617</v>
      </c>
      <c r="G645">
        <v>0.14210434345261461</v>
      </c>
    </row>
    <row r="646" spans="2:7" x14ac:dyDescent="0.3">
      <c r="B646">
        <v>0.22620057499465268</v>
      </c>
      <c r="C646">
        <v>0.14769423075505886</v>
      </c>
      <c r="D646">
        <v>0.22620057499465268</v>
      </c>
      <c r="E646">
        <v>0.13681574663044432</v>
      </c>
      <c r="F646">
        <v>0.22620057499465268</v>
      </c>
      <c r="G646">
        <v>0.14210434345261461</v>
      </c>
    </row>
    <row r="647" spans="2:7" x14ac:dyDescent="0.3">
      <c r="B647">
        <v>0.22854914296169054</v>
      </c>
      <c r="C647">
        <v>0.15195947280154959</v>
      </c>
      <c r="D647">
        <v>0.22854914296169054</v>
      </c>
      <c r="E647">
        <v>0.13681574663044432</v>
      </c>
      <c r="F647">
        <v>0.22854914296169054</v>
      </c>
      <c r="G647">
        <v>0.14210434345261461</v>
      </c>
    </row>
    <row r="648" spans="2:7" x14ac:dyDescent="0.3">
      <c r="B648">
        <v>0.23089897223236808</v>
      </c>
      <c r="C648">
        <v>0.15195947280154959</v>
      </c>
      <c r="D648">
        <v>0.23089897223236808</v>
      </c>
      <c r="E648">
        <v>0.14405205260350795</v>
      </c>
      <c r="F648">
        <v>0.23089897223236808</v>
      </c>
      <c r="G648">
        <v>0.1489624798218073</v>
      </c>
    </row>
    <row r="649" spans="2:7" x14ac:dyDescent="0.3">
      <c r="B649">
        <v>0.23325007715127247</v>
      </c>
      <c r="C649">
        <v>0.15195947280154959</v>
      </c>
      <c r="D649">
        <v>0.23325007715127247</v>
      </c>
      <c r="E649">
        <v>0.14405205260350795</v>
      </c>
      <c r="F649">
        <v>0.23325007715127247</v>
      </c>
      <c r="G649">
        <v>0.15582061619099999</v>
      </c>
    </row>
    <row r="650" spans="2:7" x14ac:dyDescent="0.3">
      <c r="B650">
        <v>0.23560247211457849</v>
      </c>
      <c r="C650">
        <v>0.16475519894102184</v>
      </c>
      <c r="D650">
        <v>0.23560247211457849</v>
      </c>
      <c r="E650">
        <v>0.14405205260350795</v>
      </c>
      <c r="F650">
        <v>0.23560247211457849</v>
      </c>
      <c r="G650">
        <v>0.15582061619099999</v>
      </c>
    </row>
    <row r="651" spans="2:7" x14ac:dyDescent="0.3">
      <c r="B651">
        <v>0.23795617157073504</v>
      </c>
      <c r="C651">
        <v>0.16475519894102184</v>
      </c>
      <c r="D651">
        <v>0.23795617157073504</v>
      </c>
      <c r="E651">
        <v>0.14405205260350795</v>
      </c>
      <c r="F651">
        <v>0.23795617157073504</v>
      </c>
      <c r="G651">
        <v>0.15582061619099999</v>
      </c>
    </row>
    <row r="652" spans="2:7" x14ac:dyDescent="0.3">
      <c r="B652">
        <v>0.24031119002115642</v>
      </c>
      <c r="C652">
        <v>0.16902044098751259</v>
      </c>
      <c r="D652">
        <v>0.24031119002115642</v>
      </c>
      <c r="E652">
        <v>0.14405205260350795</v>
      </c>
      <c r="F652">
        <v>0.24031119002115642</v>
      </c>
      <c r="G652">
        <v>0.16267875256019271</v>
      </c>
    </row>
    <row r="653" spans="2:7" x14ac:dyDescent="0.3">
      <c r="B653">
        <v>0.24266754202092014</v>
      </c>
      <c r="C653">
        <v>0.16902044098751259</v>
      </c>
      <c r="D653">
        <v>0.24266754202092014</v>
      </c>
      <c r="E653">
        <v>0.14405205260350795</v>
      </c>
      <c r="F653">
        <v>0.24266754202092014</v>
      </c>
      <c r="G653">
        <v>0.16267875256019271</v>
      </c>
    </row>
    <row r="654" spans="2:7" x14ac:dyDescent="0.3">
      <c r="B654">
        <v>0.24502524217946917</v>
      </c>
      <c r="C654">
        <v>0.17328568303400332</v>
      </c>
      <c r="D654">
        <v>0.24502524217946917</v>
      </c>
      <c r="E654">
        <v>0.14405205260350795</v>
      </c>
      <c r="F654">
        <v>0.24502524217946917</v>
      </c>
      <c r="G654">
        <v>0.16267875256019271</v>
      </c>
    </row>
    <row r="655" spans="2:7" x14ac:dyDescent="0.3">
      <c r="B655">
        <v>0.24738430516132301</v>
      </c>
      <c r="C655">
        <v>0.17755092508049408</v>
      </c>
      <c r="D655">
        <v>0.24738430516132301</v>
      </c>
      <c r="E655">
        <v>0.15128835857657161</v>
      </c>
      <c r="F655">
        <v>0.24738430516132301</v>
      </c>
      <c r="G655">
        <v>0.16267875256019271</v>
      </c>
    </row>
    <row r="656" spans="2:7" x14ac:dyDescent="0.3">
      <c r="B656">
        <v>0.2497447456867917</v>
      </c>
      <c r="C656">
        <v>0.17755092508049408</v>
      </c>
      <c r="D656">
        <v>0.2497447456867917</v>
      </c>
      <c r="E656">
        <v>0.15852466454963524</v>
      </c>
      <c r="F656">
        <v>0.2497447456867917</v>
      </c>
      <c r="G656">
        <v>0.1695368889293854</v>
      </c>
    </row>
    <row r="657" spans="2:7" x14ac:dyDescent="0.3">
      <c r="B657">
        <v>0.25210657853269808</v>
      </c>
      <c r="C657">
        <v>0.18181616712698481</v>
      </c>
      <c r="D657">
        <v>0.25210657853269808</v>
      </c>
      <c r="E657">
        <v>0.15852466454963524</v>
      </c>
      <c r="F657">
        <v>0.25210657853269808</v>
      </c>
      <c r="G657">
        <v>0.1695368889293854</v>
      </c>
    </row>
    <row r="658" spans="2:7" x14ac:dyDescent="0.3">
      <c r="B658">
        <v>0.25446981853310602</v>
      </c>
      <c r="C658">
        <v>0.18181616712698481</v>
      </c>
      <c r="D658">
        <v>0.25446981853310602</v>
      </c>
      <c r="E658">
        <v>0.16576097052269889</v>
      </c>
      <c r="F658">
        <v>0.25446981853310602</v>
      </c>
      <c r="G658">
        <v>0.17639502529857809</v>
      </c>
    </row>
    <row r="659" spans="2:7" x14ac:dyDescent="0.3">
      <c r="B659">
        <v>0.25683448058005309</v>
      </c>
      <c r="C659">
        <v>0.18181616712698481</v>
      </c>
      <c r="D659">
        <v>0.25683448058005309</v>
      </c>
      <c r="E659">
        <v>0.16576097052269889</v>
      </c>
      <c r="F659">
        <v>0.25683448058005309</v>
      </c>
      <c r="G659">
        <v>0.17639502529857809</v>
      </c>
    </row>
    <row r="660" spans="2:7" x14ac:dyDescent="0.3">
      <c r="B660">
        <v>0.25920057962429366</v>
      </c>
      <c r="C660">
        <v>0.18608140917347557</v>
      </c>
      <c r="D660">
        <v>0.25920057962429366</v>
      </c>
      <c r="E660">
        <v>0.16576097052269889</v>
      </c>
      <c r="F660">
        <v>0.25920057962429366</v>
      </c>
      <c r="G660">
        <v>0.17639502529857809</v>
      </c>
    </row>
    <row r="661" spans="2:7" x14ac:dyDescent="0.3">
      <c r="B661">
        <v>0.26156813067604512</v>
      </c>
      <c r="C661">
        <v>0.18608140917347557</v>
      </c>
      <c r="D661">
        <v>0.26156813067604512</v>
      </c>
      <c r="E661">
        <v>0.16576097052269889</v>
      </c>
      <c r="F661">
        <v>0.26156813067604512</v>
      </c>
      <c r="G661">
        <v>0.18325316166777081</v>
      </c>
    </row>
    <row r="662" spans="2:7" x14ac:dyDescent="0.3">
      <c r="B662">
        <v>0.26393714880574176</v>
      </c>
      <c r="C662">
        <v>0.19034665121996633</v>
      </c>
      <c r="D662">
        <v>0.26393714880574176</v>
      </c>
      <c r="E662">
        <v>0.18023358246882618</v>
      </c>
      <c r="F662">
        <v>0.26393714880574176</v>
      </c>
      <c r="G662">
        <v>0.18325316166777081</v>
      </c>
    </row>
    <row r="663" spans="2:7" x14ac:dyDescent="0.3">
      <c r="B663">
        <v>0.26630764914479638</v>
      </c>
      <c r="C663">
        <v>0.19034665121996633</v>
      </c>
      <c r="D663">
        <v>0.26630764914479638</v>
      </c>
      <c r="E663">
        <v>0.18023358246882618</v>
      </c>
      <c r="F663">
        <v>0.26630764914479638</v>
      </c>
      <c r="G663">
        <v>0.18325316166777081</v>
      </c>
    </row>
    <row r="664" spans="2:7" x14ac:dyDescent="0.3">
      <c r="B664">
        <v>0.26867964688636808</v>
      </c>
      <c r="C664">
        <v>0.19461189326645706</v>
      </c>
      <c r="D664">
        <v>0.26867964688636808</v>
      </c>
      <c r="E664">
        <v>0.18023358246882618</v>
      </c>
      <c r="F664">
        <v>0.26867964688636808</v>
      </c>
      <c r="G664">
        <v>0.18325316166777081</v>
      </c>
    </row>
    <row r="665" spans="2:7" x14ac:dyDescent="0.3">
      <c r="B665">
        <v>0.27105315728613588</v>
      </c>
      <c r="C665">
        <v>0.19461189326645706</v>
      </c>
      <c r="D665">
        <v>0.27105315728613588</v>
      </c>
      <c r="E665">
        <v>0.18023358246882618</v>
      </c>
      <c r="F665">
        <v>0.27105315728613588</v>
      </c>
      <c r="G665">
        <v>0.18325316166777081</v>
      </c>
    </row>
    <row r="666" spans="2:7" x14ac:dyDescent="0.3">
      <c r="B666">
        <v>0.27342819566308285</v>
      </c>
      <c r="C666">
        <v>0.19887713531294782</v>
      </c>
      <c r="D666">
        <v>0.27342819566308285</v>
      </c>
      <c r="E666">
        <v>0.1874698884418898</v>
      </c>
      <c r="F666">
        <v>0.27342819566308285</v>
      </c>
      <c r="G666">
        <v>0.1901112980369635</v>
      </c>
    </row>
    <row r="667" spans="2:7" x14ac:dyDescent="0.3">
      <c r="B667">
        <v>0.27580477740028381</v>
      </c>
      <c r="C667">
        <v>0.19887713531294782</v>
      </c>
      <c r="D667">
        <v>0.27580477740028381</v>
      </c>
      <c r="E667">
        <v>0.1874698884418898</v>
      </c>
      <c r="F667">
        <v>0.27580477740028381</v>
      </c>
      <c r="G667">
        <v>0.1901112980369635</v>
      </c>
    </row>
    <row r="668" spans="2:7" x14ac:dyDescent="0.3">
      <c r="B668">
        <v>0.27818291794570243</v>
      </c>
      <c r="C668">
        <v>0.20314237735943855</v>
      </c>
      <c r="D668">
        <v>0.27818291794570243</v>
      </c>
      <c r="E668">
        <v>0.1874698884418898</v>
      </c>
      <c r="F668">
        <v>0.27818291794570243</v>
      </c>
      <c r="G668">
        <v>0.1901112980369635</v>
      </c>
    </row>
    <row r="669" spans="2:7" x14ac:dyDescent="0.3">
      <c r="B669">
        <v>0.28056263281299554</v>
      </c>
      <c r="C669">
        <v>0.20314237735943855</v>
      </c>
      <c r="D669">
        <v>0.28056263281299554</v>
      </c>
      <c r="E669">
        <v>0.1874698884418898</v>
      </c>
      <c r="F669">
        <v>0.28056263281299554</v>
      </c>
      <c r="G669">
        <v>0.1901112980369635</v>
      </c>
    </row>
    <row r="670" spans="2:7" x14ac:dyDescent="0.3">
      <c r="B670">
        <v>0.2829439375823245</v>
      </c>
      <c r="C670">
        <v>0.20314237735943855</v>
      </c>
      <c r="D670">
        <v>0.2829439375823245</v>
      </c>
      <c r="E670">
        <v>0.19470619441495346</v>
      </c>
      <c r="F670">
        <v>0.2829439375823245</v>
      </c>
      <c r="G670">
        <v>0.19696943440615619</v>
      </c>
    </row>
    <row r="671" spans="2:7" x14ac:dyDescent="0.3">
      <c r="B671">
        <v>0.28532684790117424</v>
      </c>
      <c r="C671">
        <v>0.20740761940592931</v>
      </c>
      <c r="D671">
        <v>0.28532684790117424</v>
      </c>
      <c r="E671">
        <v>0.19470619441495346</v>
      </c>
      <c r="F671">
        <v>0.28532684790117424</v>
      </c>
      <c r="G671">
        <v>0.19696943440615619</v>
      </c>
    </row>
    <row r="672" spans="2:7" x14ac:dyDescent="0.3">
      <c r="B672">
        <v>0.28771137948518144</v>
      </c>
      <c r="C672">
        <v>0.20740761940592931</v>
      </c>
      <c r="D672">
        <v>0.28771137948518144</v>
      </c>
      <c r="E672">
        <v>0.19470619441495346</v>
      </c>
      <c r="F672">
        <v>0.28771137948518144</v>
      </c>
      <c r="G672">
        <v>0.20382757077534891</v>
      </c>
    </row>
    <row r="673" spans="2:7" x14ac:dyDescent="0.3">
      <c r="B673">
        <v>0.29009754811896926</v>
      </c>
      <c r="C673">
        <v>0.20740761940592931</v>
      </c>
      <c r="D673">
        <v>0.29009754811896926</v>
      </c>
      <c r="E673">
        <v>0.19470619441495346</v>
      </c>
      <c r="F673">
        <v>0.29009754811896926</v>
      </c>
      <c r="G673">
        <v>0.20382757077534891</v>
      </c>
    </row>
    <row r="674" spans="2:7" x14ac:dyDescent="0.3">
      <c r="B674">
        <v>0.29248536965699046</v>
      </c>
      <c r="C674">
        <v>0.21167286145242004</v>
      </c>
      <c r="D674">
        <v>0.29248536965699046</v>
      </c>
      <c r="E674">
        <v>0.19470619441495346</v>
      </c>
      <c r="F674">
        <v>0.29248536965699046</v>
      </c>
      <c r="G674">
        <v>0.2106857071445416</v>
      </c>
    </row>
    <row r="675" spans="2:7" x14ac:dyDescent="0.3">
      <c r="B675">
        <v>0.29487486002437924</v>
      </c>
      <c r="C675">
        <v>0.21167286145242004</v>
      </c>
      <c r="D675">
        <v>0.29487486002437924</v>
      </c>
      <c r="E675">
        <v>0.20194250038801709</v>
      </c>
      <c r="F675">
        <v>0.29487486002437924</v>
      </c>
      <c r="G675">
        <v>0.2106857071445416</v>
      </c>
    </row>
    <row r="676" spans="2:7" x14ac:dyDescent="0.3">
      <c r="B676">
        <v>0.29726603521781009</v>
      </c>
      <c r="C676">
        <v>0.21167286145242004</v>
      </c>
      <c r="D676">
        <v>0.29726603521781009</v>
      </c>
      <c r="E676">
        <v>0.20194250038801709</v>
      </c>
      <c r="F676">
        <v>0.29726603521781009</v>
      </c>
      <c r="G676">
        <v>0.21754384351373429</v>
      </c>
    </row>
    <row r="677" spans="2:7" x14ac:dyDescent="0.3">
      <c r="B677">
        <v>0.29965891130636757</v>
      </c>
      <c r="C677">
        <v>0.21593810349891079</v>
      </c>
      <c r="D677">
        <v>0.29965891130636757</v>
      </c>
      <c r="E677">
        <v>0.21641511233414437</v>
      </c>
      <c r="F677">
        <v>0.29965891130636757</v>
      </c>
      <c r="G677">
        <v>0.21754384351373429</v>
      </c>
    </row>
    <row r="678" spans="2:7" x14ac:dyDescent="0.3">
      <c r="B678">
        <v>0.30205350443242213</v>
      </c>
      <c r="C678">
        <v>0.21593810349891079</v>
      </c>
      <c r="D678">
        <v>0.30205350443242213</v>
      </c>
      <c r="E678">
        <v>0.21641511233414437</v>
      </c>
      <c r="F678">
        <v>0.30205350443242213</v>
      </c>
      <c r="G678">
        <v>0.21754384351373429</v>
      </c>
    </row>
    <row r="679" spans="2:7" x14ac:dyDescent="0.3">
      <c r="B679">
        <v>0.30444983081251586</v>
      </c>
      <c r="C679">
        <v>0.22873382963838304</v>
      </c>
      <c r="D679">
        <v>0.30444983081251586</v>
      </c>
      <c r="E679">
        <v>0.21641511233414437</v>
      </c>
      <c r="F679">
        <v>0.30444983081251586</v>
      </c>
      <c r="G679">
        <v>0.22440197988292701</v>
      </c>
    </row>
    <row r="680" spans="2:7" x14ac:dyDescent="0.3">
      <c r="B680">
        <v>0.30684790673825735</v>
      </c>
      <c r="C680">
        <v>0.22873382963838304</v>
      </c>
      <c r="D680">
        <v>0.30684790673825735</v>
      </c>
      <c r="E680">
        <v>0.22365141830720803</v>
      </c>
      <c r="F680">
        <v>0.30684790673825735</v>
      </c>
      <c r="G680">
        <v>0.22440197988292701</v>
      </c>
    </row>
    <row r="681" spans="2:7" x14ac:dyDescent="0.3">
      <c r="B681">
        <v>0.30924774857722481</v>
      </c>
      <c r="C681">
        <v>0.22873382963838304</v>
      </c>
      <c r="D681">
        <v>0.30924774857722481</v>
      </c>
      <c r="E681">
        <v>0.22365141830720803</v>
      </c>
      <c r="F681">
        <v>0.30924774857722481</v>
      </c>
      <c r="G681">
        <v>0.22440197988292701</v>
      </c>
    </row>
    <row r="682" spans="2:7" x14ac:dyDescent="0.3">
      <c r="B682">
        <v>0.31164937277387811</v>
      </c>
      <c r="C682">
        <v>0.23299907168487377</v>
      </c>
      <c r="D682">
        <v>0.31164937277387811</v>
      </c>
      <c r="E682">
        <v>0.23088772428027166</v>
      </c>
      <c r="F682">
        <v>0.31164937277387811</v>
      </c>
      <c r="G682">
        <v>0.22440197988292701</v>
      </c>
    </row>
    <row r="683" spans="2:7" x14ac:dyDescent="0.3">
      <c r="B683">
        <v>0.31405279585048196</v>
      </c>
      <c r="C683">
        <v>0.23299907168487377</v>
      </c>
      <c r="D683">
        <v>0.31405279585048196</v>
      </c>
      <c r="E683">
        <v>0.23088772428027166</v>
      </c>
      <c r="F683">
        <v>0.31405279585048196</v>
      </c>
      <c r="G683">
        <v>0.22440197988292701</v>
      </c>
    </row>
    <row r="684" spans="2:7" x14ac:dyDescent="0.3">
      <c r="B684">
        <v>0.31645803440803666</v>
      </c>
      <c r="C684">
        <v>0.23726431373136453</v>
      </c>
      <c r="D684">
        <v>0.31645803440803666</v>
      </c>
      <c r="E684">
        <v>0.23088772428027166</v>
      </c>
      <c r="F684">
        <v>0.31645803440803666</v>
      </c>
      <c r="G684">
        <v>0.23811825262131239</v>
      </c>
    </row>
    <row r="685" spans="2:7" x14ac:dyDescent="0.3">
      <c r="B685">
        <v>0.31886510512721838</v>
      </c>
      <c r="C685">
        <v>0.23726431373136453</v>
      </c>
      <c r="D685">
        <v>0.31886510512721838</v>
      </c>
      <c r="E685">
        <v>0.23088772428027166</v>
      </c>
      <c r="F685">
        <v>0.31886510512721838</v>
      </c>
      <c r="G685">
        <v>0.24497638899050511</v>
      </c>
    </row>
    <row r="686" spans="2:7" x14ac:dyDescent="0.3">
      <c r="B686">
        <v>0.32127402476933115</v>
      </c>
      <c r="C686">
        <v>0.24152955577785526</v>
      </c>
      <c r="D686">
        <v>0.32127402476933115</v>
      </c>
      <c r="E686">
        <v>0.23088772428027166</v>
      </c>
      <c r="F686">
        <v>0.32127402476933115</v>
      </c>
      <c r="G686">
        <v>0.24497638899050511</v>
      </c>
    </row>
    <row r="687" spans="2:7" x14ac:dyDescent="0.3">
      <c r="B687">
        <v>0.32368481017726519</v>
      </c>
      <c r="C687">
        <v>0.24152955577785526</v>
      </c>
      <c r="D687">
        <v>0.32368481017726519</v>
      </c>
      <c r="E687">
        <v>0.23088772428027166</v>
      </c>
      <c r="F687">
        <v>0.32368481017726519</v>
      </c>
      <c r="G687">
        <v>0.2518345253596978</v>
      </c>
    </row>
    <row r="688" spans="2:7" x14ac:dyDescent="0.3">
      <c r="B688">
        <v>0.32609747827646995</v>
      </c>
      <c r="C688">
        <v>0.24152955577785526</v>
      </c>
      <c r="D688">
        <v>0.32609747827646995</v>
      </c>
      <c r="E688">
        <v>0.23088772428027166</v>
      </c>
      <c r="F688">
        <v>0.32609747827646995</v>
      </c>
      <c r="G688">
        <v>0.2518345253596978</v>
      </c>
    </row>
    <row r="689" spans="2:7" x14ac:dyDescent="0.3">
      <c r="B689">
        <v>0.32851204607593332</v>
      </c>
      <c r="C689">
        <v>0.25006003987083675</v>
      </c>
      <c r="D689">
        <v>0.32851204607593332</v>
      </c>
      <c r="E689">
        <v>0.23812403025333531</v>
      </c>
      <c r="F689">
        <v>0.32851204607593332</v>
      </c>
      <c r="G689">
        <v>0.2518345253596978</v>
      </c>
    </row>
    <row r="690" spans="2:7" x14ac:dyDescent="0.3">
      <c r="B690">
        <v>0.33092853066917327</v>
      </c>
      <c r="C690">
        <v>0.25432528191732751</v>
      </c>
      <c r="D690">
        <v>0.33092853066917327</v>
      </c>
      <c r="E690">
        <v>0.23812403025333531</v>
      </c>
      <c r="F690">
        <v>0.33092853066917327</v>
      </c>
      <c r="G690">
        <v>0.2518345253596978</v>
      </c>
    </row>
    <row r="691" spans="2:7" x14ac:dyDescent="0.3">
      <c r="B691">
        <v>0.33334694923523872</v>
      </c>
      <c r="C691">
        <v>0.25859052396381826</v>
      </c>
      <c r="D691">
        <v>0.33334694923523872</v>
      </c>
      <c r="E691">
        <v>0.23812403025333531</v>
      </c>
      <c r="F691">
        <v>0.33334694923523872</v>
      </c>
      <c r="G691">
        <v>0.25869266172889049</v>
      </c>
    </row>
    <row r="692" spans="2:7" x14ac:dyDescent="0.3">
      <c r="B692">
        <v>0.33576731903972323</v>
      </c>
      <c r="C692">
        <v>0.25859052396381826</v>
      </c>
      <c r="D692">
        <v>0.33576731903972323</v>
      </c>
      <c r="E692">
        <v>0.24536033622639894</v>
      </c>
      <c r="F692">
        <v>0.33576731903972323</v>
      </c>
      <c r="G692">
        <v>0.25869266172889049</v>
      </c>
    </row>
    <row r="693" spans="2:7" x14ac:dyDescent="0.3">
      <c r="B693">
        <v>0.33818965743578588</v>
      </c>
      <c r="C693">
        <v>0.26712100805679972</v>
      </c>
      <c r="D693">
        <v>0.33818965743578588</v>
      </c>
      <c r="E693">
        <v>0.24536033622639894</v>
      </c>
      <c r="F693">
        <v>0.33818965743578588</v>
      </c>
      <c r="G693">
        <v>0.25869266172889049</v>
      </c>
    </row>
    <row r="694" spans="2:7" x14ac:dyDescent="0.3">
      <c r="B694">
        <v>0.34061398186518793</v>
      </c>
      <c r="C694">
        <v>0.27138625010329048</v>
      </c>
      <c r="D694">
        <v>0.34061398186518793</v>
      </c>
      <c r="E694">
        <v>0.24536033622639894</v>
      </c>
      <c r="F694">
        <v>0.34061398186518793</v>
      </c>
      <c r="G694">
        <v>0.26555079809808319</v>
      </c>
    </row>
    <row r="695" spans="2:7" x14ac:dyDescent="0.3">
      <c r="B695">
        <v>0.34304030985933642</v>
      </c>
      <c r="C695">
        <v>0.27138625010329048</v>
      </c>
      <c r="D695">
        <v>0.34304030985933642</v>
      </c>
      <c r="E695">
        <v>0.24536033622639894</v>
      </c>
      <c r="F695">
        <v>0.34304030985933642</v>
      </c>
      <c r="G695">
        <v>0.26555079809808319</v>
      </c>
    </row>
    <row r="696" spans="2:7" x14ac:dyDescent="0.3">
      <c r="B696">
        <v>0.34546865904034135</v>
      </c>
      <c r="C696">
        <v>0.279916734196272</v>
      </c>
      <c r="D696">
        <v>0.34546865904034135</v>
      </c>
      <c r="E696">
        <v>0.2525966421994626</v>
      </c>
      <c r="F696">
        <v>0.34546865904034135</v>
      </c>
      <c r="G696">
        <v>0.27240893446727593</v>
      </c>
    </row>
    <row r="697" spans="2:7" x14ac:dyDescent="0.3">
      <c r="B697">
        <v>0.34789904712208392</v>
      </c>
      <c r="C697">
        <v>0.279916734196272</v>
      </c>
      <c r="D697">
        <v>0.34789904712208392</v>
      </c>
      <c r="E697">
        <v>0.2525966421994626</v>
      </c>
      <c r="F697">
        <v>0.34789904712208392</v>
      </c>
      <c r="G697">
        <v>0.27240893446727593</v>
      </c>
    </row>
    <row r="698" spans="2:7" x14ac:dyDescent="0.3">
      <c r="B698">
        <v>0.35033149191129653</v>
      </c>
      <c r="C698">
        <v>0.279916734196272</v>
      </c>
      <c r="D698">
        <v>0.35033149191129653</v>
      </c>
      <c r="E698">
        <v>0.2525966421994626</v>
      </c>
      <c r="F698">
        <v>0.35033149191129653</v>
      </c>
      <c r="G698">
        <v>0.27240893446727593</v>
      </c>
    </row>
    <row r="699" spans="2:7" x14ac:dyDescent="0.3">
      <c r="B699">
        <v>0.35276601130865382</v>
      </c>
      <c r="C699">
        <v>0.2841819762427627</v>
      </c>
      <c r="D699">
        <v>0.35276601130865382</v>
      </c>
      <c r="E699">
        <v>0.2525966421994626</v>
      </c>
      <c r="F699">
        <v>0.35276601130865382</v>
      </c>
      <c r="G699">
        <v>0.27240893446727593</v>
      </c>
    </row>
    <row r="700" spans="2:7" x14ac:dyDescent="0.3">
      <c r="B700">
        <v>0.35520262330987795</v>
      </c>
      <c r="C700">
        <v>0.2841819762427627</v>
      </c>
      <c r="D700">
        <v>0.35520262330987795</v>
      </c>
      <c r="E700">
        <v>0.2525966421994626</v>
      </c>
      <c r="F700">
        <v>0.35520262330987795</v>
      </c>
      <c r="G700">
        <v>0.27240893446727593</v>
      </c>
    </row>
    <row r="701" spans="2:7" x14ac:dyDescent="0.3">
      <c r="B701">
        <v>0.35764134600685371</v>
      </c>
      <c r="C701">
        <v>0.2841819762427627</v>
      </c>
      <c r="D701">
        <v>0.35764134600685371</v>
      </c>
      <c r="E701">
        <v>0.2525966421994626</v>
      </c>
      <c r="F701">
        <v>0.35764134600685371</v>
      </c>
      <c r="G701">
        <v>0.27926707083646862</v>
      </c>
    </row>
    <row r="702" spans="2:7" x14ac:dyDescent="0.3">
      <c r="B702">
        <v>0.36008219758875798</v>
      </c>
      <c r="C702">
        <v>0.2841819762427627</v>
      </c>
      <c r="D702">
        <v>0.36008219758875798</v>
      </c>
      <c r="E702">
        <v>0.26706925414558985</v>
      </c>
      <c r="F702">
        <v>0.36008219758875798</v>
      </c>
      <c r="G702">
        <v>0.27926707083646862</v>
      </c>
    </row>
    <row r="703" spans="2:7" x14ac:dyDescent="0.3">
      <c r="B703">
        <v>0.36252519634320046</v>
      </c>
      <c r="C703">
        <v>0.2841819762427627</v>
      </c>
      <c r="D703">
        <v>0.36252519634320046</v>
      </c>
      <c r="E703">
        <v>0.26706925414558985</v>
      </c>
      <c r="F703">
        <v>0.36252519634320046</v>
      </c>
      <c r="G703">
        <v>0.27926707083646862</v>
      </c>
    </row>
    <row r="704" spans="2:7" x14ac:dyDescent="0.3">
      <c r="B704">
        <v>0.36497036065737759</v>
      </c>
      <c r="C704">
        <v>0.2841819762427627</v>
      </c>
      <c r="D704">
        <v>0.36497036065737759</v>
      </c>
      <c r="E704">
        <v>0.27430556011865354</v>
      </c>
      <c r="F704">
        <v>0.36497036065737759</v>
      </c>
      <c r="G704">
        <v>0.28612520720566131</v>
      </c>
    </row>
    <row r="705" spans="2:7" x14ac:dyDescent="0.3">
      <c r="B705">
        <v>0.3674177090192412</v>
      </c>
      <c r="C705">
        <v>0.2841819762427627</v>
      </c>
      <c r="D705">
        <v>0.3674177090192412</v>
      </c>
      <c r="E705">
        <v>0.28154186609171716</v>
      </c>
      <c r="F705">
        <v>0.3674177090192412</v>
      </c>
      <c r="G705">
        <v>0.28612520720566131</v>
      </c>
    </row>
    <row r="706" spans="2:7" x14ac:dyDescent="0.3">
      <c r="B706">
        <v>0.36986726001867787</v>
      </c>
      <c r="C706">
        <v>0.28844721828925346</v>
      </c>
      <c r="D706">
        <v>0.36986726001867787</v>
      </c>
      <c r="E706">
        <v>0.28154186609171716</v>
      </c>
      <c r="F706">
        <v>0.36986726001867787</v>
      </c>
      <c r="G706">
        <v>0.28612520720566131</v>
      </c>
    </row>
    <row r="707" spans="2:7" x14ac:dyDescent="0.3">
      <c r="B707">
        <v>0.37231903234870356</v>
      </c>
      <c r="C707">
        <v>0.29271246033574422</v>
      </c>
      <c r="D707">
        <v>0.37231903234870356</v>
      </c>
      <c r="E707">
        <v>0.28154186609171716</v>
      </c>
      <c r="F707">
        <v>0.37231903234870356</v>
      </c>
      <c r="G707">
        <v>0.292983343574854</v>
      </c>
    </row>
    <row r="708" spans="2:7" x14ac:dyDescent="0.3">
      <c r="B708">
        <v>0.37477304480667112</v>
      </c>
      <c r="C708">
        <v>0.29271246033574422</v>
      </c>
      <c r="D708">
        <v>0.37477304480667112</v>
      </c>
      <c r="E708">
        <v>0.28154186609171716</v>
      </c>
      <c r="F708">
        <v>0.37477304480667112</v>
      </c>
      <c r="G708">
        <v>0.292983343574854</v>
      </c>
    </row>
    <row r="709" spans="2:7" x14ac:dyDescent="0.3">
      <c r="B709">
        <v>0.37722931629549272</v>
      </c>
      <c r="C709">
        <v>0.29271246033574422</v>
      </c>
      <c r="D709">
        <v>0.37722931629549272</v>
      </c>
      <c r="E709">
        <v>0.28154186609171716</v>
      </c>
      <c r="F709">
        <v>0.37722931629549272</v>
      </c>
      <c r="G709">
        <v>0.292983343574854</v>
      </c>
    </row>
    <row r="710" spans="2:7" x14ac:dyDescent="0.3">
      <c r="B710">
        <v>0.37968786582487396</v>
      </c>
      <c r="C710">
        <v>0.29271246033574422</v>
      </c>
      <c r="D710">
        <v>0.37968786582487396</v>
      </c>
      <c r="E710">
        <v>0.28877817206478079</v>
      </c>
      <c r="F710">
        <v>0.37968786582487396</v>
      </c>
      <c r="G710">
        <v>0.292983343574854</v>
      </c>
    </row>
    <row r="711" spans="2:7" x14ac:dyDescent="0.3">
      <c r="B711">
        <v>0.38214871251256677</v>
      </c>
      <c r="C711">
        <v>0.29271246033574422</v>
      </c>
      <c r="D711">
        <v>0.38214871251256677</v>
      </c>
      <c r="E711">
        <v>0.28877817206478079</v>
      </c>
      <c r="F711">
        <v>0.38214871251256677</v>
      </c>
      <c r="G711">
        <v>0.292983343574854</v>
      </c>
    </row>
    <row r="712" spans="2:7" x14ac:dyDescent="0.3">
      <c r="B712">
        <v>0.38461187558563187</v>
      </c>
      <c r="C712">
        <v>0.29697770238223498</v>
      </c>
      <c r="D712">
        <v>0.38461187558563187</v>
      </c>
      <c r="E712">
        <v>0.29601447803784442</v>
      </c>
      <c r="F712">
        <v>0.38461187558563187</v>
      </c>
      <c r="G712">
        <v>0.2998414799440467</v>
      </c>
    </row>
    <row r="713" spans="2:7" x14ac:dyDescent="0.3">
      <c r="B713">
        <v>0.38707737438171996</v>
      </c>
      <c r="C713">
        <v>0.29697770238223498</v>
      </c>
      <c r="D713">
        <v>0.38707737438171996</v>
      </c>
      <c r="E713">
        <v>0.29601447803784442</v>
      </c>
      <c r="F713">
        <v>0.38707737438171996</v>
      </c>
      <c r="G713">
        <v>0.2998414799440467</v>
      </c>
    </row>
    <row r="714" spans="2:7" x14ac:dyDescent="0.3">
      <c r="B714">
        <v>0.3895452283503657</v>
      </c>
      <c r="C714">
        <v>0.29697770238223498</v>
      </c>
      <c r="D714">
        <v>0.3895452283503657</v>
      </c>
      <c r="E714">
        <v>0.3032507840109081</v>
      </c>
      <c r="F714">
        <v>0.3895452283503657</v>
      </c>
      <c r="G714">
        <v>0.2998414799440467</v>
      </c>
    </row>
    <row r="715" spans="2:7" x14ac:dyDescent="0.3">
      <c r="B715">
        <v>0.39201545705429874</v>
      </c>
      <c r="C715">
        <v>0.30124294442872573</v>
      </c>
      <c r="D715">
        <v>0.39201545705429874</v>
      </c>
      <c r="E715">
        <v>0.3032507840109081</v>
      </c>
      <c r="F715">
        <v>0.39201545705429874</v>
      </c>
      <c r="G715">
        <v>0.30669961631323939</v>
      </c>
    </row>
    <row r="716" spans="2:7" x14ac:dyDescent="0.3">
      <c r="B716">
        <v>0.39448808017076759</v>
      </c>
      <c r="C716">
        <v>0.30550818647521644</v>
      </c>
      <c r="D716">
        <v>0.39448808017076759</v>
      </c>
      <c r="E716">
        <v>0.3032507840109081</v>
      </c>
      <c r="F716">
        <v>0.39448808017076759</v>
      </c>
      <c r="G716">
        <v>0.32041588905162482</v>
      </c>
    </row>
    <row r="717" spans="2:7" x14ac:dyDescent="0.3">
      <c r="B717">
        <v>0.39696311749288316</v>
      </c>
      <c r="C717">
        <v>0.30550818647521644</v>
      </c>
      <c r="D717">
        <v>0.39696311749288316</v>
      </c>
      <c r="E717">
        <v>0.3032507840109081</v>
      </c>
      <c r="F717">
        <v>0.39696311749288316</v>
      </c>
      <c r="G717">
        <v>0.32041588905162482</v>
      </c>
    </row>
    <row r="718" spans="2:7" x14ac:dyDescent="0.3">
      <c r="B718">
        <v>0.39944058893097562</v>
      </c>
      <c r="C718">
        <v>0.30550818647521644</v>
      </c>
      <c r="D718">
        <v>0.39944058893097562</v>
      </c>
      <c r="E718">
        <v>0.3032507840109081</v>
      </c>
      <c r="F718">
        <v>0.39944058893097562</v>
      </c>
      <c r="G718">
        <v>0.32727402542081752</v>
      </c>
    </row>
    <row r="719" spans="2:7" x14ac:dyDescent="0.3">
      <c r="B719">
        <v>0.40192051451396743</v>
      </c>
      <c r="C719">
        <v>0.30977342852170719</v>
      </c>
      <c r="D719">
        <v>0.40192051451396743</v>
      </c>
      <c r="E719">
        <v>0.31048708998397173</v>
      </c>
      <c r="F719">
        <v>0.40192051451396743</v>
      </c>
      <c r="G719">
        <v>0.32727402542081752</v>
      </c>
    </row>
    <row r="720" spans="2:7" x14ac:dyDescent="0.3">
      <c r="B720">
        <v>0.40440291439076526</v>
      </c>
      <c r="C720">
        <v>0.30977342852170719</v>
      </c>
      <c r="D720">
        <v>0.40440291439076526</v>
      </c>
      <c r="E720">
        <v>0.31048708998397173</v>
      </c>
      <c r="F720">
        <v>0.40440291439076526</v>
      </c>
      <c r="G720">
        <v>0.33413216179001021</v>
      </c>
    </row>
    <row r="721" spans="2:7" x14ac:dyDescent="0.3">
      <c r="B721">
        <v>0.40688780883166559</v>
      </c>
      <c r="C721">
        <v>0.31403867056819795</v>
      </c>
      <c r="D721">
        <v>0.40688780883166559</v>
      </c>
      <c r="E721">
        <v>0.31772339595703536</v>
      </c>
      <c r="F721">
        <v>0.40688780883166559</v>
      </c>
      <c r="G721">
        <v>0.33413216179001021</v>
      </c>
    </row>
    <row r="722" spans="2:7" x14ac:dyDescent="0.3">
      <c r="B722">
        <v>0.40937521822978162</v>
      </c>
      <c r="C722">
        <v>0.31403867056819795</v>
      </c>
      <c r="D722">
        <v>0.40937521822978162</v>
      </c>
      <c r="E722">
        <v>0.31772339595703536</v>
      </c>
      <c r="F722">
        <v>0.40937521822978162</v>
      </c>
      <c r="G722">
        <v>0.33413216179001021</v>
      </c>
    </row>
    <row r="723" spans="2:7" x14ac:dyDescent="0.3">
      <c r="B723">
        <v>0.41186516310248267</v>
      </c>
      <c r="C723">
        <v>0.31830391261468871</v>
      </c>
      <c r="D723">
        <v>0.41186516310248267</v>
      </c>
      <c r="E723">
        <v>0.31772339595703536</v>
      </c>
      <c r="F723">
        <v>0.41186516310248267</v>
      </c>
      <c r="G723">
        <v>0.33413216179001021</v>
      </c>
    </row>
    <row r="724" spans="2:7" x14ac:dyDescent="0.3">
      <c r="B724">
        <v>0.4143576640928559</v>
      </c>
      <c r="C724">
        <v>0.33963012284714245</v>
      </c>
      <c r="D724">
        <v>0.4143576640928559</v>
      </c>
      <c r="E724">
        <v>0.31772339595703536</v>
      </c>
      <c r="F724">
        <v>0.4143576640928559</v>
      </c>
      <c r="G724">
        <v>0.33413216179001021</v>
      </c>
    </row>
    <row r="725" spans="2:7" x14ac:dyDescent="0.3">
      <c r="B725">
        <v>0.41685274197118227</v>
      </c>
      <c r="C725">
        <v>0.33963012284714245</v>
      </c>
      <c r="D725">
        <v>0.41685274197118227</v>
      </c>
      <c r="E725">
        <v>0.32495970193009899</v>
      </c>
      <c r="F725">
        <v>0.41685274197118227</v>
      </c>
      <c r="G725">
        <v>0.33413216179001021</v>
      </c>
    </row>
    <row r="726" spans="2:7" x14ac:dyDescent="0.3">
      <c r="B726">
        <v>0.41935041763643399</v>
      </c>
      <c r="C726">
        <v>0.33963012284714245</v>
      </c>
      <c r="D726">
        <v>0.41935041763643399</v>
      </c>
      <c r="E726">
        <v>0.32495970193009899</v>
      </c>
      <c r="F726">
        <v>0.41935041763643399</v>
      </c>
      <c r="G726">
        <v>0.3409902981592029</v>
      </c>
    </row>
    <row r="727" spans="2:7" x14ac:dyDescent="0.3">
      <c r="B727">
        <v>0.42185071211778724</v>
      </c>
      <c r="C727">
        <v>0.35242584898661466</v>
      </c>
      <c r="D727">
        <v>0.42185071211778724</v>
      </c>
      <c r="E727">
        <v>0.32495970193009899</v>
      </c>
      <c r="F727">
        <v>0.42185071211778724</v>
      </c>
      <c r="G727">
        <v>0.3409902981592029</v>
      </c>
    </row>
    <row r="728" spans="2:7" x14ac:dyDescent="0.3">
      <c r="B728">
        <v>0.42435364657615721</v>
      </c>
      <c r="C728">
        <v>0.36095633307959613</v>
      </c>
      <c r="D728">
        <v>0.42435364657615721</v>
      </c>
      <c r="E728">
        <v>0.3394323138762263</v>
      </c>
      <c r="F728">
        <v>0.42435364657615721</v>
      </c>
      <c r="G728">
        <v>0.3409902981592029</v>
      </c>
    </row>
    <row r="729" spans="2:7" x14ac:dyDescent="0.3">
      <c r="B729">
        <v>0.42685924230575034</v>
      </c>
      <c r="C729">
        <v>0.36522157512608688</v>
      </c>
      <c r="D729">
        <v>0.42685924230575034</v>
      </c>
      <c r="E729">
        <v>0.3394323138762263</v>
      </c>
      <c r="F729">
        <v>0.42685924230575034</v>
      </c>
      <c r="G729">
        <v>0.34784843452839559</v>
      </c>
    </row>
    <row r="730" spans="2:7" x14ac:dyDescent="0.3">
      <c r="B730">
        <v>0.42936752073563561</v>
      </c>
      <c r="C730">
        <v>0.36522157512608688</v>
      </c>
      <c r="D730">
        <v>0.42936752073563561</v>
      </c>
      <c r="E730">
        <v>0.34666861984928993</v>
      </c>
      <c r="F730">
        <v>0.42936752073563561</v>
      </c>
      <c r="G730">
        <v>0.35470657089758834</v>
      </c>
    </row>
    <row r="731" spans="2:7" x14ac:dyDescent="0.3">
      <c r="B731">
        <v>0.43187850343133732</v>
      </c>
      <c r="C731">
        <v>0.36522157512608688</v>
      </c>
      <c r="D731">
        <v>0.43187850343133732</v>
      </c>
      <c r="E731">
        <v>0.34666861984928993</v>
      </c>
      <c r="F731">
        <v>0.43187850343133732</v>
      </c>
      <c r="G731">
        <v>0.35470657089758834</v>
      </c>
    </row>
    <row r="732" spans="2:7" x14ac:dyDescent="0.3">
      <c r="B732">
        <v>0.43439221209644746</v>
      </c>
      <c r="C732">
        <v>0.37801730126555916</v>
      </c>
      <c r="D732">
        <v>0.43439221209644746</v>
      </c>
      <c r="E732">
        <v>0.34666861984928993</v>
      </c>
      <c r="F732">
        <v>0.43439221209644746</v>
      </c>
      <c r="G732">
        <v>0.35470657089758834</v>
      </c>
    </row>
    <row r="733" spans="2:7" x14ac:dyDescent="0.3">
      <c r="B733">
        <v>0.43690866857425681</v>
      </c>
      <c r="C733">
        <v>0.37801730126555916</v>
      </c>
      <c r="D733">
        <v>0.43690866857425681</v>
      </c>
      <c r="E733">
        <v>0.34666861984928993</v>
      </c>
      <c r="F733">
        <v>0.43690866857425681</v>
      </c>
      <c r="G733">
        <v>0.35470657089758834</v>
      </c>
    </row>
    <row r="734" spans="2:7" x14ac:dyDescent="0.3">
      <c r="B734">
        <v>0.43942789484941058</v>
      </c>
      <c r="C734">
        <v>0.37801730126555916</v>
      </c>
      <c r="D734">
        <v>0.43942789484941058</v>
      </c>
      <c r="E734">
        <v>0.35390492582235361</v>
      </c>
      <c r="F734">
        <v>0.43942789484941058</v>
      </c>
      <c r="G734">
        <v>0.35470657089758834</v>
      </c>
    </row>
    <row r="735" spans="2:7" x14ac:dyDescent="0.3">
      <c r="B735">
        <v>0.44194991304958187</v>
      </c>
      <c r="C735">
        <v>0.38228254331204986</v>
      </c>
      <c r="D735">
        <v>0.44194991304958187</v>
      </c>
      <c r="E735">
        <v>0.36114123179541724</v>
      </c>
      <c r="F735">
        <v>0.44194991304958187</v>
      </c>
      <c r="G735">
        <v>0.36842284363597372</v>
      </c>
    </row>
    <row r="736" spans="2:7" x14ac:dyDescent="0.3">
      <c r="B736">
        <v>0.44447474544716792</v>
      </c>
      <c r="C736">
        <v>0.38654778535854062</v>
      </c>
      <c r="D736">
        <v>0.44447474544716792</v>
      </c>
      <c r="E736">
        <v>0.36114123179541724</v>
      </c>
      <c r="F736">
        <v>0.44447474544716792</v>
      </c>
      <c r="G736">
        <v>0.36842284363597372</v>
      </c>
    </row>
    <row r="737" spans="2:7" x14ac:dyDescent="0.3">
      <c r="B737">
        <v>0.44700241446100897</v>
      </c>
      <c r="C737">
        <v>0.38654778535854062</v>
      </c>
      <c r="D737">
        <v>0.44700241446100897</v>
      </c>
      <c r="E737">
        <v>0.36114123179541724</v>
      </c>
      <c r="F737">
        <v>0.44700241446100897</v>
      </c>
      <c r="G737">
        <v>0.36842284363597372</v>
      </c>
    </row>
    <row r="738" spans="2:7" x14ac:dyDescent="0.3">
      <c r="B738">
        <v>0.44953294265812765</v>
      </c>
      <c r="C738">
        <v>0.39507826945152213</v>
      </c>
      <c r="D738">
        <v>0.44953294265812765</v>
      </c>
      <c r="E738">
        <v>0.36114123179541724</v>
      </c>
      <c r="F738">
        <v>0.44953294265812765</v>
      </c>
      <c r="G738">
        <v>0.37528098000516641</v>
      </c>
    </row>
    <row r="739" spans="2:7" x14ac:dyDescent="0.3">
      <c r="B739">
        <v>0.45206635275549323</v>
      </c>
      <c r="C739">
        <v>0.39934351149801284</v>
      </c>
      <c r="D739">
        <v>0.45206635275549323</v>
      </c>
      <c r="E739">
        <v>0.36114123179541724</v>
      </c>
      <c r="F739">
        <v>0.45206635275549323</v>
      </c>
      <c r="G739">
        <v>0.3821391163743591</v>
      </c>
    </row>
    <row r="740" spans="2:7" x14ac:dyDescent="0.3">
      <c r="B740">
        <v>0.45460266762180701</v>
      </c>
      <c r="C740">
        <v>0.39934351149801284</v>
      </c>
      <c r="D740">
        <v>0.45460266762180701</v>
      </c>
      <c r="E740">
        <v>0.36114123179541724</v>
      </c>
      <c r="F740">
        <v>0.45460266762180701</v>
      </c>
      <c r="G740">
        <v>0.3821391163743591</v>
      </c>
    </row>
    <row r="741" spans="2:7" x14ac:dyDescent="0.3">
      <c r="B741">
        <v>0.45714191027931261</v>
      </c>
      <c r="C741">
        <v>0.39934351149801284</v>
      </c>
      <c r="D741">
        <v>0.45714191027931261</v>
      </c>
      <c r="E741">
        <v>0.36837753776848087</v>
      </c>
      <c r="F741">
        <v>0.45714191027931261</v>
      </c>
      <c r="G741">
        <v>0.3821391163743591</v>
      </c>
    </row>
    <row r="742" spans="2:7" x14ac:dyDescent="0.3">
      <c r="B742">
        <v>0.45968410390562836</v>
      </c>
      <c r="C742">
        <v>0.39934351149801284</v>
      </c>
      <c r="D742">
        <v>0.45968410390562836</v>
      </c>
      <c r="E742">
        <v>0.3756138437415445</v>
      </c>
      <c r="F742">
        <v>0.45968410390562836</v>
      </c>
      <c r="G742">
        <v>0.38899725274355179</v>
      </c>
    </row>
    <row r="743" spans="2:7" x14ac:dyDescent="0.3">
      <c r="B743">
        <v>0.46222927183560597</v>
      </c>
      <c r="C743">
        <v>0.39934351149801284</v>
      </c>
      <c r="D743">
        <v>0.46222927183560597</v>
      </c>
      <c r="E743">
        <v>0.38285014971460818</v>
      </c>
      <c r="F743">
        <v>0.46222927183560597</v>
      </c>
      <c r="G743">
        <v>0.38899725274355179</v>
      </c>
    </row>
    <row r="744" spans="2:7" x14ac:dyDescent="0.3">
      <c r="B744">
        <v>0.46477743756321155</v>
      </c>
      <c r="C744">
        <v>0.4036087535445036</v>
      </c>
      <c r="D744">
        <v>0.46477743756321155</v>
      </c>
      <c r="E744">
        <v>0.38285014971460818</v>
      </c>
      <c r="F744">
        <v>0.46477743756321155</v>
      </c>
      <c r="G744">
        <v>0.38899725274355179</v>
      </c>
    </row>
    <row r="745" spans="2:7" x14ac:dyDescent="0.3">
      <c r="B745">
        <v>0.46732862474343467</v>
      </c>
      <c r="C745">
        <v>0.4036087535445036</v>
      </c>
      <c r="D745">
        <v>0.46732862474343467</v>
      </c>
      <c r="E745">
        <v>0.38285014971460818</v>
      </c>
      <c r="F745">
        <v>0.46732862474343467</v>
      </c>
      <c r="G745">
        <v>0.38899725274355179</v>
      </c>
    </row>
    <row r="746" spans="2:7" x14ac:dyDescent="0.3">
      <c r="B746">
        <v>0.46988285719421952</v>
      </c>
      <c r="C746">
        <v>0.40787399559099435</v>
      </c>
      <c r="D746">
        <v>0.46988285719421952</v>
      </c>
      <c r="E746">
        <v>0.39008645568767181</v>
      </c>
      <c r="F746">
        <v>0.46988285719421952</v>
      </c>
      <c r="G746">
        <v>0.39585538911274454</v>
      </c>
    </row>
    <row r="747" spans="2:7" x14ac:dyDescent="0.3">
      <c r="B747">
        <v>0.47244015889842517</v>
      </c>
      <c r="C747">
        <v>0.41213923763748511</v>
      </c>
      <c r="D747">
        <v>0.47244015889842517</v>
      </c>
      <c r="E747">
        <v>0.39732276166073544</v>
      </c>
      <c r="F747">
        <v>0.47244015889842517</v>
      </c>
      <c r="G747">
        <v>0.39585538911274454</v>
      </c>
    </row>
    <row r="748" spans="2:7" x14ac:dyDescent="0.3">
      <c r="B748">
        <v>0.47500055400580921</v>
      </c>
      <c r="C748">
        <v>0.41640447968397587</v>
      </c>
      <c r="D748">
        <v>0.47500055400580921</v>
      </c>
      <c r="E748">
        <v>0.40455906763379906</v>
      </c>
      <c r="F748">
        <v>0.47500055400580921</v>
      </c>
      <c r="G748">
        <v>0.40271352548193723</v>
      </c>
    </row>
    <row r="749" spans="2:7" x14ac:dyDescent="0.3">
      <c r="B749">
        <v>0.47756406683503999</v>
      </c>
      <c r="C749">
        <v>0.41640447968397587</v>
      </c>
      <c r="D749">
        <v>0.47756406683503999</v>
      </c>
      <c r="E749">
        <v>0.41179537360686275</v>
      </c>
      <c r="F749">
        <v>0.47756406683503999</v>
      </c>
      <c r="G749">
        <v>0.40957166185112992</v>
      </c>
    </row>
    <row r="750" spans="2:7" x14ac:dyDescent="0.3">
      <c r="B750">
        <v>0.48013072187573708</v>
      </c>
      <c r="C750">
        <v>0.42066972173046657</v>
      </c>
      <c r="D750">
        <v>0.48013072187573708</v>
      </c>
      <c r="E750">
        <v>0.41179537360686275</v>
      </c>
      <c r="F750">
        <v>0.48013072187573708</v>
      </c>
      <c r="G750">
        <v>0.41642979822032261</v>
      </c>
    </row>
    <row r="751" spans="2:7" x14ac:dyDescent="0.3">
      <c r="B751">
        <v>0.48270054379053717</v>
      </c>
      <c r="C751">
        <v>0.42920020582344809</v>
      </c>
      <c r="D751">
        <v>0.48270054379053717</v>
      </c>
      <c r="E751">
        <v>0.41903167957992637</v>
      </c>
      <c r="F751">
        <v>0.48270054379053717</v>
      </c>
      <c r="G751">
        <v>0.43014607095870799</v>
      </c>
    </row>
    <row r="752" spans="2:7" x14ac:dyDescent="0.3">
      <c r="B752">
        <v>0.48527355741718964</v>
      </c>
      <c r="C752">
        <v>0.43346544786993885</v>
      </c>
      <c r="D752">
        <v>0.48527355741718964</v>
      </c>
      <c r="E752">
        <v>0.41903167957992637</v>
      </c>
      <c r="F752">
        <v>0.48527355741718964</v>
      </c>
      <c r="G752">
        <v>0.43014607095870799</v>
      </c>
    </row>
    <row r="753" spans="2:7" x14ac:dyDescent="0.3">
      <c r="B753">
        <v>0.48784978777067978</v>
      </c>
      <c r="C753">
        <v>0.43346544786993885</v>
      </c>
      <c r="D753">
        <v>0.48784978777067978</v>
      </c>
      <c r="E753">
        <v>0.42626798555299</v>
      </c>
      <c r="F753">
        <v>0.48784978777067978</v>
      </c>
      <c r="G753">
        <v>0.43014607095870799</v>
      </c>
    </row>
    <row r="754" spans="2:7" x14ac:dyDescent="0.3">
      <c r="B754">
        <v>0.49042926004538356</v>
      </c>
      <c r="C754">
        <v>0.43346544786993885</v>
      </c>
      <c r="D754">
        <v>0.49042926004538356</v>
      </c>
      <c r="E754">
        <v>0.42626798555299</v>
      </c>
      <c r="F754">
        <v>0.49042926004538356</v>
      </c>
      <c r="G754">
        <v>0.43014607095870799</v>
      </c>
    </row>
    <row r="755" spans="2:7" x14ac:dyDescent="0.3">
      <c r="B755">
        <v>0.49301199961724873</v>
      </c>
      <c r="C755">
        <v>0.43346544786993885</v>
      </c>
      <c r="D755">
        <v>0.49301199961724873</v>
      </c>
      <c r="E755">
        <v>0.43350429152605363</v>
      </c>
      <c r="F755">
        <v>0.49301199961724873</v>
      </c>
      <c r="G755">
        <v>0.43700420732790074</v>
      </c>
    </row>
    <row r="756" spans="2:7" x14ac:dyDescent="0.3">
      <c r="B756">
        <v>0.49559803204600983</v>
      </c>
      <c r="C756">
        <v>0.43773068991642955</v>
      </c>
      <c r="D756">
        <v>0.49559803204600983</v>
      </c>
      <c r="E756">
        <v>0.43350429152605363</v>
      </c>
      <c r="F756">
        <v>0.49559803204600983</v>
      </c>
      <c r="G756">
        <v>0.43700420732790074</v>
      </c>
    </row>
    <row r="757" spans="2:7" x14ac:dyDescent="0.3">
      <c r="B757">
        <v>0.49818738307743038</v>
      </c>
      <c r="C757">
        <v>0.44199593196292031</v>
      </c>
      <c r="D757">
        <v>0.49818738307743038</v>
      </c>
      <c r="E757">
        <v>0.43350429152605363</v>
      </c>
      <c r="F757">
        <v>0.49818738307743038</v>
      </c>
      <c r="G757">
        <v>0.45072048006628612</v>
      </c>
    </row>
    <row r="758" spans="2:7" x14ac:dyDescent="0.3">
      <c r="B758">
        <v>0.50078007864558005</v>
      </c>
      <c r="C758">
        <v>0.45052641605590182</v>
      </c>
      <c r="D758">
        <v>0.50078007864558005</v>
      </c>
      <c r="E758">
        <v>0.44074059749911731</v>
      </c>
      <c r="F758">
        <v>0.50078007864558005</v>
      </c>
      <c r="G758">
        <v>0.45757861643547881</v>
      </c>
    </row>
    <row r="759" spans="2:7" x14ac:dyDescent="0.3">
      <c r="B759">
        <v>0.50337614487514015</v>
      </c>
      <c r="C759">
        <v>0.45052641605590182</v>
      </c>
      <c r="D759">
        <v>0.50337614487514015</v>
      </c>
      <c r="E759">
        <v>0.44074059749911731</v>
      </c>
      <c r="F759">
        <v>0.50337614487514015</v>
      </c>
      <c r="G759">
        <v>0.4644367528046715</v>
      </c>
    </row>
    <row r="760" spans="2:7" x14ac:dyDescent="0.3">
      <c r="B760">
        <v>0.50597560808374531</v>
      </c>
      <c r="C760">
        <v>0.45905690014888328</v>
      </c>
      <c r="D760">
        <v>0.50597560808374531</v>
      </c>
      <c r="E760">
        <v>0.44074059749911731</v>
      </c>
      <c r="F760">
        <v>0.50597560808374531</v>
      </c>
      <c r="G760">
        <v>0.4644367528046715</v>
      </c>
    </row>
    <row r="761" spans="2:7" x14ac:dyDescent="0.3">
      <c r="B761">
        <v>0.50857849478435324</v>
      </c>
      <c r="C761">
        <v>0.46332214219537404</v>
      </c>
      <c r="D761">
        <v>0.50857849478435324</v>
      </c>
      <c r="E761">
        <v>0.44797690347218094</v>
      </c>
      <c r="F761">
        <v>0.50857849478435324</v>
      </c>
      <c r="G761">
        <v>0.4644367528046715</v>
      </c>
    </row>
    <row r="762" spans="2:7" x14ac:dyDescent="0.3">
      <c r="B762">
        <v>0.51118483168765427</v>
      </c>
      <c r="C762">
        <v>0.4675873842418648</v>
      </c>
      <c r="D762">
        <v>0.51118483168765427</v>
      </c>
      <c r="E762">
        <v>0.44797690347218094</v>
      </c>
      <c r="F762">
        <v>0.51118483168765427</v>
      </c>
      <c r="G762">
        <v>0.4712948891738642</v>
      </c>
    </row>
    <row r="763" spans="2:7" x14ac:dyDescent="0.3">
      <c r="B763">
        <v>0.5137946457045105</v>
      </c>
      <c r="C763">
        <v>0.4675873842418648</v>
      </c>
      <c r="D763">
        <v>0.5137946457045105</v>
      </c>
      <c r="E763">
        <v>0.44797690347218094</v>
      </c>
      <c r="F763">
        <v>0.5137946457045105</v>
      </c>
      <c r="G763">
        <v>0.4712948891738642</v>
      </c>
    </row>
    <row r="764" spans="2:7" x14ac:dyDescent="0.3">
      <c r="B764">
        <v>0.51640796394843058</v>
      </c>
      <c r="C764">
        <v>0.47185262628835556</v>
      </c>
      <c r="D764">
        <v>0.51640796394843058</v>
      </c>
      <c r="E764">
        <v>0.44797690347218094</v>
      </c>
      <c r="F764">
        <v>0.51640796394843058</v>
      </c>
      <c r="G764">
        <v>0.4712948891738642</v>
      </c>
    </row>
    <row r="765" spans="2:7" x14ac:dyDescent="0.3">
      <c r="B765">
        <v>0.51902481373808196</v>
      </c>
      <c r="C765">
        <v>0.47185262628835556</v>
      </c>
      <c r="D765">
        <v>0.51902481373808196</v>
      </c>
      <c r="E765">
        <v>0.45521320944524457</v>
      </c>
      <c r="F765">
        <v>0.51902481373808196</v>
      </c>
      <c r="G765">
        <v>0.47815302554305694</v>
      </c>
    </row>
    <row r="766" spans="2:7" x14ac:dyDescent="0.3">
      <c r="B766">
        <v>0.52164522259983581</v>
      </c>
      <c r="C766">
        <v>0.47185262628835556</v>
      </c>
      <c r="D766">
        <v>0.52164522259983581</v>
      </c>
      <c r="E766">
        <v>0.45521320944524457</v>
      </c>
      <c r="F766">
        <v>0.52164522259983581</v>
      </c>
      <c r="G766">
        <v>0.47815302554305694</v>
      </c>
    </row>
    <row r="767" spans="2:7" x14ac:dyDescent="0.3">
      <c r="B767">
        <v>0.52426921827035344</v>
      </c>
      <c r="C767">
        <v>0.47611786833484626</v>
      </c>
      <c r="D767">
        <v>0.52426921827035344</v>
      </c>
      <c r="E767">
        <v>0.45521320944524457</v>
      </c>
      <c r="F767">
        <v>0.52426921827035344</v>
      </c>
      <c r="G767">
        <v>0.47815302554305694</v>
      </c>
    </row>
    <row r="768" spans="2:7" x14ac:dyDescent="0.3">
      <c r="B768">
        <v>0.52689682869920496</v>
      </c>
      <c r="C768">
        <v>0.47611786833484626</v>
      </c>
      <c r="D768">
        <v>0.52689682869920496</v>
      </c>
      <c r="E768">
        <v>0.4624495154183082</v>
      </c>
      <c r="F768">
        <v>0.52689682869920496</v>
      </c>
      <c r="G768">
        <v>0.47815302554305694</v>
      </c>
    </row>
    <row r="769" spans="2:7" x14ac:dyDescent="0.3">
      <c r="B769">
        <v>0.52952808205153001</v>
      </c>
      <c r="C769">
        <v>0.48038311038133702</v>
      </c>
      <c r="D769">
        <v>0.52952808205153001</v>
      </c>
      <c r="E769">
        <v>0.4624495154183082</v>
      </c>
      <c r="F769">
        <v>0.52952808205153001</v>
      </c>
      <c r="G769">
        <v>0.48501116191224963</v>
      </c>
    </row>
    <row r="770" spans="2:7" x14ac:dyDescent="0.3">
      <c r="B770">
        <v>0.5321630067107348</v>
      </c>
      <c r="C770">
        <v>0.48464835242782778</v>
      </c>
      <c r="D770">
        <v>0.5321630067107348</v>
      </c>
      <c r="E770">
        <v>0.46968582139137188</v>
      </c>
      <c r="F770">
        <v>0.5321630067107348</v>
      </c>
      <c r="G770">
        <v>0.48501116191224963</v>
      </c>
    </row>
    <row r="771" spans="2:7" x14ac:dyDescent="0.3">
      <c r="B771">
        <v>0.53480163128123048</v>
      </c>
      <c r="C771">
        <v>0.48464835242782778</v>
      </c>
      <c r="D771">
        <v>0.53480163128123048</v>
      </c>
      <c r="E771">
        <v>0.46968582139137188</v>
      </c>
      <c r="F771">
        <v>0.53480163128123048</v>
      </c>
      <c r="G771">
        <v>0.49186929828144232</v>
      </c>
    </row>
    <row r="772" spans="2:7" x14ac:dyDescent="0.3">
      <c r="B772">
        <v>0.53744398459120957</v>
      </c>
      <c r="C772">
        <v>0.48464835242782778</v>
      </c>
      <c r="D772">
        <v>0.53744398459120957</v>
      </c>
      <c r="E772">
        <v>0.46968582139137188</v>
      </c>
      <c r="F772">
        <v>0.53744398459120957</v>
      </c>
      <c r="G772">
        <v>0.49186929828144232</v>
      </c>
    </row>
    <row r="773" spans="2:7" x14ac:dyDescent="0.3">
      <c r="B773">
        <v>0.54009009569546595</v>
      </c>
      <c r="C773">
        <v>0.48891359447431854</v>
      </c>
      <c r="D773">
        <v>0.54009009569546595</v>
      </c>
      <c r="E773">
        <v>0.46968582139137188</v>
      </c>
      <c r="F773">
        <v>0.54009009569546595</v>
      </c>
      <c r="G773">
        <v>0.49186929828144232</v>
      </c>
    </row>
    <row r="774" spans="2:7" x14ac:dyDescent="0.3">
      <c r="B774">
        <v>0.54273999387825422</v>
      </c>
      <c r="C774">
        <v>0.49317883652080929</v>
      </c>
      <c r="D774">
        <v>0.54273999387825422</v>
      </c>
      <c r="E774">
        <v>0.47692212736443551</v>
      </c>
      <c r="F774">
        <v>0.54273999387825422</v>
      </c>
      <c r="G774">
        <v>0.49872743465063502</v>
      </c>
    </row>
    <row r="775" spans="2:7" x14ac:dyDescent="0.3">
      <c r="B775">
        <v>0.54539370865619308</v>
      </c>
      <c r="C775">
        <v>0.49317883652080929</v>
      </c>
      <c r="D775">
        <v>0.54539370865619308</v>
      </c>
      <c r="E775">
        <v>0.47692212736443551</v>
      </c>
      <c r="F775">
        <v>0.54539370865619308</v>
      </c>
      <c r="G775">
        <v>0.49872743465063502</v>
      </c>
    </row>
    <row r="776" spans="2:7" x14ac:dyDescent="0.3">
      <c r="B776">
        <v>0.54805126978121133</v>
      </c>
      <c r="C776">
        <v>0.4974440785673</v>
      </c>
      <c r="D776">
        <v>0.54805126978121133</v>
      </c>
      <c r="E776">
        <v>0.48415843333749914</v>
      </c>
      <c r="F776">
        <v>0.54805126978121133</v>
      </c>
      <c r="G776">
        <v>0.49872743465063502</v>
      </c>
    </row>
    <row r="777" spans="2:7" x14ac:dyDescent="0.3">
      <c r="B777">
        <v>0.5507127072435376</v>
      </c>
      <c r="C777">
        <v>0.4974440785673</v>
      </c>
      <c r="D777">
        <v>0.5507127072435376</v>
      </c>
      <c r="E777">
        <v>0.48415843333749914</v>
      </c>
      <c r="F777">
        <v>0.5507127072435376</v>
      </c>
      <c r="G777">
        <v>0.49872743465063502</v>
      </c>
    </row>
    <row r="778" spans="2:7" x14ac:dyDescent="0.3">
      <c r="B778">
        <v>0.55337805127473527</v>
      </c>
      <c r="C778">
        <v>0.4974440785673</v>
      </c>
      <c r="D778">
        <v>0.55337805127473527</v>
      </c>
      <c r="E778">
        <v>0.48415843333749914</v>
      </c>
      <c r="F778">
        <v>0.55337805127473527</v>
      </c>
      <c r="G778">
        <v>0.50558557101982771</v>
      </c>
    </row>
    <row r="779" spans="2:7" x14ac:dyDescent="0.3">
      <c r="B779">
        <v>0.55604733235078396</v>
      </c>
      <c r="C779">
        <v>0.50170932061379081</v>
      </c>
      <c r="D779">
        <v>0.55604733235078396</v>
      </c>
      <c r="E779">
        <v>0.49139473931056277</v>
      </c>
      <c r="F779">
        <v>0.55604733235078396</v>
      </c>
      <c r="G779">
        <v>0.50558557101982771</v>
      </c>
    </row>
    <row r="780" spans="2:7" x14ac:dyDescent="0.3">
      <c r="B780">
        <v>0.5587205811952064</v>
      </c>
      <c r="C780">
        <v>0.50170932061379081</v>
      </c>
      <c r="D780">
        <v>0.5587205811952064</v>
      </c>
      <c r="E780">
        <v>0.49139473931056277</v>
      </c>
      <c r="F780">
        <v>0.5587205811952064</v>
      </c>
      <c r="G780">
        <v>0.50558557101982771</v>
      </c>
    </row>
    <row r="781" spans="2:7" x14ac:dyDescent="0.3">
      <c r="B781">
        <v>0.5613978287822432</v>
      </c>
      <c r="C781">
        <v>0.50170932061379081</v>
      </c>
      <c r="D781">
        <v>0.5613978287822432</v>
      </c>
      <c r="E781">
        <v>0.49863104528362645</v>
      </c>
      <c r="F781">
        <v>0.5613978287822432</v>
      </c>
      <c r="G781">
        <v>0.51244370738902045</v>
      </c>
    </row>
    <row r="782" spans="2:7" x14ac:dyDescent="0.3">
      <c r="B782">
        <v>0.56407910634007596</v>
      </c>
      <c r="C782">
        <v>0.50597456266028151</v>
      </c>
      <c r="D782">
        <v>0.56407910634007596</v>
      </c>
      <c r="E782">
        <v>0.50586735125669002</v>
      </c>
      <c r="F782">
        <v>0.56407910634007596</v>
      </c>
      <c r="G782">
        <v>0.51244370738902045</v>
      </c>
    </row>
    <row r="783" spans="2:7" x14ac:dyDescent="0.3">
      <c r="B783">
        <v>0.56676444535409887</v>
      </c>
      <c r="C783">
        <v>0.50597456266028151</v>
      </c>
      <c r="D783">
        <v>0.56676444535409887</v>
      </c>
      <c r="E783">
        <v>0.52033996320281739</v>
      </c>
      <c r="F783">
        <v>0.56676444535409887</v>
      </c>
      <c r="G783">
        <v>0.51244370738902045</v>
      </c>
    </row>
    <row r="784" spans="2:7" x14ac:dyDescent="0.3">
      <c r="B784">
        <v>0.56945387757024302</v>
      </c>
      <c r="C784">
        <v>0.50597456266028151</v>
      </c>
      <c r="D784">
        <v>0.56945387757024302</v>
      </c>
      <c r="E784">
        <v>0.52033996320281739</v>
      </c>
      <c r="F784">
        <v>0.56945387757024302</v>
      </c>
      <c r="G784">
        <v>0.51244370738902045</v>
      </c>
    </row>
    <row r="785" spans="2:7" x14ac:dyDescent="0.3">
      <c r="B785">
        <v>0.57214743499834841</v>
      </c>
      <c r="C785">
        <v>0.51023980470677222</v>
      </c>
      <c r="D785">
        <v>0.57214743499834841</v>
      </c>
      <c r="E785">
        <v>0.52033996320281739</v>
      </c>
      <c r="F785">
        <v>0.57214743499834841</v>
      </c>
      <c r="G785">
        <v>0.51930184375821309</v>
      </c>
    </row>
    <row r="786" spans="2:7" x14ac:dyDescent="0.3">
      <c r="B786">
        <v>0.57484514991559021</v>
      </c>
      <c r="C786">
        <v>0.51877028879975373</v>
      </c>
      <c r="D786">
        <v>0.57484514991559021</v>
      </c>
      <c r="E786">
        <v>0.52033996320281739</v>
      </c>
      <c r="F786">
        <v>0.57484514991559021</v>
      </c>
      <c r="G786">
        <v>0.51930184375821309</v>
      </c>
    </row>
    <row r="787" spans="2:7" x14ac:dyDescent="0.3">
      <c r="B787">
        <v>0.57754705486995872</v>
      </c>
      <c r="C787">
        <v>0.52730077289273525</v>
      </c>
      <c r="D787">
        <v>0.57754705486995872</v>
      </c>
      <c r="E787">
        <v>0.52757626917588096</v>
      </c>
      <c r="F787">
        <v>0.57754705486995872</v>
      </c>
      <c r="G787">
        <v>0.51930184375821309</v>
      </c>
    </row>
    <row r="788" spans="2:7" x14ac:dyDescent="0.3">
      <c r="B788">
        <v>0.58025318268379122</v>
      </c>
      <c r="C788">
        <v>0.52730077289273525</v>
      </c>
      <c r="D788">
        <v>0.58025318268379122</v>
      </c>
      <c r="E788">
        <v>0.53481257514894465</v>
      </c>
      <c r="F788">
        <v>0.58025318268379122</v>
      </c>
      <c r="G788">
        <v>0.51930184375821309</v>
      </c>
    </row>
    <row r="789" spans="2:7" x14ac:dyDescent="0.3">
      <c r="B789">
        <v>0.58296356645735936</v>
      </c>
      <c r="C789">
        <v>0.53156601493922595</v>
      </c>
      <c r="D789">
        <v>0.58296356645735936</v>
      </c>
      <c r="E789">
        <v>0.53481257514894465</v>
      </c>
      <c r="F789">
        <v>0.58296356645735936</v>
      </c>
      <c r="G789">
        <v>0.52615998012740584</v>
      </c>
    </row>
    <row r="790" spans="2:7" x14ac:dyDescent="0.3">
      <c r="B790">
        <v>0.5856782395725163</v>
      </c>
      <c r="C790">
        <v>0.54436174107869817</v>
      </c>
      <c r="D790">
        <v>0.5856782395725163</v>
      </c>
      <c r="E790">
        <v>0.53481257514894465</v>
      </c>
      <c r="F790">
        <v>0.5856782395725163</v>
      </c>
      <c r="G790">
        <v>0.53301811649659847</v>
      </c>
    </row>
    <row r="791" spans="2:7" x14ac:dyDescent="0.3">
      <c r="B791">
        <v>0.5883972356963959</v>
      </c>
      <c r="C791">
        <v>0.54436174107869817</v>
      </c>
      <c r="D791">
        <v>0.5883972356963959</v>
      </c>
      <c r="E791">
        <v>0.54204888112200833</v>
      </c>
      <c r="F791">
        <v>0.5883972356963959</v>
      </c>
      <c r="G791">
        <v>0.53987625286579122</v>
      </c>
    </row>
    <row r="792" spans="2:7" x14ac:dyDescent="0.3">
      <c r="B792">
        <v>0.59112058878517526</v>
      </c>
      <c r="C792">
        <v>0.54862698312518898</v>
      </c>
      <c r="D792">
        <v>0.59112058878517526</v>
      </c>
      <c r="E792">
        <v>0.54204888112200833</v>
      </c>
      <c r="F792">
        <v>0.59112058878517526</v>
      </c>
      <c r="G792">
        <v>0.53987625286579122</v>
      </c>
    </row>
    <row r="793" spans="2:7" x14ac:dyDescent="0.3">
      <c r="B793">
        <v>0.59384833308789231</v>
      </c>
      <c r="C793">
        <v>0.55289222517167969</v>
      </c>
      <c r="D793">
        <v>0.59384833308789231</v>
      </c>
      <c r="E793">
        <v>0.54204888112200833</v>
      </c>
      <c r="F793">
        <v>0.59384833308789231</v>
      </c>
      <c r="G793">
        <v>0.54673438923498396</v>
      </c>
    </row>
    <row r="794" spans="2:7" x14ac:dyDescent="0.3">
      <c r="B794">
        <v>0.59658050315032762</v>
      </c>
      <c r="C794">
        <v>0.55289222517167969</v>
      </c>
      <c r="D794">
        <v>0.59658050315032762</v>
      </c>
      <c r="E794">
        <v>0.5492851870950719</v>
      </c>
      <c r="F794">
        <v>0.59658050315032762</v>
      </c>
      <c r="G794">
        <v>0.54673438923498396</v>
      </c>
    </row>
    <row r="795" spans="2:7" x14ac:dyDescent="0.3">
      <c r="B795">
        <v>0.59931713381894658</v>
      </c>
      <c r="C795">
        <v>0.55289222517167969</v>
      </c>
      <c r="D795">
        <v>0.59931713381894658</v>
      </c>
      <c r="E795">
        <v>0.5492851870950719</v>
      </c>
      <c r="F795">
        <v>0.59931713381894658</v>
      </c>
      <c r="G795">
        <v>0.5535925256041766</v>
      </c>
    </row>
    <row r="796" spans="2:7" x14ac:dyDescent="0.3">
      <c r="B796">
        <v>0.60205826024490583</v>
      </c>
      <c r="C796">
        <v>0.5571574672181705</v>
      </c>
      <c r="D796">
        <v>0.60205826024490583</v>
      </c>
      <c r="E796">
        <v>0.55652149306813559</v>
      </c>
      <c r="F796">
        <v>0.60205826024490583</v>
      </c>
      <c r="G796">
        <v>0.5535925256041766</v>
      </c>
    </row>
    <row r="797" spans="2:7" x14ac:dyDescent="0.3">
      <c r="B797">
        <v>0.60480391788812149</v>
      </c>
      <c r="C797">
        <v>0.5571574672181705</v>
      </c>
      <c r="D797">
        <v>0.60480391788812149</v>
      </c>
      <c r="E797">
        <v>0.56375779904119927</v>
      </c>
      <c r="F797">
        <v>0.60480391788812149</v>
      </c>
      <c r="G797">
        <v>0.56045066197336935</v>
      </c>
    </row>
    <row r="798" spans="2:7" x14ac:dyDescent="0.3">
      <c r="B798">
        <v>0.60755414252140683</v>
      </c>
      <c r="C798">
        <v>0.5656879513111519</v>
      </c>
      <c r="D798">
        <v>0.60755414252140683</v>
      </c>
      <c r="E798">
        <v>0.56375779904119927</v>
      </c>
      <c r="F798">
        <v>0.60755414252140683</v>
      </c>
      <c r="G798">
        <v>0.56045066197336935</v>
      </c>
    </row>
    <row r="799" spans="2:7" x14ac:dyDescent="0.3">
      <c r="B799">
        <v>0.61030897023467456</v>
      </c>
      <c r="C799">
        <v>0.56995319335764272</v>
      </c>
      <c r="D799">
        <v>0.61030897023467456</v>
      </c>
      <c r="E799">
        <v>0.56375779904119927</v>
      </c>
      <c r="F799">
        <v>0.61030897023467456</v>
      </c>
      <c r="G799">
        <v>0.56045066197336935</v>
      </c>
    </row>
    <row r="800" spans="2:7" x14ac:dyDescent="0.3">
      <c r="B800">
        <v>0.61306843743920569</v>
      </c>
      <c r="C800">
        <v>0.56995319335764272</v>
      </c>
      <c r="D800">
        <v>0.61306843743920569</v>
      </c>
      <c r="E800">
        <v>0.57099410501426284</v>
      </c>
      <c r="F800">
        <v>0.61306843743920569</v>
      </c>
      <c r="G800">
        <v>0.56045066197336935</v>
      </c>
    </row>
    <row r="801" spans="2:7" x14ac:dyDescent="0.3">
      <c r="B801">
        <v>0.61583258087199355</v>
      </c>
      <c r="C801">
        <v>0.57421843540413342</v>
      </c>
      <c r="D801">
        <v>0.61583258087199355</v>
      </c>
      <c r="E801">
        <v>0.57099410501426284</v>
      </c>
      <c r="F801">
        <v>0.61583258087199355</v>
      </c>
      <c r="G801">
        <v>0.56045066197336935</v>
      </c>
    </row>
    <row r="802" spans="2:7" x14ac:dyDescent="0.3">
      <c r="B802">
        <v>0.61860143760015418</v>
      </c>
      <c r="C802">
        <v>0.57848367745062423</v>
      </c>
      <c r="D802">
        <v>0.61860143760015418</v>
      </c>
      <c r="E802">
        <v>0.57099410501426284</v>
      </c>
      <c r="F802">
        <v>0.61860143760015418</v>
      </c>
      <c r="G802">
        <v>0.56730879834256198</v>
      </c>
    </row>
    <row r="803" spans="2:7" x14ac:dyDescent="0.3">
      <c r="B803">
        <v>0.62137504502540963</v>
      </c>
      <c r="C803">
        <v>0.58274891949711494</v>
      </c>
      <c r="D803">
        <v>0.62137504502540963</v>
      </c>
      <c r="E803">
        <v>0.57099410501426284</v>
      </c>
      <c r="F803">
        <v>0.62137504502540963</v>
      </c>
      <c r="G803">
        <v>0.56730879834256198</v>
      </c>
    </row>
    <row r="804" spans="2:7" x14ac:dyDescent="0.3">
      <c r="B804">
        <v>0.62415344088864677</v>
      </c>
      <c r="C804">
        <v>0.59127940359009645</v>
      </c>
      <c r="D804">
        <v>0.62415344088864677</v>
      </c>
      <c r="E804">
        <v>0.57823041098732653</v>
      </c>
      <c r="F804">
        <v>0.62415344088864677</v>
      </c>
      <c r="G804">
        <v>0.56730879834256198</v>
      </c>
    </row>
    <row r="805" spans="2:7" x14ac:dyDescent="0.3">
      <c r="B805">
        <v>0.62693666327455222</v>
      </c>
      <c r="C805">
        <v>0.59554464563658716</v>
      </c>
      <c r="D805">
        <v>0.62693666327455222</v>
      </c>
      <c r="E805">
        <v>0.57823041098732653</v>
      </c>
      <c r="F805">
        <v>0.62693666327455222</v>
      </c>
      <c r="G805">
        <v>0.57416693471175473</v>
      </c>
    </row>
    <row r="806" spans="2:7" x14ac:dyDescent="0.3">
      <c r="B806">
        <v>0.62972475061632127</v>
      </c>
      <c r="C806">
        <v>0.59980988768307797</v>
      </c>
      <c r="D806">
        <v>0.62972475061632127</v>
      </c>
      <c r="E806">
        <v>0.57823041098732653</v>
      </c>
      <c r="F806">
        <v>0.62972475061632127</v>
      </c>
      <c r="G806">
        <v>0.57416693471175473</v>
      </c>
    </row>
    <row r="807" spans="2:7" x14ac:dyDescent="0.3">
      <c r="B807">
        <v>0.63251774170044817</v>
      </c>
      <c r="C807">
        <v>0.59980988768307797</v>
      </c>
      <c r="D807">
        <v>0.63251774170044817</v>
      </c>
      <c r="E807">
        <v>0.57823041098732653</v>
      </c>
      <c r="F807">
        <v>0.63251774170044817</v>
      </c>
      <c r="G807">
        <v>0.57416693471175473</v>
      </c>
    </row>
    <row r="808" spans="2:7" x14ac:dyDescent="0.3">
      <c r="B808">
        <v>0.63531567567159564</v>
      </c>
      <c r="C808">
        <v>0.60834037177605937</v>
      </c>
      <c r="D808">
        <v>0.63531567567159564</v>
      </c>
      <c r="E808">
        <v>0.5854667169603901</v>
      </c>
      <c r="F808">
        <v>0.63531567567159564</v>
      </c>
      <c r="G808">
        <v>0.58788320745014011</v>
      </c>
    </row>
    <row r="809" spans="2:7" x14ac:dyDescent="0.3">
      <c r="B809">
        <v>0.63811859203754617</v>
      </c>
      <c r="C809">
        <v>0.61260561382255019</v>
      </c>
      <c r="D809">
        <v>0.63811859203754617</v>
      </c>
      <c r="E809">
        <v>0.5854667169603901</v>
      </c>
      <c r="F809">
        <v>0.63811859203754617</v>
      </c>
      <c r="G809">
        <v>0.60159948018852549</v>
      </c>
    </row>
    <row r="810" spans="2:7" x14ac:dyDescent="0.3">
      <c r="B810">
        <v>0.64092653067423688</v>
      </c>
      <c r="C810">
        <v>0.61260561382255019</v>
      </c>
      <c r="D810">
        <v>0.64092653067423688</v>
      </c>
      <c r="E810">
        <v>0.5854667169603901</v>
      </c>
      <c r="F810">
        <v>0.64092653067423688</v>
      </c>
      <c r="G810">
        <v>0.60845761655771824</v>
      </c>
    </row>
    <row r="811" spans="2:7" x14ac:dyDescent="0.3">
      <c r="B811">
        <v>0.64373953183087795</v>
      </c>
      <c r="C811">
        <v>0.61687085586904089</v>
      </c>
      <c r="D811">
        <v>0.64373953183087795</v>
      </c>
      <c r="E811">
        <v>0.59270302293345378</v>
      </c>
      <c r="F811">
        <v>0.64373953183087795</v>
      </c>
      <c r="G811">
        <v>0.60845761655771824</v>
      </c>
    </row>
    <row r="812" spans="2:7" x14ac:dyDescent="0.3">
      <c r="B812">
        <v>0.64655763613516182</v>
      </c>
      <c r="C812">
        <v>0.62540133996202241</v>
      </c>
      <c r="D812">
        <v>0.64655763613516182</v>
      </c>
      <c r="E812">
        <v>0.59270302293345378</v>
      </c>
      <c r="F812">
        <v>0.64655763613516182</v>
      </c>
      <c r="G812">
        <v>0.60845761655771824</v>
      </c>
    </row>
    <row r="813" spans="2:7" x14ac:dyDescent="0.3">
      <c r="B813">
        <v>0.64938088459855903</v>
      </c>
      <c r="C813">
        <v>0.63393182405500392</v>
      </c>
      <c r="D813">
        <v>0.64938088459855903</v>
      </c>
      <c r="E813">
        <v>0.59993932890651747</v>
      </c>
      <c r="F813">
        <v>0.64938088459855903</v>
      </c>
      <c r="G813">
        <v>0.61531575292691087</v>
      </c>
    </row>
    <row r="814" spans="2:7" x14ac:dyDescent="0.3">
      <c r="B814">
        <v>0.65220931862170284</v>
      </c>
      <c r="C814">
        <v>0.63393182405500392</v>
      </c>
      <c r="D814">
        <v>0.65220931862170284</v>
      </c>
      <c r="E814">
        <v>0.59993932890651747</v>
      </c>
      <c r="F814">
        <v>0.65220931862170284</v>
      </c>
      <c r="G814">
        <v>0.61531575292691087</v>
      </c>
    </row>
    <row r="815" spans="2:7" x14ac:dyDescent="0.3">
      <c r="B815">
        <v>0.65504297999986993</v>
      </c>
      <c r="C815">
        <v>0.63819706610149463</v>
      </c>
      <c r="D815">
        <v>0.65504297999986993</v>
      </c>
      <c r="E815">
        <v>0.61441194085264472</v>
      </c>
      <c r="F815">
        <v>0.65504297999986993</v>
      </c>
      <c r="G815">
        <v>0.61531575292691087</v>
      </c>
    </row>
    <row r="816" spans="2:7" x14ac:dyDescent="0.3">
      <c r="B816">
        <v>0.65788191092855497</v>
      </c>
      <c r="C816">
        <v>0.63819706610149463</v>
      </c>
      <c r="D816">
        <v>0.65788191092855497</v>
      </c>
      <c r="E816">
        <v>0.61441194085264472</v>
      </c>
      <c r="F816">
        <v>0.65788191092855497</v>
      </c>
      <c r="G816">
        <v>0.62217388929610362</v>
      </c>
    </row>
    <row r="817" spans="2:7" x14ac:dyDescent="0.3">
      <c r="B817">
        <v>0.66072615400913659</v>
      </c>
      <c r="C817">
        <v>0.63819706610149463</v>
      </c>
      <c r="D817">
        <v>0.66072615400913659</v>
      </c>
      <c r="E817">
        <v>0.62164824682570841</v>
      </c>
      <c r="F817">
        <v>0.66072615400913659</v>
      </c>
      <c r="G817">
        <v>0.62217388929610362</v>
      </c>
    </row>
    <row r="818" spans="2:7" x14ac:dyDescent="0.3">
      <c r="B818">
        <v>0.66357575225465049</v>
      </c>
      <c r="C818">
        <v>0.65099279224096684</v>
      </c>
      <c r="D818">
        <v>0.66357575225465049</v>
      </c>
      <c r="E818">
        <v>0.62888455279877198</v>
      </c>
      <c r="F818">
        <v>0.66357575225465049</v>
      </c>
      <c r="G818">
        <v>0.62217388929610362</v>
      </c>
    </row>
    <row r="819" spans="2:7" x14ac:dyDescent="0.3">
      <c r="B819">
        <v>0.66643074909565791</v>
      </c>
      <c r="C819">
        <v>0.65099279224096684</v>
      </c>
      <c r="D819">
        <v>0.66643074909565791</v>
      </c>
      <c r="E819">
        <v>0.63612085877183566</v>
      </c>
      <c r="F819">
        <v>0.66643074909565791</v>
      </c>
      <c r="G819">
        <v>0.62903202566529637</v>
      </c>
    </row>
    <row r="820" spans="2:7" x14ac:dyDescent="0.3">
      <c r="B820">
        <v>0.66929118838621582</v>
      </c>
      <c r="C820">
        <v>0.65099279224096684</v>
      </c>
      <c r="D820">
        <v>0.66929118838621582</v>
      </c>
      <c r="E820">
        <v>0.64335716474489923</v>
      </c>
      <c r="F820">
        <v>0.66929118838621582</v>
      </c>
      <c r="G820">
        <v>0.62903202566529637</v>
      </c>
    </row>
    <row r="821" spans="2:7" x14ac:dyDescent="0.3">
      <c r="B821">
        <v>0.67215711440995618</v>
      </c>
      <c r="C821">
        <v>0.65952327633394836</v>
      </c>
      <c r="D821">
        <v>0.67215711440995618</v>
      </c>
      <c r="E821">
        <v>0.64335716474489923</v>
      </c>
      <c r="F821">
        <v>0.67215711440995618</v>
      </c>
      <c r="G821">
        <v>0.62903202566529637</v>
      </c>
    </row>
    <row r="822" spans="2:7" x14ac:dyDescent="0.3">
      <c r="B822">
        <v>0.6750285718862683</v>
      </c>
      <c r="C822">
        <v>0.65952327633394836</v>
      </c>
      <c r="D822">
        <v>0.6750285718862683</v>
      </c>
      <c r="E822">
        <v>0.65059347071796292</v>
      </c>
      <c r="F822">
        <v>0.6750285718862683</v>
      </c>
      <c r="G822">
        <v>0.635890162034489</v>
      </c>
    </row>
    <row r="823" spans="2:7" x14ac:dyDescent="0.3">
      <c r="B823">
        <v>0.67790560597659599</v>
      </c>
      <c r="C823">
        <v>0.66378851838043906</v>
      </c>
      <c r="D823">
        <v>0.67790560597659599</v>
      </c>
      <c r="E823">
        <v>0.65059347071796292</v>
      </c>
      <c r="F823">
        <v>0.67790560597659599</v>
      </c>
      <c r="G823">
        <v>0.635890162034489</v>
      </c>
    </row>
    <row r="824" spans="2:7" x14ac:dyDescent="0.3">
      <c r="B824">
        <v>0.68078826229083877</v>
      </c>
      <c r="C824">
        <v>0.66378851838043906</v>
      </c>
      <c r="D824">
        <v>0.68078826229083877</v>
      </c>
      <c r="E824">
        <v>0.6578297766910266</v>
      </c>
      <c r="F824">
        <v>0.68078826229083877</v>
      </c>
      <c r="G824">
        <v>0.64274829840368175</v>
      </c>
    </row>
    <row r="825" spans="2:7" x14ac:dyDescent="0.3">
      <c r="B825">
        <v>0.68367658689387689</v>
      </c>
      <c r="C825">
        <v>0.66378851838043906</v>
      </c>
      <c r="D825">
        <v>0.68367658689387689</v>
      </c>
      <c r="E825">
        <v>0.66506608266409017</v>
      </c>
      <c r="F825">
        <v>0.68367658689387689</v>
      </c>
      <c r="G825">
        <v>0.64960643477287439</v>
      </c>
    </row>
    <row r="826" spans="2:7" x14ac:dyDescent="0.3">
      <c r="B826">
        <v>0.68657062631220689</v>
      </c>
      <c r="C826">
        <v>0.66805376042692988</v>
      </c>
      <c r="D826">
        <v>0.68657062631220689</v>
      </c>
      <c r="E826">
        <v>0.66506608266409017</v>
      </c>
      <c r="F826">
        <v>0.68657062631220689</v>
      </c>
      <c r="G826">
        <v>0.65646457114206713</v>
      </c>
    </row>
    <row r="827" spans="2:7" x14ac:dyDescent="0.3">
      <c r="B827">
        <v>0.68947042754069499</v>
      </c>
      <c r="C827">
        <v>0.67658424451991139</v>
      </c>
      <c r="D827">
        <v>0.68947042754069499</v>
      </c>
      <c r="E827">
        <v>0.66506608266409017</v>
      </c>
      <c r="F827">
        <v>0.68947042754069499</v>
      </c>
      <c r="G827">
        <v>0.66332270751125988</v>
      </c>
    </row>
    <row r="828" spans="2:7" x14ac:dyDescent="0.3">
      <c r="B828">
        <v>0.6923760380494608</v>
      </c>
      <c r="C828">
        <v>0.67658424451991139</v>
      </c>
      <c r="D828">
        <v>0.6923760380494608</v>
      </c>
      <c r="E828">
        <v>0.67230238863715386</v>
      </c>
      <c r="F828">
        <v>0.6923760380494608</v>
      </c>
      <c r="G828">
        <v>0.66332270751125988</v>
      </c>
    </row>
    <row r="829" spans="2:7" x14ac:dyDescent="0.3">
      <c r="B829">
        <v>0.69528750579087739</v>
      </c>
      <c r="C829">
        <v>0.6851147286128928</v>
      </c>
      <c r="D829">
        <v>0.69528750579087739</v>
      </c>
      <c r="E829">
        <v>0.67230238863715386</v>
      </c>
      <c r="F829">
        <v>0.69528750579087739</v>
      </c>
      <c r="G829">
        <v>0.66332270751125988</v>
      </c>
    </row>
    <row r="830" spans="2:7" x14ac:dyDescent="0.3">
      <c r="B830">
        <v>0.69820487920670304</v>
      </c>
      <c r="C830">
        <v>0.6851147286128928</v>
      </c>
      <c r="D830">
        <v>0.69820487920670304</v>
      </c>
      <c r="E830">
        <v>0.67230238863715386</v>
      </c>
      <c r="F830">
        <v>0.69820487920670304</v>
      </c>
      <c r="G830">
        <v>0.66332270751125988</v>
      </c>
    </row>
    <row r="831" spans="2:7" x14ac:dyDescent="0.3">
      <c r="B831">
        <v>0.70112820723534175</v>
      </c>
      <c r="C831">
        <v>0.68937997065938361</v>
      </c>
      <c r="D831">
        <v>0.70112820723534175</v>
      </c>
      <c r="E831">
        <v>0.67230238863715386</v>
      </c>
      <c r="F831">
        <v>0.70112820723534175</v>
      </c>
      <c r="G831">
        <v>0.67018084388045251</v>
      </c>
    </row>
    <row r="832" spans="2:7" x14ac:dyDescent="0.3">
      <c r="B832">
        <v>0.70405753931923942</v>
      </c>
      <c r="C832">
        <v>0.69364521270587431</v>
      </c>
      <c r="D832">
        <v>0.70405753931923942</v>
      </c>
      <c r="E832">
        <v>0.67953869461021754</v>
      </c>
      <c r="F832">
        <v>0.70405753931923942</v>
      </c>
      <c r="G832">
        <v>0.6838971166188379</v>
      </c>
    </row>
    <row r="833" spans="2:7" x14ac:dyDescent="0.3">
      <c r="B833">
        <v>0.7069929254124121</v>
      </c>
      <c r="C833">
        <v>0.69364521270587431</v>
      </c>
      <c r="D833">
        <v>0.7069929254124121</v>
      </c>
      <c r="E833">
        <v>0.68677500058328111</v>
      </c>
      <c r="F833">
        <v>0.7069929254124121</v>
      </c>
      <c r="G833">
        <v>0.6838971166188379</v>
      </c>
    </row>
    <row r="834" spans="2:7" x14ac:dyDescent="0.3">
      <c r="B834">
        <v>0.7099344159881158</v>
      </c>
      <c r="C834">
        <v>0.69364521270587431</v>
      </c>
      <c r="D834">
        <v>0.7099344159881158</v>
      </c>
      <c r="E834">
        <v>0.6940113065563448</v>
      </c>
      <c r="F834">
        <v>0.7099344159881158</v>
      </c>
      <c r="G834">
        <v>0.6838971166188379</v>
      </c>
    </row>
    <row r="835" spans="2:7" x14ac:dyDescent="0.3">
      <c r="B835">
        <v>0.71288206204666171</v>
      </c>
      <c r="C835">
        <v>0.69364521270587431</v>
      </c>
      <c r="D835">
        <v>0.71288206204666171</v>
      </c>
      <c r="E835">
        <v>0.6940113065563448</v>
      </c>
      <c r="F835">
        <v>0.71288206204666171</v>
      </c>
      <c r="G835">
        <v>0.69075525298803064</v>
      </c>
    </row>
    <row r="836" spans="2:7" x14ac:dyDescent="0.3">
      <c r="B836">
        <v>0.71583591512337164</v>
      </c>
      <c r="C836">
        <v>0.69791045475236513</v>
      </c>
      <c r="D836">
        <v>0.71583591512337164</v>
      </c>
      <c r="E836">
        <v>0.70124761252940837</v>
      </c>
      <c r="F836">
        <v>0.71583591512337164</v>
      </c>
      <c r="G836">
        <v>0.69075525298803064</v>
      </c>
    </row>
    <row r="837" spans="2:7" x14ac:dyDescent="0.3">
      <c r="B837">
        <v>0.71879602729668368</v>
      </c>
      <c r="C837">
        <v>0.70217569679885583</v>
      </c>
      <c r="D837">
        <v>0.71879602729668368</v>
      </c>
      <c r="E837">
        <v>0.70124761252940837</v>
      </c>
      <c r="F837">
        <v>0.71879602729668368</v>
      </c>
      <c r="G837">
        <v>0.69761338935722339</v>
      </c>
    </row>
    <row r="838" spans="2:7" x14ac:dyDescent="0.3">
      <c r="B838">
        <v>0.72176245119641402</v>
      </c>
      <c r="C838">
        <v>0.70644093884534653</v>
      </c>
      <c r="D838">
        <v>0.72176245119641402</v>
      </c>
      <c r="E838">
        <v>0.70848391850247205</v>
      </c>
      <c r="F838">
        <v>0.72176245119641402</v>
      </c>
      <c r="G838">
        <v>0.70447152572641603</v>
      </c>
    </row>
    <row r="839" spans="2:7" x14ac:dyDescent="0.3">
      <c r="B839">
        <v>0.72473524001217204</v>
      </c>
      <c r="C839">
        <v>0.71070618089183735</v>
      </c>
      <c r="D839">
        <v>0.72473524001217204</v>
      </c>
      <c r="E839">
        <v>0.70848391850247205</v>
      </c>
      <c r="F839">
        <v>0.72473524001217204</v>
      </c>
      <c r="G839">
        <v>0.70447152572641603</v>
      </c>
    </row>
    <row r="840" spans="2:7" x14ac:dyDescent="0.3">
      <c r="B840">
        <v>0.72771444750192915</v>
      </c>
      <c r="C840">
        <v>0.71070618089183735</v>
      </c>
      <c r="D840">
        <v>0.72771444750192915</v>
      </c>
      <c r="E840">
        <v>0.70848391850247205</v>
      </c>
      <c r="F840">
        <v>0.72771444750192915</v>
      </c>
      <c r="G840">
        <v>0.70447152572641603</v>
      </c>
    </row>
    <row r="841" spans="2:7" x14ac:dyDescent="0.3">
      <c r="B841">
        <v>0.73070012800076389</v>
      </c>
      <c r="C841">
        <v>0.71497142293832805</v>
      </c>
      <c r="D841">
        <v>0.73070012800076389</v>
      </c>
      <c r="E841">
        <v>0.71572022447553574</v>
      </c>
      <c r="F841">
        <v>0.73070012800076389</v>
      </c>
      <c r="G841">
        <v>0.71132966209560877</v>
      </c>
    </row>
    <row r="842" spans="2:7" x14ac:dyDescent="0.3">
      <c r="B842">
        <v>0.73369233642976062</v>
      </c>
      <c r="C842">
        <v>0.72350190703130957</v>
      </c>
      <c r="D842">
        <v>0.73369233642976062</v>
      </c>
      <c r="E842">
        <v>0.71572022447553574</v>
      </c>
      <c r="F842">
        <v>0.73369233642976062</v>
      </c>
      <c r="G842">
        <v>0.71818779846480141</v>
      </c>
    </row>
    <row r="843" spans="2:7" x14ac:dyDescent="0.3">
      <c r="B843">
        <v>0.7366911283050861</v>
      </c>
      <c r="C843">
        <v>0.72350190703130957</v>
      </c>
      <c r="D843">
        <v>0.7366911283050861</v>
      </c>
      <c r="E843">
        <v>0.71572022447553574</v>
      </c>
      <c r="F843">
        <v>0.7366911283050861</v>
      </c>
      <c r="G843">
        <v>0.71818779846480141</v>
      </c>
    </row>
    <row r="844" spans="2:7" x14ac:dyDescent="0.3">
      <c r="B844">
        <v>0.73969655974724102</v>
      </c>
      <c r="C844">
        <v>0.72776714907780027</v>
      </c>
      <c r="D844">
        <v>0.73969655974724102</v>
      </c>
      <c r="E844">
        <v>0.71572022447553574</v>
      </c>
      <c r="F844">
        <v>0.73969655974724102</v>
      </c>
      <c r="G844">
        <v>0.71818779846480141</v>
      </c>
    </row>
    <row r="845" spans="2:7" x14ac:dyDescent="0.3">
      <c r="B845">
        <v>0.7427086874904838</v>
      </c>
      <c r="C845">
        <v>0.72776714907780027</v>
      </c>
      <c r="D845">
        <v>0.7427086874904838</v>
      </c>
      <c r="E845">
        <v>0.72295653044859931</v>
      </c>
      <c r="F845">
        <v>0.7427086874904838</v>
      </c>
      <c r="G845">
        <v>0.73190407120318679</v>
      </c>
    </row>
    <row r="846" spans="2:7" x14ac:dyDescent="0.3">
      <c r="B846">
        <v>0.74572756889244707</v>
      </c>
      <c r="C846">
        <v>0.72776714907780027</v>
      </c>
      <c r="D846">
        <v>0.74572756889244707</v>
      </c>
      <c r="E846">
        <v>0.72295653044859931</v>
      </c>
      <c r="F846">
        <v>0.74572756889244707</v>
      </c>
      <c r="G846">
        <v>0.73190407120318679</v>
      </c>
    </row>
    <row r="847" spans="2:7" x14ac:dyDescent="0.3">
      <c r="B847">
        <v>0.74875326194393255</v>
      </c>
      <c r="C847">
        <v>0.74056287521727249</v>
      </c>
      <c r="D847">
        <v>0.74875326194393255</v>
      </c>
      <c r="E847">
        <v>0.73019283642166299</v>
      </c>
      <c r="F847">
        <v>0.74875326194393255</v>
      </c>
      <c r="G847">
        <v>0.73190407120318679</v>
      </c>
    </row>
    <row r="848" spans="2:7" x14ac:dyDescent="0.3">
      <c r="B848">
        <v>0.75178582527890503</v>
      </c>
      <c r="C848">
        <v>0.7448281172637633</v>
      </c>
      <c r="D848">
        <v>0.75178582527890503</v>
      </c>
      <c r="E848">
        <v>0.73019283642166299</v>
      </c>
      <c r="F848">
        <v>0.75178582527890503</v>
      </c>
      <c r="G848">
        <v>0.73876220757237954</v>
      </c>
    </row>
    <row r="849" spans="2:7" x14ac:dyDescent="0.3">
      <c r="B849">
        <v>0.75482531818467347</v>
      </c>
      <c r="C849">
        <v>0.75335860135674482</v>
      </c>
      <c r="D849">
        <v>0.75482531818467347</v>
      </c>
      <c r="E849">
        <v>0.73019283642166299</v>
      </c>
      <c r="F849">
        <v>0.75482531818467347</v>
      </c>
      <c r="G849">
        <v>0.74562034394157228</v>
      </c>
    </row>
    <row r="850" spans="2:7" x14ac:dyDescent="0.3">
      <c r="B850">
        <v>0.75787180061228798</v>
      </c>
      <c r="C850">
        <v>0.75335860135674482</v>
      </c>
      <c r="D850">
        <v>0.75787180061228798</v>
      </c>
      <c r="E850">
        <v>0.73019283642166299</v>
      </c>
      <c r="F850">
        <v>0.75787180061228798</v>
      </c>
      <c r="G850">
        <v>0.74562034394157228</v>
      </c>
    </row>
    <row r="851" spans="2:7" x14ac:dyDescent="0.3">
      <c r="B851">
        <v>0.76092533318712285</v>
      </c>
      <c r="C851">
        <v>0.77468481158919855</v>
      </c>
      <c r="D851">
        <v>0.76092533318712285</v>
      </c>
      <c r="E851">
        <v>0.73019283642166299</v>
      </c>
      <c r="F851">
        <v>0.76092533318712285</v>
      </c>
      <c r="G851">
        <v>0.75247848031076492</v>
      </c>
    </row>
    <row r="852" spans="2:7" x14ac:dyDescent="0.3">
      <c r="B852">
        <v>0.76398597721969042</v>
      </c>
      <c r="C852">
        <v>0.77895005363568925</v>
      </c>
      <c r="D852">
        <v>0.76398597721969042</v>
      </c>
      <c r="E852">
        <v>0.73019283642166299</v>
      </c>
      <c r="F852">
        <v>0.76398597721969042</v>
      </c>
      <c r="G852">
        <v>0.75247848031076492</v>
      </c>
    </row>
    <row r="853" spans="2:7" x14ac:dyDescent="0.3">
      <c r="B853">
        <v>0.76705379471665391</v>
      </c>
      <c r="C853">
        <v>0.78321529568217996</v>
      </c>
      <c r="D853">
        <v>0.76705379471665391</v>
      </c>
      <c r="E853">
        <v>0.73742914239472668</v>
      </c>
      <c r="F853">
        <v>0.76705379471665391</v>
      </c>
      <c r="G853">
        <v>0.75247848031076492</v>
      </c>
    </row>
    <row r="854" spans="2:7" x14ac:dyDescent="0.3">
      <c r="B854">
        <v>0.77012884839207518</v>
      </c>
      <c r="C854">
        <v>0.78748053772867077</v>
      </c>
      <c r="D854">
        <v>0.77012884839207518</v>
      </c>
      <c r="E854">
        <v>0.73742914239472668</v>
      </c>
      <c r="F854">
        <v>0.77012884839207518</v>
      </c>
      <c r="G854">
        <v>0.75933661667995767</v>
      </c>
    </row>
    <row r="855" spans="2:7" x14ac:dyDescent="0.3">
      <c r="B855">
        <v>0.77321120167887936</v>
      </c>
      <c r="C855">
        <v>0.79174577977516147</v>
      </c>
      <c r="D855">
        <v>0.77321120167887936</v>
      </c>
      <c r="E855">
        <v>0.74466544836779025</v>
      </c>
      <c r="F855">
        <v>0.77321120167887936</v>
      </c>
      <c r="G855">
        <v>0.75933661667995767</v>
      </c>
    </row>
    <row r="856" spans="2:7" x14ac:dyDescent="0.3">
      <c r="B856">
        <v>0.77630091874055496</v>
      </c>
      <c r="C856">
        <v>0.79601102182165218</v>
      </c>
      <c r="D856">
        <v>0.77630091874055496</v>
      </c>
      <c r="E856">
        <v>0.75190175434085393</v>
      </c>
      <c r="F856">
        <v>0.77630091874055496</v>
      </c>
      <c r="G856">
        <v>0.7661947530491503</v>
      </c>
    </row>
    <row r="857" spans="2:7" x14ac:dyDescent="0.3">
      <c r="B857">
        <v>0.77939806448309112</v>
      </c>
      <c r="C857">
        <v>0.79601102182165218</v>
      </c>
      <c r="D857">
        <v>0.77939806448309112</v>
      </c>
      <c r="E857">
        <v>0.75190175434085393</v>
      </c>
      <c r="F857">
        <v>0.77939806448309112</v>
      </c>
      <c r="G857">
        <v>0.77305288941834305</v>
      </c>
    </row>
    <row r="858" spans="2:7" x14ac:dyDescent="0.3">
      <c r="B858">
        <v>0.78250270456716553</v>
      </c>
      <c r="C858">
        <v>0.80454150591463369</v>
      </c>
      <c r="D858">
        <v>0.78250270456716553</v>
      </c>
      <c r="E858">
        <v>0.75190175434085393</v>
      </c>
      <c r="F858">
        <v>0.78250270456716553</v>
      </c>
      <c r="G858">
        <v>0.77305288941834305</v>
      </c>
    </row>
    <row r="859" spans="2:7" x14ac:dyDescent="0.3">
      <c r="B859">
        <v>0.78561490542056767</v>
      </c>
      <c r="C859">
        <v>0.80454150591463369</v>
      </c>
      <c r="D859">
        <v>0.78561490542056767</v>
      </c>
      <c r="E859">
        <v>0.75913806031391751</v>
      </c>
      <c r="F859">
        <v>0.78561490542056767</v>
      </c>
      <c r="G859">
        <v>0.77991102578753579</v>
      </c>
    </row>
    <row r="860" spans="2:7" x14ac:dyDescent="0.3">
      <c r="B860">
        <v>0.78873473425088914</v>
      </c>
      <c r="C860">
        <v>0.80454150591463369</v>
      </c>
      <c r="D860">
        <v>0.78873473425088914</v>
      </c>
      <c r="E860">
        <v>0.76637436628698119</v>
      </c>
      <c r="F860">
        <v>0.78873473425088914</v>
      </c>
      <c r="G860">
        <v>0.78676916215672843</v>
      </c>
    </row>
    <row r="861" spans="2:7" x14ac:dyDescent="0.3">
      <c r="B861">
        <v>0.79186225905847507</v>
      </c>
      <c r="C861">
        <v>0.81733723205410591</v>
      </c>
      <c r="D861">
        <v>0.79186225905847507</v>
      </c>
      <c r="E861">
        <v>0.77361067226004487</v>
      </c>
      <c r="F861">
        <v>0.79186225905847507</v>
      </c>
      <c r="G861">
        <v>0.78676916215672843</v>
      </c>
    </row>
    <row r="862" spans="2:7" x14ac:dyDescent="0.3">
      <c r="B862">
        <v>0.79499754864964067</v>
      </c>
      <c r="C862">
        <v>0.82160247410059672</v>
      </c>
      <c r="D862">
        <v>0.79499754864964067</v>
      </c>
      <c r="E862">
        <v>0.78084697823310845</v>
      </c>
      <c r="F862">
        <v>0.79499754864964067</v>
      </c>
      <c r="G862">
        <v>0.78676916215672843</v>
      </c>
    </row>
    <row r="863" spans="2:7" x14ac:dyDescent="0.3">
      <c r="B863">
        <v>0.79814067265016719</v>
      </c>
      <c r="C863">
        <v>0.82160247410059672</v>
      </c>
      <c r="D863">
        <v>0.79814067265016719</v>
      </c>
      <c r="E863">
        <v>0.78084697823310845</v>
      </c>
      <c r="F863">
        <v>0.79814067265016719</v>
      </c>
      <c r="G863">
        <v>0.79362729852592118</v>
      </c>
    </row>
    <row r="864" spans="2:7" x14ac:dyDescent="0.3">
      <c r="B864">
        <v>0.8012917015190768</v>
      </c>
      <c r="C864">
        <v>0.82586771614708743</v>
      </c>
      <c r="D864">
        <v>0.8012917015190768</v>
      </c>
      <c r="E864">
        <v>0.78084697823310845</v>
      </c>
      <c r="F864">
        <v>0.8012917015190768</v>
      </c>
      <c r="G864">
        <v>0.79362729852592118</v>
      </c>
    </row>
    <row r="865" spans="2:7" x14ac:dyDescent="0.3">
      <c r="B865">
        <v>0.80445070656270279</v>
      </c>
      <c r="C865">
        <v>0.83013295819357824</v>
      </c>
      <c r="D865">
        <v>0.80445070656270279</v>
      </c>
      <c r="E865">
        <v>0.78084697823310845</v>
      </c>
      <c r="F865">
        <v>0.80445070656270279</v>
      </c>
      <c r="G865">
        <v>0.80048543489511381</v>
      </c>
    </row>
    <row r="866" spans="2:7" x14ac:dyDescent="0.3">
      <c r="B866">
        <v>0.80761775994904839</v>
      </c>
      <c r="C866">
        <v>0.83013295819357824</v>
      </c>
      <c r="D866">
        <v>0.80761775994904839</v>
      </c>
      <c r="E866">
        <v>0.79531959017923581</v>
      </c>
      <c r="F866">
        <v>0.80761775994904839</v>
      </c>
      <c r="G866">
        <v>0.80048543489511381</v>
      </c>
    </row>
    <row r="867" spans="2:7" x14ac:dyDescent="0.3">
      <c r="B867">
        <v>0.81079293472246394</v>
      </c>
      <c r="C867">
        <v>0.83866344228655965</v>
      </c>
      <c r="D867">
        <v>0.81079293472246394</v>
      </c>
      <c r="E867">
        <v>0.79531959017923581</v>
      </c>
      <c r="F867">
        <v>0.81079293472246394</v>
      </c>
      <c r="G867">
        <v>0.80048543489511381</v>
      </c>
    </row>
    <row r="868" spans="2:7" x14ac:dyDescent="0.3">
      <c r="B868">
        <v>0.81397630481862171</v>
      </c>
      <c r="C868">
        <v>0.84292868433305046</v>
      </c>
      <c r="D868">
        <v>0.81397630481862171</v>
      </c>
      <c r="E868">
        <v>0.81702850809842675</v>
      </c>
      <c r="F868">
        <v>0.81397630481862171</v>
      </c>
      <c r="G868">
        <v>0.80734357126430656</v>
      </c>
    </row>
    <row r="869" spans="2:7" x14ac:dyDescent="0.3">
      <c r="B869">
        <v>0.81716794507981871</v>
      </c>
      <c r="C869">
        <v>0.84719392637954116</v>
      </c>
      <c r="D869">
        <v>0.81716794507981871</v>
      </c>
      <c r="E869">
        <v>0.81702850809842675</v>
      </c>
      <c r="F869">
        <v>0.81716794507981871</v>
      </c>
      <c r="G869">
        <v>0.80734357126430656</v>
      </c>
    </row>
    <row r="870" spans="2:7" x14ac:dyDescent="0.3">
      <c r="B870">
        <v>0.82036793127061713</v>
      </c>
      <c r="C870">
        <v>0.85572441047252268</v>
      </c>
      <c r="D870">
        <v>0.82036793127061713</v>
      </c>
      <c r="E870">
        <v>0.81702850809842675</v>
      </c>
      <c r="F870">
        <v>0.82036793127061713</v>
      </c>
      <c r="G870">
        <v>0.80734357126430656</v>
      </c>
    </row>
    <row r="871" spans="2:7" x14ac:dyDescent="0.3">
      <c r="B871">
        <v>0.82357634009380554</v>
      </c>
      <c r="C871">
        <v>0.85998965251901338</v>
      </c>
      <c r="D871">
        <v>0.82357634009380554</v>
      </c>
      <c r="E871">
        <v>0.81702850809842675</v>
      </c>
      <c r="F871">
        <v>0.82357634009380554</v>
      </c>
      <c r="G871">
        <v>0.80734357126430656</v>
      </c>
    </row>
    <row r="872" spans="2:7" x14ac:dyDescent="0.3">
      <c r="B872">
        <v>0.82679324920672059</v>
      </c>
      <c r="C872">
        <v>0.85998965251901338</v>
      </c>
      <c r="D872">
        <v>0.82679324920672059</v>
      </c>
      <c r="E872">
        <v>0.81702850809842675</v>
      </c>
      <c r="F872">
        <v>0.82679324920672059</v>
      </c>
      <c r="G872">
        <v>0.81420170763349919</v>
      </c>
    </row>
    <row r="873" spans="2:7" x14ac:dyDescent="0.3">
      <c r="B873">
        <v>0.83001873723791519</v>
      </c>
      <c r="C873">
        <v>0.85998965251901338</v>
      </c>
      <c r="D873">
        <v>0.83001873723791519</v>
      </c>
      <c r="E873">
        <v>0.82426481407149033</v>
      </c>
      <c r="F873">
        <v>0.83001873723791519</v>
      </c>
      <c r="G873">
        <v>0.82105984400269194</v>
      </c>
    </row>
    <row r="874" spans="2:7" x14ac:dyDescent="0.3">
      <c r="B874">
        <v>0.83325288380420037</v>
      </c>
      <c r="C874">
        <v>0.86425489456550419</v>
      </c>
      <c r="D874">
        <v>0.83325288380420037</v>
      </c>
      <c r="E874">
        <v>0.82426481407149033</v>
      </c>
      <c r="F874">
        <v>0.83325288380420037</v>
      </c>
      <c r="G874">
        <v>0.82105984400269194</v>
      </c>
    </row>
    <row r="875" spans="2:7" x14ac:dyDescent="0.3">
      <c r="B875">
        <v>0.83649576952805871</v>
      </c>
      <c r="C875">
        <v>0.86425489456550419</v>
      </c>
      <c r="D875">
        <v>0.83649576952805871</v>
      </c>
      <c r="E875">
        <v>0.82426481407149033</v>
      </c>
      <c r="F875">
        <v>0.83649576952805871</v>
      </c>
      <c r="G875">
        <v>0.82105984400269194</v>
      </c>
    </row>
    <row r="876" spans="2:7" x14ac:dyDescent="0.3">
      <c r="B876">
        <v>0.83974747605543754</v>
      </c>
      <c r="C876">
        <v>0.86425489456550419</v>
      </c>
      <c r="D876">
        <v>0.83974747605543754</v>
      </c>
      <c r="E876">
        <v>0.82426481407149033</v>
      </c>
      <c r="F876">
        <v>0.83974747605543754</v>
      </c>
      <c r="G876">
        <v>0.82791798037188469</v>
      </c>
    </row>
    <row r="877" spans="2:7" x14ac:dyDescent="0.3">
      <c r="B877">
        <v>0.84300808607394617</v>
      </c>
      <c r="C877">
        <v>0.87705062070497641</v>
      </c>
      <c r="D877">
        <v>0.84300808607394617</v>
      </c>
      <c r="E877">
        <v>0.82426481407149033</v>
      </c>
      <c r="F877">
        <v>0.84300808607394617</v>
      </c>
      <c r="G877">
        <v>0.82791798037188469</v>
      </c>
    </row>
    <row r="878" spans="2:7" x14ac:dyDescent="0.3">
      <c r="B878">
        <v>0.84627768333145359</v>
      </c>
      <c r="C878">
        <v>0.88131586275146712</v>
      </c>
      <c r="D878">
        <v>0.84627768333145359</v>
      </c>
      <c r="E878">
        <v>0.83150112004455401</v>
      </c>
      <c r="F878">
        <v>0.84627768333145359</v>
      </c>
      <c r="G878">
        <v>0.82791798037188469</v>
      </c>
    </row>
    <row r="879" spans="2:7" x14ac:dyDescent="0.3">
      <c r="B879">
        <v>0.84955635265510565</v>
      </c>
      <c r="C879">
        <v>0.88558110479795793</v>
      </c>
      <c r="D879">
        <v>0.84955635265510565</v>
      </c>
      <c r="E879">
        <v>0.83150112004455401</v>
      </c>
      <c r="F879">
        <v>0.84955635265510565</v>
      </c>
      <c r="G879">
        <v>0.83477611674107732</v>
      </c>
    </row>
    <row r="880" spans="2:7" x14ac:dyDescent="0.3">
      <c r="B880">
        <v>0.852844179970767</v>
      </c>
      <c r="C880">
        <v>0.90264207298392085</v>
      </c>
      <c r="D880">
        <v>0.852844179970767</v>
      </c>
      <c r="E880">
        <v>0.83150112004455401</v>
      </c>
      <c r="F880">
        <v>0.852844179970767</v>
      </c>
      <c r="G880">
        <v>0.83477611674107732</v>
      </c>
    </row>
    <row r="881" spans="2:7" x14ac:dyDescent="0.3">
      <c r="B881">
        <v>0.8561412523229105</v>
      </c>
      <c r="C881">
        <v>0.90264207298392085</v>
      </c>
      <c r="D881">
        <v>0.8561412523229105</v>
      </c>
      <c r="E881">
        <v>0.83873742601761758</v>
      </c>
      <c r="F881">
        <v>0.8561412523229105</v>
      </c>
      <c r="G881">
        <v>0.84163425311027007</v>
      </c>
    </row>
    <row r="882" spans="2:7" x14ac:dyDescent="0.3">
      <c r="B882">
        <v>0.85944765789494859</v>
      </c>
      <c r="C882">
        <v>0.90690731503041166</v>
      </c>
      <c r="D882">
        <v>0.85944765789494859</v>
      </c>
      <c r="E882">
        <v>0.83873742601761758</v>
      </c>
      <c r="F882">
        <v>0.85944765789494859</v>
      </c>
      <c r="G882">
        <v>0.84849238947946271</v>
      </c>
    </row>
    <row r="883" spans="2:7" x14ac:dyDescent="0.3">
      <c r="B883">
        <v>0.86276348603003949</v>
      </c>
      <c r="C883">
        <v>0.91117255707690237</v>
      </c>
      <c r="D883">
        <v>0.86276348603003949</v>
      </c>
      <c r="E883">
        <v>0.84597373199068127</v>
      </c>
      <c r="F883">
        <v>0.86276348603003949</v>
      </c>
      <c r="G883">
        <v>0.84849238947946271</v>
      </c>
    </row>
    <row r="884" spans="2:7" x14ac:dyDescent="0.3">
      <c r="B884">
        <v>0.86608882725236125</v>
      </c>
      <c r="C884">
        <v>0.91543779912339307</v>
      </c>
      <c r="D884">
        <v>0.86608882725236125</v>
      </c>
      <c r="E884">
        <v>0.84597373199068127</v>
      </c>
      <c r="F884">
        <v>0.86608882725236125</v>
      </c>
      <c r="G884">
        <v>0.85535052584865545</v>
      </c>
    </row>
    <row r="885" spans="2:7" x14ac:dyDescent="0.3">
      <c r="B885">
        <v>0.86942377328888587</v>
      </c>
      <c r="C885">
        <v>0.91543779912339307</v>
      </c>
      <c r="D885">
        <v>0.86942377328888587</v>
      </c>
      <c r="E885">
        <v>0.84597373199068127</v>
      </c>
      <c r="F885">
        <v>0.86942377328888587</v>
      </c>
      <c r="G885">
        <v>0.85535052584865545</v>
      </c>
    </row>
    <row r="886" spans="2:7" x14ac:dyDescent="0.3">
      <c r="B886">
        <v>0.87276841709165087</v>
      </c>
      <c r="C886">
        <v>0.91970304116988388</v>
      </c>
      <c r="D886">
        <v>0.87276841709165087</v>
      </c>
      <c r="E886">
        <v>0.84597373199068127</v>
      </c>
      <c r="F886">
        <v>0.87276841709165087</v>
      </c>
      <c r="G886">
        <v>0.8622086622178482</v>
      </c>
    </row>
    <row r="887" spans="2:7" x14ac:dyDescent="0.3">
      <c r="B887">
        <v>0.87612285286055736</v>
      </c>
      <c r="C887">
        <v>0.92396828321637459</v>
      </c>
      <c r="D887">
        <v>0.87612285286055736</v>
      </c>
      <c r="E887">
        <v>0.85321003796374495</v>
      </c>
      <c r="F887">
        <v>0.87612285286055736</v>
      </c>
      <c r="G887">
        <v>0.88278307132542622</v>
      </c>
    </row>
    <row r="888" spans="2:7" x14ac:dyDescent="0.3">
      <c r="B888">
        <v>0.8794871760666827</v>
      </c>
      <c r="C888">
        <v>0.9324987673093561</v>
      </c>
      <c r="D888">
        <v>0.8794871760666827</v>
      </c>
      <c r="E888">
        <v>0.85321003796374495</v>
      </c>
      <c r="F888">
        <v>0.8794871760666827</v>
      </c>
      <c r="G888">
        <v>0.88278307132542622</v>
      </c>
    </row>
    <row r="889" spans="2:7" x14ac:dyDescent="0.3">
      <c r="B889">
        <v>0.88286148347617743</v>
      </c>
      <c r="C889">
        <v>0.9324987673093561</v>
      </c>
      <c r="D889">
        <v>0.88286148347617743</v>
      </c>
      <c r="E889">
        <v>0.86044634393680852</v>
      </c>
      <c r="F889">
        <v>0.88286148347617743</v>
      </c>
      <c r="G889">
        <v>0.88964120769461896</v>
      </c>
    </row>
    <row r="890" spans="2:7" x14ac:dyDescent="0.3">
      <c r="B890">
        <v>0.8862458731746814</v>
      </c>
      <c r="C890">
        <v>0.93676400935584681</v>
      </c>
      <c r="D890">
        <v>0.8862458731746814</v>
      </c>
      <c r="E890">
        <v>0.86044634393680852</v>
      </c>
      <c r="F890">
        <v>0.8862458731746814</v>
      </c>
      <c r="G890">
        <v>0.8964993440638116</v>
      </c>
    </row>
    <row r="891" spans="2:7" x14ac:dyDescent="0.3">
      <c r="B891">
        <v>0.88964044459235891</v>
      </c>
      <c r="C891">
        <v>0.94102925140233762</v>
      </c>
      <c r="D891">
        <v>0.88964044459235891</v>
      </c>
      <c r="E891">
        <v>0.86768264990987221</v>
      </c>
      <c r="F891">
        <v>0.88964044459235891</v>
      </c>
      <c r="G891">
        <v>0.91021561680219709</v>
      </c>
    </row>
    <row r="892" spans="2:7" x14ac:dyDescent="0.3">
      <c r="B892">
        <v>0.89304529852951076</v>
      </c>
      <c r="C892">
        <v>0.94102925140233762</v>
      </c>
      <c r="D892">
        <v>0.89304529852951076</v>
      </c>
      <c r="E892">
        <v>0.86768264990987221</v>
      </c>
      <c r="F892">
        <v>0.89304529852951076</v>
      </c>
      <c r="G892">
        <v>0.91021561680219709</v>
      </c>
    </row>
    <row r="893" spans="2:7" x14ac:dyDescent="0.3">
      <c r="B893">
        <v>0.89646053718280105</v>
      </c>
      <c r="C893">
        <v>0.94529449344882832</v>
      </c>
      <c r="D893">
        <v>0.89646053718280105</v>
      </c>
      <c r="E893">
        <v>0.87491895588293589</v>
      </c>
      <c r="F893">
        <v>0.89646053718280105</v>
      </c>
      <c r="G893">
        <v>0.91707375317138973</v>
      </c>
    </row>
    <row r="894" spans="2:7" x14ac:dyDescent="0.3">
      <c r="B894">
        <v>0.8998862641721298</v>
      </c>
      <c r="C894">
        <v>0.94955973549531902</v>
      </c>
      <c r="D894">
        <v>0.8998862641721298</v>
      </c>
      <c r="E894">
        <v>0.87491895588293589</v>
      </c>
      <c r="F894">
        <v>0.8998862641721298</v>
      </c>
      <c r="G894">
        <v>0.91707375317138973</v>
      </c>
    </row>
    <row r="895" spans="2:7" x14ac:dyDescent="0.3">
      <c r="B895">
        <v>0.90332258456813663</v>
      </c>
      <c r="C895">
        <v>0.95382497754180984</v>
      </c>
      <c r="D895">
        <v>0.90332258456813663</v>
      </c>
      <c r="E895">
        <v>0.88939156782906315</v>
      </c>
      <c r="F895">
        <v>0.90332258456813663</v>
      </c>
      <c r="G895">
        <v>0.91707375317138973</v>
      </c>
    </row>
    <row r="896" spans="2:7" x14ac:dyDescent="0.3">
      <c r="B896">
        <v>0.90676960492038816</v>
      </c>
      <c r="C896">
        <v>0.95382497754180984</v>
      </c>
      <c r="D896">
        <v>0.90676960492038816</v>
      </c>
      <c r="E896">
        <v>0.9038641797751904</v>
      </c>
      <c r="F896">
        <v>0.90676960492038816</v>
      </c>
      <c r="G896">
        <v>0.92393188954058247</v>
      </c>
    </row>
    <row r="897" spans="2:7" x14ac:dyDescent="0.3">
      <c r="B897">
        <v>0.91022743328625577</v>
      </c>
      <c r="C897">
        <v>0.95809021958830054</v>
      </c>
      <c r="D897">
        <v>0.91022743328625577</v>
      </c>
      <c r="E897">
        <v>0.9038641797751904</v>
      </c>
      <c r="F897">
        <v>0.91022743328625577</v>
      </c>
      <c r="G897">
        <v>0.92393188954058247</v>
      </c>
    </row>
    <row r="898" spans="2:7" x14ac:dyDescent="0.3">
      <c r="B898">
        <v>0.91369617926049385</v>
      </c>
      <c r="C898">
        <v>0.95809021958830054</v>
      </c>
      <c r="D898">
        <v>0.91369617926049385</v>
      </c>
      <c r="E898">
        <v>0.9038641797751904</v>
      </c>
      <c r="F898">
        <v>0.91369617926049385</v>
      </c>
      <c r="G898">
        <v>0.93079002590977511</v>
      </c>
    </row>
    <row r="899" spans="2:7" x14ac:dyDescent="0.3">
      <c r="B899">
        <v>0.91717595400556184</v>
      </c>
      <c r="C899">
        <v>0.96235546163479135</v>
      </c>
      <c r="D899">
        <v>0.91717595400556184</v>
      </c>
      <c r="E899">
        <v>0.91110048574825409</v>
      </c>
      <c r="F899">
        <v>0.91717595400556184</v>
      </c>
      <c r="G899">
        <v>0.93079002590977511</v>
      </c>
    </row>
    <row r="900" spans="2:7" x14ac:dyDescent="0.3">
      <c r="B900">
        <v>0.92066687028267757</v>
      </c>
      <c r="C900">
        <v>0.96235546163479135</v>
      </c>
      <c r="D900">
        <v>0.92066687028267757</v>
      </c>
      <c r="E900">
        <v>0.91110048574825409</v>
      </c>
      <c r="F900">
        <v>0.92066687028267757</v>
      </c>
      <c r="G900">
        <v>0.93079002590977511</v>
      </c>
    </row>
    <row r="901" spans="2:7" x14ac:dyDescent="0.3">
      <c r="B901">
        <v>0.92416904248367771</v>
      </c>
      <c r="C901">
        <v>0.96235546163479135</v>
      </c>
      <c r="D901">
        <v>0.92416904248367771</v>
      </c>
      <c r="E901">
        <v>0.91833679172131766</v>
      </c>
      <c r="F901">
        <v>0.92416904248367771</v>
      </c>
      <c r="G901">
        <v>0.9445062986481606</v>
      </c>
    </row>
    <row r="902" spans="2:7" x14ac:dyDescent="0.3">
      <c r="B902">
        <v>0.9276825866636581</v>
      </c>
      <c r="C902">
        <v>0.96662070368128206</v>
      </c>
      <c r="D902">
        <v>0.9276825866636581</v>
      </c>
      <c r="E902">
        <v>0.92557309769438134</v>
      </c>
      <c r="F902">
        <v>0.9276825866636581</v>
      </c>
      <c r="G902">
        <v>0.9445062986481606</v>
      </c>
    </row>
    <row r="903" spans="2:7" x14ac:dyDescent="0.3">
      <c r="B903">
        <v>0.93120762057442952</v>
      </c>
      <c r="C903">
        <v>0.97941642982075428</v>
      </c>
      <c r="D903">
        <v>0.93120762057442952</v>
      </c>
      <c r="E903">
        <v>0.92557309769438134</v>
      </c>
      <c r="F903">
        <v>0.93120762057442952</v>
      </c>
      <c r="G903">
        <v>0.9445062986481606</v>
      </c>
    </row>
    <row r="904" spans="2:7" x14ac:dyDescent="0.3">
      <c r="B904">
        <v>0.93474426369884966</v>
      </c>
      <c r="C904">
        <v>0.98368167186724509</v>
      </c>
      <c r="D904">
        <v>0.93474426369884966</v>
      </c>
      <c r="E904">
        <v>0.93280940366744503</v>
      </c>
      <c r="F904">
        <v>0.93474426369884966</v>
      </c>
      <c r="G904">
        <v>0.95136443501735324</v>
      </c>
    </row>
    <row r="905" spans="2:7" x14ac:dyDescent="0.3">
      <c r="B905">
        <v>0.93829263728600076</v>
      </c>
      <c r="C905">
        <v>0.98794691391373579</v>
      </c>
      <c r="D905">
        <v>0.93829263728600076</v>
      </c>
      <c r="E905">
        <v>0.93280940366744503</v>
      </c>
      <c r="F905">
        <v>0.93829263728600076</v>
      </c>
      <c r="G905">
        <v>0.95822257138654598</v>
      </c>
    </row>
    <row r="906" spans="2:7" x14ac:dyDescent="0.3">
      <c r="B906">
        <v>0.94185286438729587</v>
      </c>
      <c r="C906">
        <v>0.98794691391373579</v>
      </c>
      <c r="D906">
        <v>0.94185286438729587</v>
      </c>
      <c r="E906">
        <v>0.93280940366744503</v>
      </c>
      <c r="F906">
        <v>0.94185286438729587</v>
      </c>
      <c r="G906">
        <v>0.95822257138654598</v>
      </c>
    </row>
    <row r="907" spans="2:7" x14ac:dyDescent="0.3">
      <c r="B907">
        <v>0.94542506989350061</v>
      </c>
      <c r="C907">
        <v>0.99221215596022649</v>
      </c>
      <c r="D907">
        <v>0.94542506989350061</v>
      </c>
      <c r="E907">
        <v>0.94728201561357228</v>
      </c>
      <c r="F907">
        <v>0.94542506989350061</v>
      </c>
      <c r="G907">
        <v>0.95822257138654598</v>
      </c>
    </row>
    <row r="908" spans="2:7" x14ac:dyDescent="0.3">
      <c r="B908">
        <v>0.94900938057269935</v>
      </c>
      <c r="C908">
        <v>0.99647739800671731</v>
      </c>
      <c r="D908">
        <v>0.94900938057269935</v>
      </c>
      <c r="E908">
        <v>0.94728201561357228</v>
      </c>
      <c r="F908">
        <v>0.94900938057269935</v>
      </c>
      <c r="G908">
        <v>0.96508070775573862</v>
      </c>
    </row>
    <row r="909" spans="2:7" x14ac:dyDescent="0.3">
      <c r="B909">
        <v>0.95260592510929487</v>
      </c>
      <c r="C909">
        <v>1.000742640053208</v>
      </c>
      <c r="D909">
        <v>0.95260592510929487</v>
      </c>
      <c r="E909">
        <v>0.95451832158663585</v>
      </c>
      <c r="F909">
        <v>0.95260592510929487</v>
      </c>
      <c r="G909">
        <v>0.97193884412493137</v>
      </c>
    </row>
    <row r="910" spans="2:7" x14ac:dyDescent="0.3">
      <c r="B910">
        <v>0.95621483414398933</v>
      </c>
      <c r="C910">
        <v>1.0050078820996988</v>
      </c>
      <c r="D910">
        <v>0.95621483414398933</v>
      </c>
      <c r="E910">
        <v>0.96175462755969954</v>
      </c>
      <c r="F910">
        <v>0.95621483414398933</v>
      </c>
      <c r="G910">
        <v>0.97193884412493137</v>
      </c>
    </row>
    <row r="911" spans="2:7" x14ac:dyDescent="0.3">
      <c r="B911">
        <v>0.95983624031482673</v>
      </c>
      <c r="C911">
        <v>1.0050078820996988</v>
      </c>
      <c r="D911">
        <v>0.95983624031482673</v>
      </c>
      <c r="E911">
        <v>0.96175462755969954</v>
      </c>
      <c r="F911">
        <v>0.95983624031482673</v>
      </c>
      <c r="G911">
        <v>0.978796980494124</v>
      </c>
    </row>
    <row r="912" spans="2:7" x14ac:dyDescent="0.3">
      <c r="B912">
        <v>0.96347027829933518</v>
      </c>
      <c r="C912">
        <v>1.0050078820996988</v>
      </c>
      <c r="D912">
        <v>0.96347027829933518</v>
      </c>
      <c r="E912">
        <v>0.96175462755969954</v>
      </c>
      <c r="F912">
        <v>0.96347027829933518</v>
      </c>
      <c r="G912">
        <v>0.978796980494124</v>
      </c>
    </row>
    <row r="913" spans="2:7" x14ac:dyDescent="0.3">
      <c r="B913">
        <v>0.9671170848577777</v>
      </c>
      <c r="C913">
        <v>1.0050078820996988</v>
      </c>
      <c r="D913">
        <v>0.9671170848577777</v>
      </c>
      <c r="E913">
        <v>0.96899093353276322</v>
      </c>
      <c r="F913">
        <v>0.9671170848577777</v>
      </c>
      <c r="G913">
        <v>0.978796980494124</v>
      </c>
    </row>
    <row r="914" spans="2:7" x14ac:dyDescent="0.3">
      <c r="B914">
        <v>0.97077679887756918</v>
      </c>
      <c r="C914">
        <v>1.0050078820996988</v>
      </c>
      <c r="D914">
        <v>0.97077679887756918</v>
      </c>
      <c r="E914">
        <v>0.97622723950582679</v>
      </c>
      <c r="F914">
        <v>0.97077679887756918</v>
      </c>
      <c r="G914">
        <v>0.978796980494124</v>
      </c>
    </row>
    <row r="915" spans="2:7" x14ac:dyDescent="0.3">
      <c r="B915">
        <v>0.97444956141888273</v>
      </c>
      <c r="C915">
        <v>1.0135383661926802</v>
      </c>
      <c r="D915">
        <v>0.97444956141888273</v>
      </c>
      <c r="E915">
        <v>0.97622723950582679</v>
      </c>
      <c r="F915">
        <v>0.97444956141888273</v>
      </c>
      <c r="G915">
        <v>0.978796980494124</v>
      </c>
    </row>
    <row r="916" spans="2:7" x14ac:dyDescent="0.3">
      <c r="B916">
        <v>0.97813551576150104</v>
      </c>
      <c r="C916">
        <v>1.017803608239171</v>
      </c>
      <c r="D916">
        <v>0.97813551576150104</v>
      </c>
      <c r="E916">
        <v>0.98346354547889048</v>
      </c>
      <c r="F916">
        <v>0.97813551576150104</v>
      </c>
      <c r="G916">
        <v>0.9925132532325095</v>
      </c>
    </row>
    <row r="917" spans="2:7" x14ac:dyDescent="0.3">
      <c r="B917">
        <v>0.98183480745292928</v>
      </c>
      <c r="C917">
        <v>1.017803608239171</v>
      </c>
      <c r="D917">
        <v>0.98183480745292928</v>
      </c>
      <c r="E917">
        <v>0.98346354547889048</v>
      </c>
      <c r="F917">
        <v>0.98183480745292928</v>
      </c>
      <c r="G917">
        <v>0.9925132532325095</v>
      </c>
    </row>
    <row r="918" spans="2:7" x14ac:dyDescent="0.3">
      <c r="B918">
        <v>0.98554758435782708</v>
      </c>
      <c r="C918">
        <v>1.0220688502856619</v>
      </c>
      <c r="D918">
        <v>0.98554758435782708</v>
      </c>
      <c r="E918">
        <v>0.99069985145195416</v>
      </c>
      <c r="F918">
        <v>0.98554758435782708</v>
      </c>
      <c r="G918">
        <v>0.99937138960170213</v>
      </c>
    </row>
    <row r="919" spans="2:7" x14ac:dyDescent="0.3">
      <c r="B919">
        <v>0.9892739967088201</v>
      </c>
      <c r="C919">
        <v>1.0220688502856619</v>
      </c>
      <c r="D919">
        <v>0.9892739967088201</v>
      </c>
      <c r="E919">
        <v>0.99069985145195416</v>
      </c>
      <c r="F919">
        <v>0.9892739967088201</v>
      </c>
      <c r="G919">
        <v>0.99937138960170213</v>
      </c>
    </row>
    <row r="920" spans="2:7" x14ac:dyDescent="0.3">
      <c r="B920">
        <v>0.99301419715870032</v>
      </c>
      <c r="C920">
        <v>1.0305993343786433</v>
      </c>
      <c r="D920">
        <v>0.99301419715870032</v>
      </c>
      <c r="E920">
        <v>0.99793615742501773</v>
      </c>
      <c r="F920">
        <v>0.99301419715870032</v>
      </c>
      <c r="G920">
        <v>0.99937138960170213</v>
      </c>
    </row>
    <row r="921" spans="2:7" x14ac:dyDescent="0.3">
      <c r="B921">
        <v>0.99676834083407073</v>
      </c>
      <c r="C921">
        <v>1.0305993343786433</v>
      </c>
      <c r="D921">
        <v>0.99676834083407073</v>
      </c>
      <c r="E921">
        <v>0.99793615742501773</v>
      </c>
      <c r="F921">
        <v>0.99676834083407073</v>
      </c>
      <c r="G921">
        <v>1.0062295259708949</v>
      </c>
    </row>
    <row r="922" spans="2:7" x14ac:dyDescent="0.3">
      <c r="B922">
        <v>1.0005365853905304</v>
      </c>
      <c r="C922">
        <v>1.0348645764251341</v>
      </c>
      <c r="D922">
        <v>1.0005365853905304</v>
      </c>
      <c r="E922">
        <v>1.0051724633980814</v>
      </c>
      <c r="F922">
        <v>1.0005365853905304</v>
      </c>
      <c r="G922">
        <v>1.0130876623400875</v>
      </c>
    </row>
    <row r="923" spans="2:7" x14ac:dyDescent="0.3">
      <c r="B923">
        <v>1.0043190910693678</v>
      </c>
      <c r="C923">
        <v>1.0348645764251341</v>
      </c>
      <c r="D923">
        <v>1.0043190910693678</v>
      </c>
      <c r="E923">
        <v>1.0051724633980814</v>
      </c>
      <c r="F923">
        <v>1.0043190910693678</v>
      </c>
      <c r="G923">
        <v>1.0130876623400875</v>
      </c>
    </row>
    <row r="924" spans="2:7" x14ac:dyDescent="0.3">
      <c r="B924">
        <v>1.0081160207558939</v>
      </c>
      <c r="C924">
        <v>1.0476603025646063</v>
      </c>
      <c r="D924">
        <v>1.0081160207558939</v>
      </c>
      <c r="E924">
        <v>1.0051724633980814</v>
      </c>
      <c r="F924">
        <v>1.0081160207558939</v>
      </c>
      <c r="G924">
        <v>1.026803935078473</v>
      </c>
    </row>
    <row r="925" spans="2:7" x14ac:dyDescent="0.3">
      <c r="B925">
        <v>1.0119275400394356</v>
      </c>
      <c r="C925">
        <v>1.0519255446110969</v>
      </c>
      <c r="D925">
        <v>1.0119275400394356</v>
      </c>
      <c r="E925">
        <v>1.012408769371145</v>
      </c>
      <c r="F925">
        <v>1.0119275400394356</v>
      </c>
      <c r="G925">
        <v>1.026803935078473</v>
      </c>
    </row>
    <row r="926" spans="2:7" x14ac:dyDescent="0.3">
      <c r="B926">
        <v>1.0157538172750225</v>
      </c>
      <c r="C926">
        <v>1.0604560287040785</v>
      </c>
      <c r="D926">
        <v>1.0157538172750225</v>
      </c>
      <c r="E926">
        <v>1.012408769371145</v>
      </c>
      <c r="F926">
        <v>1.0157538172750225</v>
      </c>
      <c r="G926">
        <v>1.0336620714476656</v>
      </c>
    </row>
    <row r="927" spans="2:7" x14ac:dyDescent="0.3">
      <c r="B927">
        <v>1.0195950236468747</v>
      </c>
      <c r="C927">
        <v>1.0647212707505693</v>
      </c>
      <c r="D927">
        <v>1.0195950236468747</v>
      </c>
      <c r="E927">
        <v>1.0196450753442088</v>
      </c>
      <c r="F927">
        <v>1.0195950236468747</v>
      </c>
      <c r="G927">
        <v>1.0405202078168583</v>
      </c>
    </row>
    <row r="928" spans="2:7" x14ac:dyDescent="0.3">
      <c r="B928">
        <v>1.0234513332337529</v>
      </c>
      <c r="C928">
        <v>1.0647212707505693</v>
      </c>
      <c r="D928">
        <v>1.0234513332337529</v>
      </c>
      <c r="E928">
        <v>1.0196450753442088</v>
      </c>
      <c r="F928">
        <v>1.0234513332337529</v>
      </c>
      <c r="G928">
        <v>1.0473783441860511</v>
      </c>
    </row>
    <row r="929" spans="2:7" x14ac:dyDescent="0.3">
      <c r="B929">
        <v>1.027322923076158</v>
      </c>
      <c r="C929">
        <v>1.0689865127970599</v>
      </c>
      <c r="D929">
        <v>1.027322923076158</v>
      </c>
      <c r="E929">
        <v>1.0268813813172724</v>
      </c>
      <c r="F929">
        <v>1.027322923076158</v>
      </c>
      <c r="G929">
        <v>1.0473783441860511</v>
      </c>
    </row>
    <row r="930" spans="2:7" x14ac:dyDescent="0.3">
      <c r="B930">
        <v>1.0312099732455633</v>
      </c>
      <c r="C930">
        <v>1.0732517548435507</v>
      </c>
      <c r="D930">
        <v>1.0312099732455633</v>
      </c>
      <c r="E930">
        <v>1.0268813813172724</v>
      </c>
      <c r="F930">
        <v>1.0312099732455633</v>
      </c>
      <c r="G930">
        <v>1.0473783441860511</v>
      </c>
    </row>
    <row r="931" spans="2:7" x14ac:dyDescent="0.3">
      <c r="B931">
        <v>1.0351126669156452</v>
      </c>
      <c r="C931">
        <v>1.0775169968900415</v>
      </c>
      <c r="D931">
        <v>1.0351126669156452</v>
      </c>
      <c r="E931">
        <v>1.0341176872903359</v>
      </c>
      <c r="F931">
        <v>1.0351126669156452</v>
      </c>
      <c r="G931">
        <v>1.0542364805552438</v>
      </c>
    </row>
    <row r="932" spans="2:7" x14ac:dyDescent="0.3">
      <c r="B932">
        <v>1.039031190435695</v>
      </c>
      <c r="C932">
        <v>1.0775169968900415</v>
      </c>
      <c r="D932">
        <v>1.039031190435695</v>
      </c>
      <c r="E932">
        <v>1.0413539932633997</v>
      </c>
      <c r="F932">
        <v>1.039031190435695</v>
      </c>
      <c r="G932">
        <v>1.0610946169244364</v>
      </c>
    </row>
    <row r="933" spans="2:7" x14ac:dyDescent="0.3">
      <c r="B933">
        <v>1.0429657334061251</v>
      </c>
      <c r="C933">
        <v>1.0775169968900415</v>
      </c>
      <c r="D933">
        <v>1.0429657334061251</v>
      </c>
      <c r="E933">
        <v>1.0413539932633997</v>
      </c>
      <c r="F933">
        <v>1.0429657334061251</v>
      </c>
      <c r="G933">
        <v>1.0610946169244364</v>
      </c>
    </row>
    <row r="934" spans="2:7" x14ac:dyDescent="0.3">
      <c r="B934">
        <v>1.0469164887563567</v>
      </c>
      <c r="C934">
        <v>1.0903127230295138</v>
      </c>
      <c r="D934">
        <v>1.0469164887563567</v>
      </c>
      <c r="E934">
        <v>1.0485902992364633</v>
      </c>
      <c r="F934">
        <v>1.0469164887563567</v>
      </c>
      <c r="G934">
        <v>1.0679527532936293</v>
      </c>
    </row>
    <row r="935" spans="2:7" x14ac:dyDescent="0.3">
      <c r="B935">
        <v>1.050883652824995</v>
      </c>
      <c r="C935">
        <v>1.0945779650760044</v>
      </c>
      <c r="D935">
        <v>1.050883652824995</v>
      </c>
      <c r="E935">
        <v>1.0558266052095269</v>
      </c>
      <c r="F935">
        <v>1.050883652824995</v>
      </c>
      <c r="G935">
        <v>1.0816690260320145</v>
      </c>
    </row>
    <row r="936" spans="2:7" x14ac:dyDescent="0.3">
      <c r="B936">
        <v>1.0548674254424752</v>
      </c>
      <c r="C936">
        <v>1.0945779650760044</v>
      </c>
      <c r="D936">
        <v>1.0548674254424752</v>
      </c>
      <c r="E936">
        <v>1.0630629111825904</v>
      </c>
      <c r="F936">
        <v>1.0548674254424752</v>
      </c>
      <c r="G936">
        <v>1.0885271624012072</v>
      </c>
    </row>
    <row r="937" spans="2:7" x14ac:dyDescent="0.3">
      <c r="B937">
        <v>1.0588680100162267</v>
      </c>
      <c r="C937">
        <v>1.0945779650760044</v>
      </c>
      <c r="D937">
        <v>1.0588680100162267</v>
      </c>
      <c r="E937">
        <v>1.0702992171556542</v>
      </c>
      <c r="F937">
        <v>1.0588680100162267</v>
      </c>
      <c r="G937">
        <v>1.0953852987704</v>
      </c>
    </row>
    <row r="938" spans="2:7" x14ac:dyDescent="0.3">
      <c r="B938">
        <v>1.0628856136184899</v>
      </c>
      <c r="C938">
        <v>1.103108449168986</v>
      </c>
      <c r="D938">
        <v>1.0628856136184899</v>
      </c>
      <c r="E938">
        <v>1.0702992171556542</v>
      </c>
      <c r="F938">
        <v>1.0628856136184899</v>
      </c>
      <c r="G938">
        <v>1.1091015715087853</v>
      </c>
    </row>
    <row r="939" spans="2:7" x14ac:dyDescent="0.3">
      <c r="B939">
        <v>1.0669204470768361</v>
      </c>
      <c r="C939">
        <v>1.1073736912154766</v>
      </c>
      <c r="D939">
        <v>1.0669204470768361</v>
      </c>
      <c r="E939">
        <v>1.0702992171556542</v>
      </c>
      <c r="F939">
        <v>1.0669204470768361</v>
      </c>
      <c r="G939">
        <v>1.1159597078779782</v>
      </c>
    </row>
    <row r="940" spans="2:7" x14ac:dyDescent="0.3">
      <c r="B940">
        <v>1.0709727250675294</v>
      </c>
      <c r="C940">
        <v>1.1116389332619674</v>
      </c>
      <c r="D940">
        <v>1.0709727250675294</v>
      </c>
      <c r="E940">
        <v>1.0847718291017814</v>
      </c>
      <c r="F940">
        <v>1.0709727250675294</v>
      </c>
      <c r="G940">
        <v>1.1228178442471708</v>
      </c>
    </row>
    <row r="941" spans="2:7" x14ac:dyDescent="0.3">
      <c r="B941">
        <v>1.0750426662118209</v>
      </c>
      <c r="C941">
        <v>1.1116389332619674</v>
      </c>
      <c r="D941">
        <v>1.0750426662118209</v>
      </c>
      <c r="E941">
        <v>1.0847718291017814</v>
      </c>
      <c r="F941">
        <v>1.0750426662118209</v>
      </c>
      <c r="G941">
        <v>1.1296759806163634</v>
      </c>
    </row>
    <row r="942" spans="2:7" x14ac:dyDescent="0.3">
      <c r="B942">
        <v>1.0791304931752961</v>
      </c>
      <c r="C942">
        <v>1.120169417354949</v>
      </c>
      <c r="D942">
        <v>1.0791304931752961</v>
      </c>
      <c r="E942">
        <v>1.0847718291017814</v>
      </c>
      <c r="F942">
        <v>1.0791304931752961</v>
      </c>
      <c r="G942">
        <v>1.1365341169855561</v>
      </c>
    </row>
    <row r="943" spans="2:7" x14ac:dyDescent="0.3">
      <c r="B943">
        <v>1.0832364327703849</v>
      </c>
      <c r="C943">
        <v>1.120169417354949</v>
      </c>
      <c r="D943">
        <v>1.0832364327703849</v>
      </c>
      <c r="E943">
        <v>1.0847718291017814</v>
      </c>
      <c r="F943">
        <v>1.0832364327703849</v>
      </c>
      <c r="G943">
        <v>1.1433922533547489</v>
      </c>
    </row>
    <row r="944" spans="2:7" x14ac:dyDescent="0.3">
      <c r="B944">
        <v>1.0873607160621619</v>
      </c>
      <c r="C944">
        <v>1.1244346594014396</v>
      </c>
      <c r="D944">
        <v>1.0873607160621619</v>
      </c>
      <c r="E944">
        <v>1.0920081350748452</v>
      </c>
      <c r="F944">
        <v>1.0873607160621619</v>
      </c>
      <c r="G944">
        <v>1.1502503897239416</v>
      </c>
    </row>
    <row r="945" spans="2:7" x14ac:dyDescent="0.3">
      <c r="B945">
        <v>1.0915035784775633</v>
      </c>
      <c r="C945">
        <v>1.1244346594014396</v>
      </c>
      <c r="D945">
        <v>1.0915035784775633</v>
      </c>
      <c r="E945">
        <v>1.0920081350748452</v>
      </c>
      <c r="F945">
        <v>1.0915035784775633</v>
      </c>
      <c r="G945">
        <v>1.1639666624623271</v>
      </c>
    </row>
    <row r="946" spans="2:7" x14ac:dyDescent="0.3">
      <c r="B946">
        <v>1.0956652599181531</v>
      </c>
      <c r="C946">
        <v>1.1244346594014396</v>
      </c>
      <c r="D946">
        <v>1.0956652599181531</v>
      </c>
      <c r="E946">
        <v>1.0920081350748452</v>
      </c>
      <c r="F946">
        <v>1.0956652599181531</v>
      </c>
      <c r="G946">
        <v>1.1639666624623271</v>
      </c>
    </row>
    <row r="947" spans="2:7" x14ac:dyDescent="0.3">
      <c r="B947">
        <v>1.099846004876583</v>
      </c>
      <c r="C947">
        <v>1.1329651434944212</v>
      </c>
      <c r="D947">
        <v>1.099846004876583</v>
      </c>
      <c r="E947">
        <v>1.0920081350748452</v>
      </c>
      <c r="F947">
        <v>1.099846004876583</v>
      </c>
      <c r="G947">
        <v>1.1639666624623271</v>
      </c>
    </row>
    <row r="948" spans="2:7" x14ac:dyDescent="0.3">
      <c r="B948">
        <v>1.10404606255689</v>
      </c>
      <c r="C948">
        <v>1.1457608696338935</v>
      </c>
      <c r="D948">
        <v>1.10404606255689</v>
      </c>
      <c r="E948">
        <v>1.0992444410479087</v>
      </c>
      <c r="F948">
        <v>1.10404606255689</v>
      </c>
      <c r="G948">
        <v>1.1708247988315197</v>
      </c>
    </row>
    <row r="949" spans="2:7" x14ac:dyDescent="0.3">
      <c r="B949">
        <v>1.1082656869987801</v>
      </c>
      <c r="C949">
        <v>1.1457608696338935</v>
      </c>
      <c r="D949">
        <v>1.1082656869987801</v>
      </c>
      <c r="E949">
        <v>1.1137170529940361</v>
      </c>
      <c r="F949">
        <v>1.1082656869987801</v>
      </c>
      <c r="G949">
        <v>1.1708247988315197</v>
      </c>
    </row>
    <row r="950" spans="2:7" x14ac:dyDescent="0.3">
      <c r="B950">
        <v>1.1125051372060693</v>
      </c>
      <c r="C950">
        <v>1.1542913537268749</v>
      </c>
      <c r="D950">
        <v>1.1125051372060693</v>
      </c>
      <c r="E950">
        <v>1.1137170529940361</v>
      </c>
      <c r="F950">
        <v>1.1125051372060693</v>
      </c>
      <c r="G950">
        <v>1.184541071569905</v>
      </c>
    </row>
    <row r="951" spans="2:7" x14ac:dyDescent="0.3">
      <c r="B951">
        <v>1.1167646772794428</v>
      </c>
      <c r="C951">
        <v>1.1585565957733657</v>
      </c>
      <c r="D951">
        <v>1.1167646772794428</v>
      </c>
      <c r="E951">
        <v>1.1209533589670997</v>
      </c>
      <c r="F951">
        <v>1.1167646772794428</v>
      </c>
      <c r="G951">
        <v>1.184541071569905</v>
      </c>
    </row>
    <row r="952" spans="2:7" x14ac:dyDescent="0.3">
      <c r="B952">
        <v>1.1210445765537096</v>
      </c>
      <c r="C952">
        <v>1.1670870798663471</v>
      </c>
      <c r="D952">
        <v>1.1210445765537096</v>
      </c>
      <c r="E952">
        <v>1.1281896649401633</v>
      </c>
      <c r="F952">
        <v>1.1210445765537096</v>
      </c>
      <c r="G952">
        <v>1.1913992079390978</v>
      </c>
    </row>
    <row r="953" spans="2:7" x14ac:dyDescent="0.3">
      <c r="B953">
        <v>1.1253451097397396</v>
      </c>
      <c r="C953">
        <v>1.1713523219128379</v>
      </c>
      <c r="D953">
        <v>1.1253451097397396</v>
      </c>
      <c r="E953">
        <v>1.1354259709132271</v>
      </c>
      <c r="F953">
        <v>1.1253451097397396</v>
      </c>
      <c r="G953">
        <v>1.1913992079390978</v>
      </c>
    </row>
    <row r="954" spans="2:7" x14ac:dyDescent="0.3">
      <c r="B954">
        <v>1.1296665570712783</v>
      </c>
      <c r="C954">
        <v>1.1884132900988009</v>
      </c>
      <c r="D954">
        <v>1.1296665570712783</v>
      </c>
      <c r="E954">
        <v>1.1354259709132271</v>
      </c>
      <c r="F954">
        <v>1.1296665570712783</v>
      </c>
      <c r="G954">
        <v>1.1982573443082905</v>
      </c>
    </row>
    <row r="955" spans="2:7" x14ac:dyDescent="0.3">
      <c r="B955">
        <v>1.134009204456836</v>
      </c>
      <c r="C955">
        <v>1.1926785321452915</v>
      </c>
      <c r="D955">
        <v>1.134009204456836</v>
      </c>
      <c r="E955">
        <v>1.1426622768862906</v>
      </c>
      <c r="F955">
        <v>1.134009204456836</v>
      </c>
      <c r="G955">
        <v>1.1982573443082905</v>
      </c>
    </row>
    <row r="956" spans="2:7" x14ac:dyDescent="0.3">
      <c r="B956">
        <v>1.1383733436368713</v>
      </c>
      <c r="C956">
        <v>1.1926785321452915</v>
      </c>
      <c r="D956">
        <v>1.1383733436368713</v>
      </c>
      <c r="E956">
        <v>1.1426622768862906</v>
      </c>
      <c r="F956">
        <v>1.1383733436368713</v>
      </c>
      <c r="G956">
        <v>1.2051154806774831</v>
      </c>
    </row>
    <row r="957" spans="2:7" x14ac:dyDescent="0.3">
      <c r="B957">
        <v>1.1427592723464921</v>
      </c>
      <c r="C957">
        <v>1.2012090162382731</v>
      </c>
      <c r="D957">
        <v>1.1427592723464921</v>
      </c>
      <c r="E957">
        <v>1.1426622768862906</v>
      </c>
      <c r="F957">
        <v>1.1427592723464921</v>
      </c>
      <c r="G957">
        <v>1.2051154806774831</v>
      </c>
    </row>
    <row r="958" spans="2:7" x14ac:dyDescent="0.3">
      <c r="B958">
        <v>1.1471672944839038</v>
      </c>
      <c r="C958">
        <v>1.2182699844242362</v>
      </c>
      <c r="D958">
        <v>1.1471672944839038</v>
      </c>
      <c r="E958">
        <v>1.1498985828593542</v>
      </c>
      <c r="F958">
        <v>1.1471672944839038</v>
      </c>
      <c r="G958">
        <v>1.2119736170466759</v>
      </c>
    </row>
    <row r="959" spans="2:7" x14ac:dyDescent="0.3">
      <c r="B959">
        <v>1.1515977202848582</v>
      </c>
      <c r="C959">
        <v>1.2225352264707268</v>
      </c>
      <c r="D959">
        <v>1.1515977202848582</v>
      </c>
      <c r="E959">
        <v>1.1498985828593542</v>
      </c>
      <c r="F959">
        <v>1.1515977202848582</v>
      </c>
      <c r="G959">
        <v>1.2119736170466759</v>
      </c>
    </row>
    <row r="960" spans="2:7" x14ac:dyDescent="0.3">
      <c r="B960">
        <v>1.1560508665033606</v>
      </c>
      <c r="C960">
        <v>1.2310657105637084</v>
      </c>
      <c r="D960">
        <v>1.1560508665033606</v>
      </c>
      <c r="E960">
        <v>1.1716075007785451</v>
      </c>
      <c r="F960">
        <v>1.1560508665033606</v>
      </c>
      <c r="G960">
        <v>1.2188317534158686</v>
      </c>
    </row>
    <row r="961" spans="2:7" x14ac:dyDescent="0.3">
      <c r="B961">
        <v>1.160527056598903</v>
      </c>
      <c r="C961">
        <v>1.2310657105637084</v>
      </c>
      <c r="D961">
        <v>1.160527056598903</v>
      </c>
      <c r="E961">
        <v>1.1716075007785451</v>
      </c>
      <c r="F961">
        <v>1.160527056598903</v>
      </c>
      <c r="G961">
        <v>1.2188317534158686</v>
      </c>
    </row>
    <row r="962" spans="2:7" x14ac:dyDescent="0.3">
      <c r="B962">
        <v>1.1650266209305189</v>
      </c>
      <c r="C962">
        <v>1.2395961946566898</v>
      </c>
      <c r="D962">
        <v>1.1650266209305189</v>
      </c>
      <c r="E962">
        <v>1.1788438067516087</v>
      </c>
      <c r="F962">
        <v>1.1650266209305189</v>
      </c>
      <c r="G962">
        <v>1.2256898897850612</v>
      </c>
    </row>
    <row r="963" spans="2:7" x14ac:dyDescent="0.3">
      <c r="B963">
        <v>1.169549896957947</v>
      </c>
      <c r="C963">
        <v>1.2481266787496712</v>
      </c>
      <c r="D963">
        <v>1.169549896957947</v>
      </c>
      <c r="E963">
        <v>1.1788438067516087</v>
      </c>
      <c r="F963">
        <v>1.169549896957947</v>
      </c>
      <c r="G963">
        <v>1.2256898897850612</v>
      </c>
    </row>
    <row r="964" spans="2:7" x14ac:dyDescent="0.3">
      <c r="B964">
        <v>1.1740972294502432</v>
      </c>
      <c r="C964">
        <v>1.252391920796162</v>
      </c>
      <c r="D964">
        <v>1.1740972294502432</v>
      </c>
      <c r="E964">
        <v>1.2005527246707997</v>
      </c>
      <c r="F964">
        <v>1.1740972294502432</v>
      </c>
      <c r="G964">
        <v>1.2325480261542541</v>
      </c>
    </row>
    <row r="965" spans="2:7" x14ac:dyDescent="0.3">
      <c r="B965">
        <v>1.1786689707021494</v>
      </c>
      <c r="C965">
        <v>1.252391920796162</v>
      </c>
      <c r="D965">
        <v>1.1786689707021494</v>
      </c>
      <c r="E965">
        <v>1.2005527246707997</v>
      </c>
      <c r="F965">
        <v>1.1786689707021494</v>
      </c>
      <c r="G965">
        <v>1.2394061625234467</v>
      </c>
    </row>
    <row r="966" spans="2:7" x14ac:dyDescent="0.3">
      <c r="B966">
        <v>1.1832654807585907</v>
      </c>
      <c r="C966">
        <v>1.2737181310286159</v>
      </c>
      <c r="D966">
        <v>1.1832654807585907</v>
      </c>
      <c r="E966">
        <v>1.2005527246707997</v>
      </c>
      <c r="F966">
        <v>1.1832654807585907</v>
      </c>
      <c r="G966">
        <v>1.2394061625234467</v>
      </c>
    </row>
    <row r="967" spans="2:7" x14ac:dyDescent="0.3">
      <c r="B967">
        <v>1.187887127647655</v>
      </c>
      <c r="C967">
        <v>1.2779833730751065</v>
      </c>
      <c r="D967">
        <v>1.187887127647655</v>
      </c>
      <c r="E967">
        <v>1.215025336616927</v>
      </c>
      <c r="F967">
        <v>1.187887127647655</v>
      </c>
      <c r="G967">
        <v>1.2462642988926393</v>
      </c>
    </row>
    <row r="968" spans="2:7" x14ac:dyDescent="0.3">
      <c r="B968">
        <v>1.1925342876224627</v>
      </c>
      <c r="C968">
        <v>1.2779833730751065</v>
      </c>
      <c r="D968">
        <v>1.1925342876224627</v>
      </c>
      <c r="E968">
        <v>1.215025336616927</v>
      </c>
      <c r="F968">
        <v>1.1925342876224627</v>
      </c>
      <c r="G968">
        <v>1.2462642988926393</v>
      </c>
    </row>
    <row r="969" spans="2:7" x14ac:dyDescent="0.3">
      <c r="B969">
        <v>1.1972073454123215</v>
      </c>
      <c r="C969">
        <v>1.2779833730751065</v>
      </c>
      <c r="D969">
        <v>1.1972073454123215</v>
      </c>
      <c r="E969">
        <v>1.215025336616927</v>
      </c>
      <c r="F969">
        <v>1.1972073454123215</v>
      </c>
      <c r="G969">
        <v>1.2462642988926393</v>
      </c>
    </row>
    <row r="970" spans="2:7" x14ac:dyDescent="0.3">
      <c r="B970">
        <v>1.2019066944836088</v>
      </c>
      <c r="C970">
        <v>1.2822486151215973</v>
      </c>
      <c r="D970">
        <v>1.2019066944836088</v>
      </c>
      <c r="E970">
        <v>1.2222616425899906</v>
      </c>
      <c r="F970">
        <v>1.2019066944836088</v>
      </c>
      <c r="G970">
        <v>1.2462642988926393</v>
      </c>
    </row>
    <row r="971" spans="2:7" x14ac:dyDescent="0.3">
      <c r="B971">
        <v>1.206632737310841</v>
      </c>
      <c r="C971">
        <v>1.2822486151215973</v>
      </c>
      <c r="D971">
        <v>1.206632737310841</v>
      </c>
      <c r="E971">
        <v>1.2584431724553089</v>
      </c>
      <c r="F971">
        <v>1.206632737310841</v>
      </c>
      <c r="G971">
        <v>1.253122435261832</v>
      </c>
    </row>
    <row r="972" spans="2:7" x14ac:dyDescent="0.3">
      <c r="B972">
        <v>1.2113858856583986</v>
      </c>
      <c r="C972">
        <v>1.2950443412610695</v>
      </c>
      <c r="D972">
        <v>1.2113858856583986</v>
      </c>
      <c r="E972">
        <v>1.2584431724553089</v>
      </c>
      <c r="F972">
        <v>1.2113858856583986</v>
      </c>
      <c r="G972">
        <v>1.2599805716310248</v>
      </c>
    </row>
    <row r="973" spans="2:7" x14ac:dyDescent="0.3">
      <c r="B973">
        <v>1.2161665608734422</v>
      </c>
      <c r="C973">
        <v>1.2993095833075603</v>
      </c>
      <c r="D973">
        <v>1.2161665608734422</v>
      </c>
      <c r="E973">
        <v>1.2584431724553089</v>
      </c>
      <c r="F973">
        <v>1.2161665608734422</v>
      </c>
      <c r="G973">
        <v>1.2599805716310248</v>
      </c>
    </row>
    <row r="974" spans="2:7" x14ac:dyDescent="0.3">
      <c r="B974">
        <v>1.2209751941905391</v>
      </c>
      <c r="C974">
        <v>1.2993095833075603</v>
      </c>
      <c r="D974">
        <v>1.2209751941905391</v>
      </c>
      <c r="E974">
        <v>1.2656794784283725</v>
      </c>
      <c r="F974">
        <v>1.2209751941905391</v>
      </c>
      <c r="G974">
        <v>1.2599805716310248</v>
      </c>
    </row>
    <row r="975" spans="2:7" x14ac:dyDescent="0.3">
      <c r="B975">
        <v>1.2258122270485581</v>
      </c>
      <c r="C975">
        <v>1.3078400674005417</v>
      </c>
      <c r="D975">
        <v>1.2258122270485581</v>
      </c>
      <c r="E975">
        <v>1.2656794784283725</v>
      </c>
      <c r="F975">
        <v>1.2258122270485581</v>
      </c>
      <c r="G975">
        <v>1.2599805716310248</v>
      </c>
    </row>
    <row r="976" spans="2:7" x14ac:dyDescent="0.3">
      <c r="B976">
        <v>1.2306781114204814</v>
      </c>
      <c r="C976">
        <v>1.3078400674005417</v>
      </c>
      <c r="D976">
        <v>1.2306781114204814</v>
      </c>
      <c r="E976">
        <v>1.2729157844014363</v>
      </c>
      <c r="F976">
        <v>1.2306781114204814</v>
      </c>
      <c r="G976">
        <v>1.2736968443694101</v>
      </c>
    </row>
    <row r="977" spans="2:7" x14ac:dyDescent="0.3">
      <c r="B977">
        <v>1.2355733101567172</v>
      </c>
      <c r="C977">
        <v>1.3078400674005417</v>
      </c>
      <c r="D977">
        <v>1.2355733101567172</v>
      </c>
      <c r="E977">
        <v>1.2873883963475634</v>
      </c>
      <c r="F977">
        <v>1.2355733101567172</v>
      </c>
      <c r="G977">
        <v>1.2942712534769882</v>
      </c>
    </row>
    <row r="978" spans="2:7" x14ac:dyDescent="0.3">
      <c r="B978">
        <v>1.2404982973426175</v>
      </c>
      <c r="C978">
        <v>1.3121053094470325</v>
      </c>
      <c r="D978">
        <v>1.2404982973426175</v>
      </c>
      <c r="E978">
        <v>1.2873883963475634</v>
      </c>
      <c r="F978">
        <v>1.2404982973426175</v>
      </c>
      <c r="G978">
        <v>1.2942712534769882</v>
      </c>
    </row>
    <row r="979" spans="2:7" x14ac:dyDescent="0.3">
      <c r="B979">
        <v>1.2454535586709128</v>
      </c>
      <c r="C979">
        <v>1.3249010355865047</v>
      </c>
      <c r="D979">
        <v>1.2454535586709128</v>
      </c>
      <c r="E979">
        <v>1.2873883963475634</v>
      </c>
      <c r="F979">
        <v>1.2454535586709128</v>
      </c>
      <c r="G979">
        <v>1.3079875262153737</v>
      </c>
    </row>
    <row r="980" spans="2:7" x14ac:dyDescent="0.3">
      <c r="B980">
        <v>1.2504395918298035</v>
      </c>
      <c r="C980">
        <v>1.3419620037724678</v>
      </c>
      <c r="D980">
        <v>1.2504395918298035</v>
      </c>
      <c r="E980">
        <v>1.2873883963475634</v>
      </c>
      <c r="F980">
        <v>1.2504395918298035</v>
      </c>
      <c r="G980">
        <v>1.3148456625845664</v>
      </c>
    </row>
    <row r="981" spans="2:7" x14ac:dyDescent="0.3">
      <c r="B981">
        <v>1.2554569069075341</v>
      </c>
      <c r="C981">
        <v>1.3462272458189584</v>
      </c>
      <c r="D981">
        <v>1.2554569069075341</v>
      </c>
      <c r="E981">
        <v>1.2873883963475634</v>
      </c>
      <c r="F981">
        <v>1.2554569069075341</v>
      </c>
      <c r="G981">
        <v>1.321703798953759</v>
      </c>
    </row>
    <row r="982" spans="2:7" x14ac:dyDescent="0.3">
      <c r="B982">
        <v>1.2605060268142787</v>
      </c>
      <c r="C982">
        <v>1.3462272458189584</v>
      </c>
      <c r="D982">
        <v>1.2605060268142787</v>
      </c>
      <c r="E982">
        <v>1.2946247023206272</v>
      </c>
      <c r="F982">
        <v>1.2605060268142787</v>
      </c>
      <c r="G982">
        <v>1.321703798953759</v>
      </c>
    </row>
    <row r="983" spans="2:7" x14ac:dyDescent="0.3">
      <c r="B983">
        <v>1.2655874877222519</v>
      </c>
      <c r="C983">
        <v>1.3462272458189584</v>
      </c>
      <c r="D983">
        <v>1.2655874877222519</v>
      </c>
      <c r="E983">
        <v>1.3163336202398179</v>
      </c>
      <c r="F983">
        <v>1.2655874877222519</v>
      </c>
      <c r="G983">
        <v>1.321703798953759</v>
      </c>
    </row>
    <row r="984" spans="2:7" x14ac:dyDescent="0.3">
      <c r="B984">
        <v>1.2707018395249918</v>
      </c>
      <c r="C984">
        <v>1.3675534560514122</v>
      </c>
      <c r="D984">
        <v>1.2707018395249918</v>
      </c>
      <c r="E984">
        <v>1.3163336202398179</v>
      </c>
      <c r="F984">
        <v>1.2707018395249918</v>
      </c>
      <c r="G984">
        <v>1.321703798953759</v>
      </c>
    </row>
    <row r="985" spans="2:7" x14ac:dyDescent="0.3">
      <c r="B985">
        <v>1.2758496463168443</v>
      </c>
      <c r="C985">
        <v>1.3760839401443936</v>
      </c>
      <c r="D985">
        <v>1.2758496463168443</v>
      </c>
      <c r="E985">
        <v>1.3235699262128817</v>
      </c>
      <c r="F985">
        <v>1.2758496463168443</v>
      </c>
      <c r="G985">
        <v>1.321703798953759</v>
      </c>
    </row>
    <row r="986" spans="2:7" x14ac:dyDescent="0.3">
      <c r="B986">
        <v>1.2810314868937216</v>
      </c>
      <c r="C986">
        <v>1.3846144242373752</v>
      </c>
      <c r="D986">
        <v>1.2810314868937216</v>
      </c>
      <c r="E986">
        <v>1.3235699262128817</v>
      </c>
      <c r="F986">
        <v>1.2810314868937216</v>
      </c>
      <c r="G986">
        <v>1.3285619353229519</v>
      </c>
    </row>
    <row r="987" spans="2:7" x14ac:dyDescent="0.3">
      <c r="B987">
        <v>1.2862479552762756</v>
      </c>
      <c r="C987">
        <v>1.3888796662838658</v>
      </c>
      <c r="D987">
        <v>1.2862479552762756</v>
      </c>
      <c r="E987">
        <v>1.3235699262128817</v>
      </c>
      <c r="F987">
        <v>1.2862479552762756</v>
      </c>
      <c r="G987">
        <v>1.3285619353229519</v>
      </c>
    </row>
    <row r="988" spans="2:7" x14ac:dyDescent="0.3">
      <c r="B988">
        <v>1.2914996612567295</v>
      </c>
      <c r="C988">
        <v>1.4016753924233381</v>
      </c>
      <c r="D988">
        <v>1.2914996612567295</v>
      </c>
      <c r="E988">
        <v>1.3235699262128817</v>
      </c>
      <c r="F988">
        <v>1.2914996612567295</v>
      </c>
      <c r="G988">
        <v>1.3285619353229519</v>
      </c>
    </row>
    <row r="989" spans="2:7" x14ac:dyDescent="0.3">
      <c r="B989">
        <v>1.2967872309706376</v>
      </c>
      <c r="C989">
        <v>1.4059406344698289</v>
      </c>
      <c r="D989">
        <v>1.2967872309706376</v>
      </c>
      <c r="E989">
        <v>1.3308062321859453</v>
      </c>
      <c r="F989">
        <v>1.2967872309706376</v>
      </c>
      <c r="G989">
        <v>1.3354200716921445</v>
      </c>
    </row>
    <row r="990" spans="2:7" x14ac:dyDescent="0.3">
      <c r="B990">
        <v>1.3021113074949893</v>
      </c>
      <c r="C990">
        <v>1.4102058765163197</v>
      </c>
      <c r="D990">
        <v>1.3021113074949893</v>
      </c>
      <c r="E990">
        <v>1.3308062321859453</v>
      </c>
      <c r="F990">
        <v>1.3021113074949893</v>
      </c>
      <c r="G990">
        <v>1.3422782080613371</v>
      </c>
    </row>
    <row r="991" spans="2:7" x14ac:dyDescent="0.3">
      <c r="B991">
        <v>1.3074725514741043</v>
      </c>
      <c r="C991">
        <v>1.4187363606093011</v>
      </c>
      <c r="D991">
        <v>1.3074725514741043</v>
      </c>
      <c r="E991">
        <v>1.3308062321859453</v>
      </c>
      <c r="F991">
        <v>1.3074725514741043</v>
      </c>
      <c r="G991">
        <v>1.3422782080613371</v>
      </c>
    </row>
    <row r="992" spans="2:7" x14ac:dyDescent="0.3">
      <c r="B992">
        <v>1.3128716417749156</v>
      </c>
      <c r="C992">
        <v>1.4230016026557919</v>
      </c>
      <c r="D992">
        <v>1.3128716417749156</v>
      </c>
      <c r="E992">
        <v>1.3380425381590089</v>
      </c>
      <c r="F992">
        <v>1.3128716417749156</v>
      </c>
      <c r="G992">
        <v>1.3765688899073008</v>
      </c>
    </row>
    <row r="993" spans="2:7" x14ac:dyDescent="0.3">
      <c r="B993">
        <v>1.3183092761732922</v>
      </c>
      <c r="C993">
        <v>1.4230016026557919</v>
      </c>
      <c r="D993">
        <v>1.3183092761732922</v>
      </c>
      <c r="E993">
        <v>1.3380425381590089</v>
      </c>
      <c r="F993">
        <v>1.3183092761732922</v>
      </c>
      <c r="G993">
        <v>1.3834270262764934</v>
      </c>
    </row>
    <row r="994" spans="2:7" x14ac:dyDescent="0.3">
      <c r="B994">
        <v>1.3237861720732309</v>
      </c>
      <c r="C994">
        <v>1.4400625708417549</v>
      </c>
      <c r="D994">
        <v>1.3237861720732309</v>
      </c>
      <c r="E994">
        <v>1.3452788441320727</v>
      </c>
      <c r="F994">
        <v>1.3237861720732309</v>
      </c>
      <c r="G994">
        <v>1.3834270262764934</v>
      </c>
    </row>
    <row r="995" spans="2:7" x14ac:dyDescent="0.3">
      <c r="B995">
        <v>1.3293030672607835</v>
      </c>
      <c r="C995">
        <v>1.4528582969812271</v>
      </c>
      <c r="D995">
        <v>1.3293030672607835</v>
      </c>
      <c r="E995">
        <v>1.3525151501051362</v>
      </c>
      <c r="F995">
        <v>1.3293030672607835</v>
      </c>
      <c r="G995">
        <v>1.390285162645686</v>
      </c>
    </row>
    <row r="996" spans="2:7" x14ac:dyDescent="0.3">
      <c r="B996">
        <v>1.3348607206948042</v>
      </c>
      <c r="C996">
        <v>1.4528582969812271</v>
      </c>
      <c r="D996">
        <v>1.3348607206948042</v>
      </c>
      <c r="E996">
        <v>1.3597514560781998</v>
      </c>
      <c r="F996">
        <v>1.3348607206948042</v>
      </c>
      <c r="G996">
        <v>1.4040014353840715</v>
      </c>
    </row>
    <row r="997" spans="2:7" x14ac:dyDescent="0.3">
      <c r="B997">
        <v>1.3404599133366835</v>
      </c>
      <c r="C997">
        <v>1.4613887810742086</v>
      </c>
      <c r="D997">
        <v>1.3404599133366835</v>
      </c>
      <c r="E997">
        <v>1.3597514560781998</v>
      </c>
      <c r="F997">
        <v>1.3404599133366835</v>
      </c>
      <c r="G997">
        <v>1.4040014353840715</v>
      </c>
    </row>
    <row r="998" spans="2:7" x14ac:dyDescent="0.3">
      <c r="B998">
        <v>1.3461014490214134</v>
      </c>
      <c r="C998">
        <v>1.4699192651671902</v>
      </c>
      <c r="D998">
        <v>1.3461014490214134</v>
      </c>
      <c r="E998">
        <v>1.3597514560781998</v>
      </c>
      <c r="F998">
        <v>1.3461014490214134</v>
      </c>
      <c r="G998">
        <v>1.4040014353840715</v>
      </c>
    </row>
    <row r="999" spans="2:7" x14ac:dyDescent="0.3">
      <c r="B999">
        <v>1.351786155372495</v>
      </c>
      <c r="C999">
        <v>1.4827149913066624</v>
      </c>
      <c r="D999">
        <v>1.351786155372495</v>
      </c>
      <c r="E999">
        <v>1.3669877620512636</v>
      </c>
      <c r="F999">
        <v>1.351786155372495</v>
      </c>
      <c r="G999">
        <v>1.4108595717532642</v>
      </c>
    </row>
    <row r="1000" spans="2:7" x14ac:dyDescent="0.3">
      <c r="B1000">
        <v>1.3575148847633742</v>
      </c>
      <c r="C1000">
        <v>1.4912454753996438</v>
      </c>
      <c r="D1000">
        <v>1.3575148847633742</v>
      </c>
      <c r="E1000">
        <v>1.3886966799704545</v>
      </c>
      <c r="F1000">
        <v>1.3575148847633742</v>
      </c>
      <c r="G1000">
        <v>1.4177177081224568</v>
      </c>
    </row>
    <row r="1001" spans="2:7" x14ac:dyDescent="0.3">
      <c r="B1001">
        <v>1.3632885153282814</v>
      </c>
      <c r="C1001">
        <v>1.4997759594926252</v>
      </c>
      <c r="D1001">
        <v>1.3632885153282814</v>
      </c>
      <c r="E1001">
        <v>1.3886966799704545</v>
      </c>
      <c r="F1001">
        <v>1.3632885153282814</v>
      </c>
      <c r="G1001">
        <v>1.4245758444916496</v>
      </c>
    </row>
    <row r="1002" spans="2:7" x14ac:dyDescent="0.3">
      <c r="B1002">
        <v>1.3691079520255762</v>
      </c>
      <c r="C1002">
        <v>1.504041201539116</v>
      </c>
      <c r="D1002">
        <v>1.3691079520255762</v>
      </c>
      <c r="E1002">
        <v>1.3959329859435181</v>
      </c>
      <c r="F1002">
        <v>1.3691079520255762</v>
      </c>
      <c r="G1002">
        <v>1.4314339808608423</v>
      </c>
    </row>
    <row r="1003" spans="2:7" x14ac:dyDescent="0.3">
      <c r="B1003">
        <v>1.3749741277569136</v>
      </c>
      <c r="C1003">
        <v>1.504041201539116</v>
      </c>
      <c r="D1003">
        <v>1.3749741277569136</v>
      </c>
      <c r="E1003">
        <v>1.4031692919165817</v>
      </c>
      <c r="F1003">
        <v>1.3749741277569136</v>
      </c>
      <c r="G1003">
        <v>1.4382921172300349</v>
      </c>
    </row>
    <row r="1004" spans="2:7" x14ac:dyDescent="0.3">
      <c r="B1004">
        <v>1.3808880045457976</v>
      </c>
      <c r="C1004">
        <v>1.5125716856320974</v>
      </c>
      <c r="D1004">
        <v>1.3808880045457976</v>
      </c>
      <c r="E1004">
        <v>1.4104055978896455</v>
      </c>
      <c r="F1004">
        <v>1.3808880045457976</v>
      </c>
      <c r="G1004">
        <v>1.4451502535992278</v>
      </c>
    </row>
    <row r="1005" spans="2:7" x14ac:dyDescent="0.3">
      <c r="B1005">
        <v>1.3868505747793889</v>
      </c>
      <c r="C1005">
        <v>1.5253674117715699</v>
      </c>
      <c r="D1005">
        <v>1.3868505747793889</v>
      </c>
      <c r="E1005">
        <v>1.4176419038627091</v>
      </c>
      <c r="F1005">
        <v>1.3868505747793889</v>
      </c>
      <c r="G1005">
        <v>1.4520083899684204</v>
      </c>
    </row>
    <row r="1006" spans="2:7" x14ac:dyDescent="0.3">
      <c r="B1006">
        <v>1.3928628625176485</v>
      </c>
      <c r="C1006">
        <v>1.5296326538180605</v>
      </c>
      <c r="D1006">
        <v>1.3928628625176485</v>
      </c>
      <c r="E1006">
        <v>1.4248782098357726</v>
      </c>
      <c r="F1006">
        <v>1.3928628625176485</v>
      </c>
      <c r="G1006">
        <v>1.458866526337613</v>
      </c>
    </row>
    <row r="1007" spans="2:7" x14ac:dyDescent="0.3">
      <c r="B1007">
        <v>1.398925924874328</v>
      </c>
      <c r="C1007">
        <v>1.5296326538180605</v>
      </c>
      <c r="D1007">
        <v>1.398925924874328</v>
      </c>
      <c r="E1007">
        <v>1.4248782098357726</v>
      </c>
      <c r="F1007">
        <v>1.398925924874328</v>
      </c>
      <c r="G1007">
        <v>1.458866526337613</v>
      </c>
    </row>
    <row r="1008" spans="2:7" x14ac:dyDescent="0.3">
      <c r="B1008">
        <v>1.4050408534745755</v>
      </c>
      <c r="C1008">
        <v>1.5381631379110421</v>
      </c>
      <c r="D1008">
        <v>1.4050408534745755</v>
      </c>
      <c r="E1008">
        <v>1.4248782098357726</v>
      </c>
      <c r="F1008">
        <v>1.4050408534745755</v>
      </c>
      <c r="G1008">
        <v>1.4657246627068057</v>
      </c>
    </row>
    <row r="1009" spans="2:7" x14ac:dyDescent="0.3">
      <c r="B1009">
        <v>1.4112087759943472</v>
      </c>
      <c r="C1009">
        <v>1.5424283799575327</v>
      </c>
      <c r="D1009">
        <v>1.4112087759943472</v>
      </c>
      <c r="E1009">
        <v>1.4321145158088364</v>
      </c>
      <c r="F1009">
        <v>1.4112087759943472</v>
      </c>
      <c r="G1009">
        <v>1.4657246627068057</v>
      </c>
    </row>
    <row r="1010" spans="2:7" x14ac:dyDescent="0.3">
      <c r="B1010">
        <v>1.417430857787223</v>
      </c>
      <c r="C1010">
        <v>1.5424283799575327</v>
      </c>
      <c r="D1010">
        <v>1.417430857787223</v>
      </c>
      <c r="E1010">
        <v>1.4321145158088364</v>
      </c>
      <c r="F1010">
        <v>1.417430857787223</v>
      </c>
      <c r="G1010">
        <v>1.4725827990759985</v>
      </c>
    </row>
    <row r="1011" spans="2:7" x14ac:dyDescent="0.3">
      <c r="B1011">
        <v>1.4237083036046805</v>
      </c>
      <c r="C1011">
        <v>1.5509588640505143</v>
      </c>
      <c r="D1011">
        <v>1.4237083036046805</v>
      </c>
      <c r="E1011">
        <v>1.4393508217819</v>
      </c>
      <c r="F1011">
        <v>1.4237083036046805</v>
      </c>
      <c r="G1011">
        <v>1.5205897536603474</v>
      </c>
    </row>
    <row r="1012" spans="2:7" x14ac:dyDescent="0.3">
      <c r="B1012">
        <v>1.4300423594163696</v>
      </c>
      <c r="C1012">
        <v>1.5594893481434957</v>
      </c>
      <c r="D1012">
        <v>1.4300423594163696</v>
      </c>
      <c r="E1012">
        <v>1.4465871277549636</v>
      </c>
      <c r="F1012">
        <v>1.4300423594163696</v>
      </c>
      <c r="G1012">
        <v>1.5205897536603474</v>
      </c>
    </row>
    <row r="1013" spans="2:7" x14ac:dyDescent="0.3">
      <c r="B1013">
        <v>1.4364343143374712</v>
      </c>
      <c r="C1013">
        <v>1.5722850742829679</v>
      </c>
      <c r="D1013">
        <v>1.4364343143374712</v>
      </c>
      <c r="E1013">
        <v>1.4610597397010909</v>
      </c>
      <c r="F1013">
        <v>1.4364343143374712</v>
      </c>
      <c r="G1013">
        <v>1.5274478900295401</v>
      </c>
    </row>
    <row r="1014" spans="2:7" x14ac:dyDescent="0.3">
      <c r="B1014">
        <v>1.4428855026708436</v>
      </c>
      <c r="C1014">
        <v>1.5765503163294587</v>
      </c>
      <c r="D1014">
        <v>1.4428855026708436</v>
      </c>
      <c r="E1014">
        <v>1.4610597397010909</v>
      </c>
      <c r="F1014">
        <v>1.4428855026708436</v>
      </c>
      <c r="G1014">
        <v>1.5274478900295401</v>
      </c>
    </row>
    <row r="1015" spans="2:7" x14ac:dyDescent="0.3">
      <c r="B1015">
        <v>1.4493973060722836</v>
      </c>
      <c r="C1015">
        <v>1.5936112845154218</v>
      </c>
      <c r="D1015">
        <v>1.4493973060722836</v>
      </c>
      <c r="E1015">
        <v>1.4682960456741545</v>
      </c>
      <c r="F1015">
        <v>1.4493973060722836</v>
      </c>
      <c r="G1015">
        <v>1.5343060263987327</v>
      </c>
    </row>
    <row r="1016" spans="2:7" x14ac:dyDescent="0.3">
      <c r="B1016">
        <v>1.4559711558479513</v>
      </c>
      <c r="C1016">
        <v>1.5978765265619124</v>
      </c>
      <c r="D1016">
        <v>1.4559711558479513</v>
      </c>
      <c r="E1016">
        <v>1.4900049635933454</v>
      </c>
      <c r="F1016">
        <v>1.4559711558479513</v>
      </c>
      <c r="G1016">
        <v>1.5480222991371182</v>
      </c>
    </row>
    <row r="1017" spans="2:7" x14ac:dyDescent="0.3">
      <c r="B1017">
        <v>1.4626085353938156</v>
      </c>
      <c r="C1017">
        <v>1.6319984629338384</v>
      </c>
      <c r="D1017">
        <v>1.4626085353938156</v>
      </c>
      <c r="E1017">
        <v>1.497241269566409</v>
      </c>
      <c r="F1017">
        <v>1.4626085353938156</v>
      </c>
      <c r="G1017">
        <v>1.5480222991371182</v>
      </c>
    </row>
    <row r="1018" spans="2:7" x14ac:dyDescent="0.3">
      <c r="B1018">
        <v>1.4693109827878368</v>
      </c>
      <c r="C1018">
        <v>1.6533246731662921</v>
      </c>
      <c r="D1018">
        <v>1.4693109827878368</v>
      </c>
      <c r="E1018">
        <v>1.5117138815125364</v>
      </c>
      <c r="F1018">
        <v>1.4693109827878368</v>
      </c>
      <c r="G1018">
        <v>1.5548804355063108</v>
      </c>
    </row>
    <row r="1019" spans="2:7" x14ac:dyDescent="0.3">
      <c r="B1019">
        <v>1.4760800935465475</v>
      </c>
      <c r="C1019">
        <v>1.6533246731662921</v>
      </c>
      <c r="D1019">
        <v>1.4760800935465475</v>
      </c>
      <c r="E1019">
        <v>1.5189501874856</v>
      </c>
      <c r="F1019">
        <v>1.4760800935465475</v>
      </c>
      <c r="G1019">
        <v>1.5685967082446963</v>
      </c>
    </row>
    <row r="1020" spans="2:7" x14ac:dyDescent="0.3">
      <c r="B1020">
        <v>1.4829175235587675</v>
      </c>
      <c r="C1020">
        <v>1.6575899152127829</v>
      </c>
      <c r="D1020">
        <v>1.4829175235587675</v>
      </c>
      <c r="E1020">
        <v>1.5261864934586638</v>
      </c>
      <c r="F1020">
        <v>1.4829175235587675</v>
      </c>
      <c r="G1020">
        <v>1.575454844613889</v>
      </c>
    </row>
    <row r="1021" spans="2:7" x14ac:dyDescent="0.3">
      <c r="B1021">
        <v>1.4898249922103608</v>
      </c>
      <c r="C1021">
        <v>1.6661203993057643</v>
      </c>
      <c r="D1021">
        <v>1.4898249922103608</v>
      </c>
      <c r="E1021">
        <v>1.5261864934586638</v>
      </c>
      <c r="F1021">
        <v>1.4898249922103608</v>
      </c>
      <c r="G1021">
        <v>1.5823129809830816</v>
      </c>
    </row>
    <row r="1022" spans="2:7" x14ac:dyDescent="0.3">
      <c r="B1022">
        <v>1.4968042857152082</v>
      </c>
      <c r="C1022">
        <v>1.6746508833987459</v>
      </c>
      <c r="D1022">
        <v>1.4968042857152082</v>
      </c>
      <c r="E1022">
        <v>1.5334227994317273</v>
      </c>
      <c r="F1022">
        <v>1.4968042857152082</v>
      </c>
      <c r="G1022">
        <v>1.5960292537214671</v>
      </c>
    </row>
    <row r="1023" spans="2:7" x14ac:dyDescent="0.3">
      <c r="B1023">
        <v>1.5038572606690388</v>
      </c>
      <c r="C1023">
        <v>1.6746508833987459</v>
      </c>
      <c r="D1023">
        <v>1.5038572606690388</v>
      </c>
      <c r="E1023">
        <v>1.5406591054047909</v>
      </c>
      <c r="F1023">
        <v>1.5038572606690388</v>
      </c>
      <c r="G1023">
        <v>1.5960292537214671</v>
      </c>
    </row>
    <row r="1024" spans="2:7" x14ac:dyDescent="0.3">
      <c r="B1024">
        <v>1.5109858478443248</v>
      </c>
      <c r="C1024">
        <v>1.6746508833987459</v>
      </c>
      <c r="D1024">
        <v>1.5109858478443248</v>
      </c>
      <c r="E1024">
        <v>1.5551317173509183</v>
      </c>
      <c r="F1024">
        <v>1.5109858478443248</v>
      </c>
      <c r="G1024">
        <v>1.6234617991982379</v>
      </c>
    </row>
    <row r="1025" spans="2:7" x14ac:dyDescent="0.3">
      <c r="B1025">
        <v>1.5181920562462199</v>
      </c>
      <c r="C1025">
        <v>1.6874466095382181</v>
      </c>
      <c r="D1025">
        <v>1.5181920562462199</v>
      </c>
      <c r="E1025">
        <v>1.5551317173509183</v>
      </c>
      <c r="F1025">
        <v>1.5181920562462199</v>
      </c>
      <c r="G1025">
        <v>1.6234617991982379</v>
      </c>
    </row>
    <row r="1026" spans="2:7" x14ac:dyDescent="0.3">
      <c r="B1026">
        <v>1.525477977451503</v>
      </c>
      <c r="C1026">
        <v>1.6874466095382181</v>
      </c>
      <c r="D1026">
        <v>1.525477977451503</v>
      </c>
      <c r="E1026">
        <v>1.5623680233239818</v>
      </c>
      <c r="F1026">
        <v>1.525477977451503</v>
      </c>
      <c r="G1026">
        <v>1.6234617991982379</v>
      </c>
    </row>
    <row r="1027" spans="2:7" x14ac:dyDescent="0.3">
      <c r="B1027">
        <v>1.5328457902546422</v>
      </c>
      <c r="C1027">
        <v>1.6874466095382181</v>
      </c>
      <c r="D1027">
        <v>1.5328457902546422</v>
      </c>
      <c r="E1027">
        <v>1.5768406352701092</v>
      </c>
      <c r="F1027">
        <v>1.5328457902546422</v>
      </c>
      <c r="G1027">
        <v>1.6303199355674305</v>
      </c>
    </row>
    <row r="1028" spans="2:7" x14ac:dyDescent="0.3">
      <c r="B1028">
        <v>1.540297765647578</v>
      </c>
      <c r="C1028">
        <v>1.7002423356776903</v>
      </c>
      <c r="D1028">
        <v>1.540297765647578</v>
      </c>
      <c r="E1028">
        <v>1.5840769412431728</v>
      </c>
      <c r="F1028">
        <v>1.540297765647578</v>
      </c>
      <c r="G1028">
        <v>1.6303199355674305</v>
      </c>
    </row>
    <row r="1029" spans="2:7" x14ac:dyDescent="0.3">
      <c r="B1029">
        <v>1.5478362721625321</v>
      </c>
      <c r="C1029">
        <v>1.7130380618171626</v>
      </c>
      <c r="D1029">
        <v>1.5478362721625321</v>
      </c>
      <c r="E1029">
        <v>1.6347310830546182</v>
      </c>
      <c r="F1029">
        <v>1.5478362721625321</v>
      </c>
      <c r="G1029">
        <v>1.6714687537825867</v>
      </c>
    </row>
    <row r="1030" spans="2:7" x14ac:dyDescent="0.3">
      <c r="B1030">
        <v>1.5554637816102079</v>
      </c>
      <c r="C1030">
        <v>1.7215685459101442</v>
      </c>
      <c r="D1030">
        <v>1.5554637816102079</v>
      </c>
      <c r="E1030">
        <v>1.663676306946873</v>
      </c>
      <c r="F1030">
        <v>1.5554637816102079</v>
      </c>
      <c r="G1030">
        <v>1.6714687537825867</v>
      </c>
    </row>
    <row r="1031" spans="2:7" x14ac:dyDescent="0.3">
      <c r="B1031">
        <v>1.5631828752491892</v>
      </c>
      <c r="C1031">
        <v>1.7258337879566348</v>
      </c>
      <c r="D1031">
        <v>1.5631828752491892</v>
      </c>
      <c r="E1031">
        <v>1.6853852248660639</v>
      </c>
      <c r="F1031">
        <v>1.5631828752491892</v>
      </c>
      <c r="G1031">
        <v>1.6851850265209722</v>
      </c>
    </row>
    <row r="1032" spans="2:7" x14ac:dyDescent="0.3">
      <c r="B1032">
        <v>1.5709962504261921</v>
      </c>
      <c r="C1032">
        <v>1.7300990300031256</v>
      </c>
      <c r="D1032">
        <v>1.5709962504261921</v>
      </c>
      <c r="E1032">
        <v>1.6926215308391275</v>
      </c>
      <c r="F1032">
        <v>1.5709962504261921</v>
      </c>
      <c r="G1032">
        <v>1.7057594356285504</v>
      </c>
    </row>
    <row r="1033" spans="2:7" x14ac:dyDescent="0.3">
      <c r="B1033">
        <v>1.578906727731139</v>
      </c>
      <c r="C1033">
        <v>1.7343642720496164</v>
      </c>
      <c r="D1033">
        <v>1.578906727731139</v>
      </c>
      <c r="E1033">
        <v>1.7070941427852546</v>
      </c>
      <c r="F1033">
        <v>1.578906727731139</v>
      </c>
      <c r="G1033">
        <v>1.7057594356285504</v>
      </c>
    </row>
    <row r="1034" spans="2:7" x14ac:dyDescent="0.3">
      <c r="B1034">
        <v>1.5869172587159384</v>
      </c>
      <c r="C1034">
        <v>1.7428947561425978</v>
      </c>
      <c r="D1034">
        <v>1.5869172587159384</v>
      </c>
      <c r="E1034">
        <v>1.721566754731382</v>
      </c>
      <c r="F1034">
        <v>1.5869172587159384</v>
      </c>
      <c r="G1034">
        <v>1.712617571997743</v>
      </c>
    </row>
    <row r="1035" spans="2:7" x14ac:dyDescent="0.3">
      <c r="B1035">
        <v>1.5950309342313549</v>
      </c>
      <c r="C1035">
        <v>1.7514252402355792</v>
      </c>
      <c r="D1035">
        <v>1.5950309342313549</v>
      </c>
      <c r="E1035">
        <v>1.721566754731382</v>
      </c>
      <c r="F1035">
        <v>1.5950309342313549</v>
      </c>
      <c r="G1035">
        <v>1.7331919811053211</v>
      </c>
    </row>
    <row r="1036" spans="2:7" x14ac:dyDescent="0.3">
      <c r="B1036">
        <v>1.6032509934425865</v>
      </c>
      <c r="C1036">
        <v>1.7514252402355792</v>
      </c>
      <c r="D1036">
        <v>1.6032509934425865</v>
      </c>
      <c r="E1036">
        <v>1.7432756726505729</v>
      </c>
      <c r="F1036">
        <v>1.6032509934425865</v>
      </c>
      <c r="G1036">
        <v>1.7331919811053211</v>
      </c>
    </row>
    <row r="1037" spans="2:7" x14ac:dyDescent="0.3">
      <c r="B1037">
        <v>1.6115808335912545</v>
      </c>
      <c r="C1037">
        <v>1.7599557243285608</v>
      </c>
      <c r="D1037">
        <v>1.6115808335912545</v>
      </c>
      <c r="E1037">
        <v>1.7505119786236365</v>
      </c>
      <c r="F1037">
        <v>1.6115808335912545</v>
      </c>
      <c r="G1037">
        <v>1.7400501174745138</v>
      </c>
    </row>
    <row r="1038" spans="2:7" x14ac:dyDescent="0.3">
      <c r="B1038">
        <v>1.6200240205795584</v>
      </c>
      <c r="C1038">
        <v>1.7684862084215422</v>
      </c>
      <c r="D1038">
        <v>1.6200240205795584</v>
      </c>
      <c r="E1038">
        <v>1.7577482845967003</v>
      </c>
      <c r="F1038">
        <v>1.6200240205795584</v>
      </c>
      <c r="G1038">
        <v>1.7537663902128993</v>
      </c>
    </row>
    <row r="1039" spans="2:7" x14ac:dyDescent="0.3">
      <c r="B1039">
        <v>1.6285843004614535</v>
      </c>
      <c r="C1039">
        <v>1.7812819345610145</v>
      </c>
      <c r="D1039">
        <v>1.6285843004614535</v>
      </c>
      <c r="E1039">
        <v>1.7577482845967003</v>
      </c>
      <c r="F1039">
        <v>1.6285843004614535</v>
      </c>
      <c r="G1039">
        <v>1.7674826629512845</v>
      </c>
    </row>
    <row r="1040" spans="2:7" x14ac:dyDescent="0.3">
      <c r="B1040">
        <v>1.6372656119361984</v>
      </c>
      <c r="C1040">
        <v>1.7898124186539961</v>
      </c>
      <c r="D1040">
        <v>1.6372656119361984</v>
      </c>
      <c r="E1040">
        <v>1.7649845905697639</v>
      </c>
      <c r="F1040">
        <v>1.6372656119361984</v>
      </c>
      <c r="G1040">
        <v>1.78119893568967</v>
      </c>
    </row>
    <row r="1041" spans="2:7" x14ac:dyDescent="0.3">
      <c r="B1041">
        <v>1.6460720999515204</v>
      </c>
      <c r="C1041">
        <v>1.7940776607004867</v>
      </c>
      <c r="D1041">
        <v>1.6460720999515204</v>
      </c>
      <c r="E1041">
        <v>1.7649845905697639</v>
      </c>
      <c r="F1041">
        <v>1.6460720999515204</v>
      </c>
      <c r="G1041">
        <v>1.7949152084280553</v>
      </c>
    </row>
    <row r="1042" spans="2:7" x14ac:dyDescent="0.3">
      <c r="B1042">
        <v>1.6550081305373163</v>
      </c>
      <c r="C1042">
        <v>1.7983429027469775</v>
      </c>
      <c r="D1042">
        <v>1.6550081305373163</v>
      </c>
      <c r="E1042">
        <v>1.7866935084889548</v>
      </c>
      <c r="F1042">
        <v>1.6550081305373163</v>
      </c>
      <c r="G1042">
        <v>1.8154896175356334</v>
      </c>
    </row>
    <row r="1043" spans="2:7" x14ac:dyDescent="0.3">
      <c r="B1043">
        <v>1.6640783070065557</v>
      </c>
      <c r="C1043">
        <v>1.7983429027469775</v>
      </c>
      <c r="D1043">
        <v>1.6640783070065557</v>
      </c>
      <c r="E1043">
        <v>1.7939298144620184</v>
      </c>
      <c r="F1043">
        <v>1.6640783070065557</v>
      </c>
      <c r="G1043">
        <v>1.8429221630124044</v>
      </c>
    </row>
    <row r="1044" spans="2:7" x14ac:dyDescent="0.3">
      <c r="B1044">
        <v>1.673287487678085</v>
      </c>
      <c r="C1044">
        <v>1.8068733868399589</v>
      </c>
      <c r="D1044">
        <v>1.673287487678085</v>
      </c>
      <c r="E1044">
        <v>1.7939298144620184</v>
      </c>
      <c r="F1044">
        <v>1.673287487678085</v>
      </c>
      <c r="G1044">
        <v>1.8429221630124044</v>
      </c>
    </row>
    <row r="1045" spans="2:7" x14ac:dyDescent="0.3">
      <c r="B1045">
        <v>1.6826408052969635</v>
      </c>
      <c r="C1045">
        <v>1.8154038709329405</v>
      </c>
      <c r="D1045">
        <v>1.6826408052969635</v>
      </c>
      <c r="E1045">
        <v>1.8228750383542729</v>
      </c>
      <c r="F1045">
        <v>1.6826408052969635</v>
      </c>
      <c r="G1045">
        <v>1.849780299381597</v>
      </c>
    </row>
    <row r="1046" spans="2:7" x14ac:dyDescent="0.3">
      <c r="B1046">
        <v>1.6921436883521317</v>
      </c>
      <c r="C1046">
        <v>1.8196691129794311</v>
      </c>
      <c r="D1046">
        <v>1.6921436883521317</v>
      </c>
      <c r="E1046">
        <v>1.8373476503004003</v>
      </c>
      <c r="F1046">
        <v>1.6921436883521317</v>
      </c>
      <c r="G1046">
        <v>1.8634965721199823</v>
      </c>
    </row>
    <row r="1047" spans="2:7" x14ac:dyDescent="0.3">
      <c r="B1047">
        <v>1.7018018845192695</v>
      </c>
      <c r="C1047">
        <v>1.8367300811653942</v>
      </c>
      <c r="D1047">
        <v>1.7018018845192695</v>
      </c>
      <c r="E1047">
        <v>1.8445839562734638</v>
      </c>
      <c r="F1047">
        <v>1.7018018845192695</v>
      </c>
      <c r="G1047">
        <v>1.8703547084891752</v>
      </c>
    </row>
    <row r="1048" spans="2:7" x14ac:dyDescent="0.3">
      <c r="B1048">
        <v>1.7116214864893875</v>
      </c>
      <c r="C1048">
        <v>1.8452605652583758</v>
      </c>
      <c r="D1048">
        <v>1.7116214864893875</v>
      </c>
      <c r="E1048">
        <v>1.8518202622465276</v>
      </c>
      <c r="F1048">
        <v>1.7116214864893875</v>
      </c>
      <c r="G1048">
        <v>1.8772128448583678</v>
      </c>
    </row>
    <row r="1049" spans="2:7" x14ac:dyDescent="0.3">
      <c r="B1049">
        <v>1.7216089604818829</v>
      </c>
      <c r="C1049">
        <v>1.8495258073048664</v>
      </c>
      <c r="D1049">
        <v>1.7216089604818829</v>
      </c>
      <c r="E1049">
        <v>1.8662928741926548</v>
      </c>
      <c r="F1049">
        <v>1.7216089604818829</v>
      </c>
      <c r="G1049">
        <v>1.8977872539659459</v>
      </c>
    </row>
    <row r="1050" spans="2:7" x14ac:dyDescent="0.3">
      <c r="B1050">
        <v>1.7317711777854425</v>
      </c>
      <c r="C1050">
        <v>1.8495258073048664</v>
      </c>
      <c r="D1050">
        <v>1.7317711777854425</v>
      </c>
      <c r="E1050">
        <v>1.8662928741926548</v>
      </c>
      <c r="F1050">
        <v>1.7317711777854425</v>
      </c>
      <c r="G1050">
        <v>1.8977872539659459</v>
      </c>
    </row>
    <row r="1051" spans="2:7" x14ac:dyDescent="0.3">
      <c r="B1051">
        <v>1.7421154497227456</v>
      </c>
      <c r="C1051">
        <v>1.8665867754908294</v>
      </c>
      <c r="D1051">
        <v>1.7421154497227456</v>
      </c>
      <c r="E1051">
        <v>1.8735291801657186</v>
      </c>
      <c r="F1051">
        <v>1.7421154497227456</v>
      </c>
      <c r="G1051">
        <v>1.9115035267043312</v>
      </c>
    </row>
    <row r="1052" spans="2:7" x14ac:dyDescent="0.3">
      <c r="B1052">
        <v>1.7526495664968524</v>
      </c>
      <c r="C1052">
        <v>1.8708520175373202</v>
      </c>
      <c r="D1052">
        <v>1.7526495664968524</v>
      </c>
      <c r="E1052">
        <v>1.8880017921118457</v>
      </c>
      <c r="F1052">
        <v>1.7526495664968524</v>
      </c>
      <c r="G1052">
        <v>1.9115035267043312</v>
      </c>
    </row>
    <row r="1053" spans="2:7" x14ac:dyDescent="0.3">
      <c r="B1053">
        <v>1.7633818404504535</v>
      </c>
      <c r="C1053">
        <v>1.8708520175373202</v>
      </c>
      <c r="D1053">
        <v>1.7633818404504535</v>
      </c>
      <c r="E1053">
        <v>1.8952380980849095</v>
      </c>
      <c r="F1053">
        <v>1.7633818404504535</v>
      </c>
      <c r="G1053">
        <v>1.9115035267043312</v>
      </c>
    </row>
    <row r="1054" spans="2:7" x14ac:dyDescent="0.3">
      <c r="B1054">
        <v>1.7743211543562096</v>
      </c>
      <c r="C1054">
        <v>1.8964434698162647</v>
      </c>
      <c r="D1054">
        <v>1.7743211543562096</v>
      </c>
      <c r="E1054">
        <v>1.8952380980849095</v>
      </c>
      <c r="F1054">
        <v>1.7743211543562096</v>
      </c>
      <c r="G1054">
        <v>1.9252197994427167</v>
      </c>
    </row>
    <row r="1055" spans="2:7" x14ac:dyDescent="0.3">
      <c r="B1055">
        <v>1.7854770154601927</v>
      </c>
      <c r="C1055">
        <v>1.9007087118627555</v>
      </c>
      <c r="D1055">
        <v>1.7854770154601927</v>
      </c>
      <c r="E1055">
        <v>1.8952380980849095</v>
      </c>
      <c r="F1055">
        <v>1.7854770154601927</v>
      </c>
      <c r="G1055">
        <v>1.9320779358119093</v>
      </c>
    </row>
    <row r="1056" spans="2:7" x14ac:dyDescent="0.3">
      <c r="B1056">
        <v>1.7968596161246748</v>
      </c>
      <c r="C1056">
        <v>1.9049739539092461</v>
      </c>
      <c r="D1056">
        <v>1.7968596161246748</v>
      </c>
      <c r="E1056">
        <v>1.9024744040579731</v>
      </c>
      <c r="F1056">
        <v>1.7968596161246748</v>
      </c>
      <c r="G1056">
        <v>1.9389360721811022</v>
      </c>
    </row>
    <row r="1057" spans="2:7" x14ac:dyDescent="0.3">
      <c r="B1057">
        <v>1.8084799020658446</v>
      </c>
      <c r="C1057">
        <v>1.9348306482346813</v>
      </c>
      <c r="D1057">
        <v>1.8084799020658446</v>
      </c>
      <c r="E1057">
        <v>1.945892239896355</v>
      </c>
      <c r="F1057">
        <v>1.8084799020658446</v>
      </c>
      <c r="G1057">
        <v>1.9457942085502948</v>
      </c>
    </row>
    <row r="1058" spans="2:7" x14ac:dyDescent="0.3">
      <c r="B1058">
        <v>1.8203496493623363</v>
      </c>
      <c r="C1058">
        <v>1.9433611323276629</v>
      </c>
      <c r="D1058">
        <v>1.8203496493623363</v>
      </c>
      <c r="E1058">
        <v>2.0182552996269911</v>
      </c>
      <c r="F1058">
        <v>1.8203496493623363</v>
      </c>
      <c r="G1058">
        <v>1.9526523449194875</v>
      </c>
    </row>
    <row r="1059" spans="2:7" x14ac:dyDescent="0.3">
      <c r="B1059">
        <v>1.8324815516291464</v>
      </c>
      <c r="C1059">
        <v>1.9476263743741535</v>
      </c>
      <c r="D1059">
        <v>1.8324815516291464</v>
      </c>
      <c r="E1059">
        <v>2.0399642175461823</v>
      </c>
      <c r="F1059">
        <v>1.8324815516291464</v>
      </c>
      <c r="G1059">
        <v>1.9526523449194875</v>
      </c>
    </row>
    <row r="1060" spans="2:7" x14ac:dyDescent="0.3">
      <c r="B1060">
        <v>1.8448893190181312</v>
      </c>
      <c r="C1060">
        <v>1.9604221005136258</v>
      </c>
      <c r="D1060">
        <v>1.8448893190181312</v>
      </c>
      <c r="E1060">
        <v>2.0399642175461823</v>
      </c>
      <c r="F1060">
        <v>1.8448893190181312</v>
      </c>
      <c r="G1060">
        <v>1.966368617657873</v>
      </c>
    </row>
    <row r="1061" spans="2:7" x14ac:dyDescent="0.3">
      <c r="B1061">
        <v>1.8575877910327725</v>
      </c>
      <c r="C1061">
        <v>1.9604221005136258</v>
      </c>
      <c r="D1061">
        <v>1.8575877910327725</v>
      </c>
      <c r="E1061">
        <v>2.0472005235192459</v>
      </c>
      <c r="F1061">
        <v>1.8575877910327725</v>
      </c>
      <c r="G1061">
        <v>1.9800848903962582</v>
      </c>
    </row>
    <row r="1062" spans="2:7" x14ac:dyDescent="0.3">
      <c r="B1062">
        <v>1.8705930655472569</v>
      </c>
      <c r="C1062">
        <v>1.9604221005136258</v>
      </c>
      <c r="D1062">
        <v>1.8705930655472569</v>
      </c>
      <c r="E1062">
        <v>2.0544368294923094</v>
      </c>
      <c r="F1062">
        <v>1.8705930655472569</v>
      </c>
      <c r="G1062">
        <v>1.9869430267654511</v>
      </c>
    </row>
    <row r="1063" spans="2:7" x14ac:dyDescent="0.3">
      <c r="B1063">
        <v>1.8839226469181212</v>
      </c>
      <c r="C1063">
        <v>1.9732178266530982</v>
      </c>
      <c r="D1063">
        <v>1.8839226469181212</v>
      </c>
      <c r="E1063">
        <v>2.061673135465373</v>
      </c>
      <c r="F1063">
        <v>1.8839226469181212</v>
      </c>
      <c r="G1063">
        <v>1.9869430267654511</v>
      </c>
    </row>
    <row r="1064" spans="2:7" x14ac:dyDescent="0.3">
      <c r="B1064">
        <v>1.8975956166977166</v>
      </c>
      <c r="C1064">
        <v>1.9774830686995888</v>
      </c>
      <c r="D1064">
        <v>1.8975956166977166</v>
      </c>
      <c r="E1064">
        <v>2.0761457474115006</v>
      </c>
      <c r="F1064">
        <v>1.8975956166977166</v>
      </c>
      <c r="G1064">
        <v>2.0006592995038366</v>
      </c>
    </row>
    <row r="1065" spans="2:7" x14ac:dyDescent="0.3">
      <c r="B1065">
        <v>1.9116328312374351</v>
      </c>
      <c r="C1065">
        <v>2.0116050050715146</v>
      </c>
      <c r="D1065">
        <v>1.9116328312374351</v>
      </c>
      <c r="E1065">
        <v>2.0761457474115006</v>
      </c>
      <c r="F1065">
        <v>1.9116328312374351</v>
      </c>
      <c r="G1065">
        <v>2.0486662540881855</v>
      </c>
    </row>
    <row r="1066" spans="2:7" x14ac:dyDescent="0.3">
      <c r="B1066">
        <v>1.9260571514518665</v>
      </c>
      <c r="C1066">
        <v>2.0158702471180057</v>
      </c>
      <c r="D1066">
        <v>1.9260571514518665</v>
      </c>
      <c r="E1066">
        <v>2.0978546653306913</v>
      </c>
      <c r="F1066">
        <v>1.9260571514518665</v>
      </c>
      <c r="G1066">
        <v>2.0966732086725344</v>
      </c>
    </row>
    <row r="1067" spans="2:7" x14ac:dyDescent="0.3">
      <c r="B1067">
        <v>1.9408937112651674</v>
      </c>
      <c r="C1067">
        <v>2.0201354891644963</v>
      </c>
      <c r="D1067">
        <v>1.9408937112651674</v>
      </c>
      <c r="E1067">
        <v>2.1050909713037549</v>
      </c>
      <c r="F1067">
        <v>1.9408937112651674</v>
      </c>
      <c r="G1067">
        <v>2.1103894814109196</v>
      </c>
    </row>
    <row r="1068" spans="2:7" x14ac:dyDescent="0.3">
      <c r="B1068">
        <v>1.9561702328627697</v>
      </c>
      <c r="C1068">
        <v>2.1139708141872928</v>
      </c>
      <c r="D1068">
        <v>1.9561702328627697</v>
      </c>
      <c r="E1068">
        <v>2.1123272772768189</v>
      </c>
      <c r="F1068">
        <v>1.9561702328627697</v>
      </c>
      <c r="G1068">
        <v>2.1446801632568833</v>
      </c>
    </row>
    <row r="1069" spans="2:7" x14ac:dyDescent="0.3">
      <c r="B1069">
        <v>1.9719173989404102</v>
      </c>
      <c r="C1069">
        <v>2.1694189607916723</v>
      </c>
      <c r="D1069">
        <v>1.9719173989404102</v>
      </c>
      <c r="E1069">
        <v>2.1412725011690732</v>
      </c>
      <c r="F1069">
        <v>1.9719173989404102</v>
      </c>
      <c r="G1069">
        <v>2.1446801632568833</v>
      </c>
    </row>
    <row r="1070" spans="2:7" x14ac:dyDescent="0.3">
      <c r="B1070">
        <v>1.988169294837884</v>
      </c>
      <c r="C1070">
        <v>2.1864799289776355</v>
      </c>
      <c r="D1070">
        <v>1.988169294837884</v>
      </c>
      <c r="E1070">
        <v>2.1557451131152003</v>
      </c>
      <c r="F1070">
        <v>1.988169294837884</v>
      </c>
      <c r="G1070">
        <v>2.1652545723644612</v>
      </c>
    </row>
    <row r="1071" spans="2:7" x14ac:dyDescent="0.3">
      <c r="B1071">
        <v>2.0049639369890691</v>
      </c>
      <c r="C1071">
        <v>2.1950104130706167</v>
      </c>
      <c r="D1071">
        <v>2.0049639369890691</v>
      </c>
      <c r="E1071">
        <v>2.2208718668727734</v>
      </c>
      <c r="F1071">
        <v>2.0049639369890691</v>
      </c>
      <c r="G1071">
        <v>2.2064033905796174</v>
      </c>
    </row>
    <row r="1072" spans="2:7" x14ac:dyDescent="0.3">
      <c r="B1072">
        <v>2.0223439088262225</v>
      </c>
      <c r="C1072">
        <v>2.1992756551171078</v>
      </c>
      <c r="D1072">
        <v>2.0223439088262225</v>
      </c>
      <c r="E1072">
        <v>2.2353444788189005</v>
      </c>
      <c r="F1072">
        <v>2.0223439088262225</v>
      </c>
      <c r="G1072">
        <v>2.2269777996871953</v>
      </c>
    </row>
    <row r="1073" spans="2:7" x14ac:dyDescent="0.3">
      <c r="B1073">
        <v>2.0403571315935416</v>
      </c>
      <c r="C1073">
        <v>2.2035408971635984</v>
      </c>
      <c r="D1073">
        <v>2.0403571315935416</v>
      </c>
      <c r="E1073">
        <v>2.2353444788189005</v>
      </c>
      <c r="F1073">
        <v>2.0403571315935416</v>
      </c>
      <c r="G1073">
        <v>2.2749847542715442</v>
      </c>
    </row>
    <row r="1074" spans="2:7" x14ac:dyDescent="0.3">
      <c r="B1074">
        <v>2.0590578061013325</v>
      </c>
      <c r="C1074">
        <v>2.2206018653495612</v>
      </c>
      <c r="D1074">
        <v>2.0590578061013325</v>
      </c>
      <c r="E1074">
        <v>2.2425807847919641</v>
      </c>
      <c r="F1074">
        <v>2.0590578061013325</v>
      </c>
      <c r="G1074">
        <v>2.2749847542715442</v>
      </c>
    </row>
    <row r="1075" spans="2:7" x14ac:dyDescent="0.3">
      <c r="B1075">
        <v>2.0785075732416147</v>
      </c>
      <c r="C1075">
        <v>2.241928075582015</v>
      </c>
      <c r="D1075">
        <v>2.0785075732416147</v>
      </c>
      <c r="E1075">
        <v>2.4017795161993645</v>
      </c>
      <c r="F1075">
        <v>2.0785075732416147</v>
      </c>
      <c r="G1075">
        <v>2.3229917088558931</v>
      </c>
    </row>
    <row r="1076" spans="2:7" x14ac:dyDescent="0.3">
      <c r="B1076">
        <v>2.098776957512404</v>
      </c>
      <c r="C1076">
        <v>2.3101719483258671</v>
      </c>
      <c r="D1076">
        <v>2.098776957512404</v>
      </c>
      <c r="E1076">
        <v>2.4162521281454916</v>
      </c>
      <c r="F1076">
        <v>2.098776957512404</v>
      </c>
      <c r="G1076">
        <v>2.3229917088558931</v>
      </c>
    </row>
    <row r="1077" spans="2:7" x14ac:dyDescent="0.3">
      <c r="B1077">
        <v>2.1199471810237087</v>
      </c>
      <c r="C1077">
        <v>2.3314981585583205</v>
      </c>
      <c r="D1077">
        <v>2.1199471810237087</v>
      </c>
      <c r="E1077">
        <v>2.4162521281454916</v>
      </c>
      <c r="F1077">
        <v>2.1199471810237087</v>
      </c>
      <c r="G1077">
        <v>2.398431208917013</v>
      </c>
    </row>
    <row r="1078" spans="2:7" x14ac:dyDescent="0.3">
      <c r="B1078">
        <v>2.1421124688298177</v>
      </c>
      <c r="C1078">
        <v>2.3357634006048116</v>
      </c>
      <c r="D1078">
        <v>2.1421124688298177</v>
      </c>
      <c r="E1078">
        <v>2.4886151878761282</v>
      </c>
      <c r="F1078">
        <v>2.1421124688298177</v>
      </c>
      <c r="G1078">
        <v>2.398431208917013</v>
      </c>
    </row>
    <row r="1079" spans="2:7" x14ac:dyDescent="0.3">
      <c r="B1079">
        <v>2.1653830152357774</v>
      </c>
      <c r="C1079">
        <v>2.3997420313021727</v>
      </c>
      <c r="D1079">
        <v>2.1653830152357774</v>
      </c>
      <c r="E1079">
        <v>2.4886151878761282</v>
      </c>
      <c r="F1079">
        <v>2.1653830152357774</v>
      </c>
      <c r="G1079">
        <v>2.4395800271321693</v>
      </c>
    </row>
    <row r="1080" spans="2:7" x14ac:dyDescent="0.3">
      <c r="B1080">
        <v>2.1898888535012557</v>
      </c>
      <c r="C1080">
        <v>2.4253334835811171</v>
      </c>
      <c r="D1080">
        <v>2.1898888535012557</v>
      </c>
      <c r="E1080">
        <v>2.4958514938491918</v>
      </c>
      <c r="F1080">
        <v>2.1898888535012557</v>
      </c>
      <c r="G1080">
        <v>2.4807288453473255</v>
      </c>
    </row>
    <row r="1081" spans="2:7" x14ac:dyDescent="0.3">
      <c r="B1081">
        <v>2.2157849822597262</v>
      </c>
      <c r="C1081">
        <v>2.4509249358600615</v>
      </c>
      <c r="D1081">
        <v>2.2157849822597262</v>
      </c>
      <c r="E1081">
        <v>2.575450859552892</v>
      </c>
      <c r="F1081">
        <v>2.2157849822597262</v>
      </c>
      <c r="G1081">
        <v>2.5081613908240961</v>
      </c>
    </row>
    <row r="1082" spans="2:7" x14ac:dyDescent="0.3">
      <c r="B1082">
        <v>2.2432582750816099</v>
      </c>
      <c r="C1082">
        <v>2.4679859040460248</v>
      </c>
      <c r="D1082">
        <v>2.2432582750816099</v>
      </c>
      <c r="E1082">
        <v>2.6261050013643374</v>
      </c>
      <c r="F1082">
        <v>2.2432582750816099</v>
      </c>
      <c r="G1082">
        <v>2.5150195271932891</v>
      </c>
    </row>
    <row r="1083" spans="2:7" x14ac:dyDescent="0.3">
      <c r="B1083">
        <v>2.272536977277436</v>
      </c>
      <c r="C1083">
        <v>2.5319645347433859</v>
      </c>
      <c r="D1083">
        <v>2.272536977277436</v>
      </c>
      <c r="E1083">
        <v>2.6261050013643374</v>
      </c>
      <c r="F1083">
        <v>2.272536977277436</v>
      </c>
      <c r="G1083">
        <v>2.5287357999316744</v>
      </c>
    </row>
    <row r="1084" spans="2:7" x14ac:dyDescent="0.3">
      <c r="B1084">
        <v>2.3039040533191768</v>
      </c>
      <c r="C1084">
        <v>2.5319645347433859</v>
      </c>
      <c r="D1084">
        <v>2.3039040533191768</v>
      </c>
      <c r="E1084">
        <v>2.6839954491488465</v>
      </c>
      <c r="F1084">
        <v>2.3039040533191768</v>
      </c>
      <c r="G1084">
        <v>2.5424520726700597</v>
      </c>
    </row>
    <row r="1085" spans="2:7" x14ac:dyDescent="0.3">
      <c r="B1085">
        <v>2.3377164351184252</v>
      </c>
      <c r="C1085">
        <v>2.5618212290688209</v>
      </c>
      <c r="D1085">
        <v>2.3377164351184252</v>
      </c>
      <c r="E1085">
        <v>2.69123175512191</v>
      </c>
      <c r="F1085">
        <v>2.3377164351184252</v>
      </c>
      <c r="G1085">
        <v>2.556168345408445</v>
      </c>
    </row>
    <row r="1086" spans="2:7" x14ac:dyDescent="0.3">
      <c r="B1086">
        <v>2.374433625322792</v>
      </c>
      <c r="C1086">
        <v>2.5703517131618026</v>
      </c>
      <c r="D1086">
        <v>2.374433625322792</v>
      </c>
      <c r="E1086">
        <v>2.7418858969333555</v>
      </c>
      <c r="F1086">
        <v>2.374433625322792</v>
      </c>
      <c r="G1086">
        <v>2.5904590272544086</v>
      </c>
    </row>
    <row r="1087" spans="2:7" x14ac:dyDescent="0.3">
      <c r="B1087">
        <v>2.4146617364120342</v>
      </c>
      <c r="C1087">
        <v>2.6471260699986359</v>
      </c>
      <c r="D1087">
        <v>2.4146617364120342</v>
      </c>
      <c r="E1087">
        <v>2.7563585088794831</v>
      </c>
      <c r="F1087">
        <v>2.4146617364120342</v>
      </c>
      <c r="G1087">
        <v>2.6590403909463358</v>
      </c>
    </row>
    <row r="1088" spans="2:7" x14ac:dyDescent="0.3">
      <c r="B1088">
        <v>2.4592242451679396</v>
      </c>
      <c r="C1088">
        <v>2.6940437325100342</v>
      </c>
      <c r="D1088">
        <v>2.4592242451679396</v>
      </c>
      <c r="E1088">
        <v>2.7925400387448009</v>
      </c>
      <c r="F1088">
        <v>2.4592242451679396</v>
      </c>
      <c r="G1088">
        <v>2.7962031183301899</v>
      </c>
    </row>
    <row r="1089" spans="2:7" x14ac:dyDescent="0.3">
      <c r="B1089">
        <v>2.5092817561653877</v>
      </c>
      <c r="C1089">
        <v>2.9627539814389512</v>
      </c>
      <c r="D1089">
        <v>2.5092817561653877</v>
      </c>
      <c r="E1089">
        <v>3.0747559716942829</v>
      </c>
      <c r="F1089">
        <v>2.5092817561653877</v>
      </c>
      <c r="G1089">
        <v>2.857926345652924</v>
      </c>
    </row>
    <row r="1090" spans="2:7" x14ac:dyDescent="0.3">
      <c r="B1090">
        <v>2.566548448956298</v>
      </c>
      <c r="C1090">
        <v>3.1163026951126178</v>
      </c>
      <c r="D1090">
        <v>2.566548448956298</v>
      </c>
      <c r="E1090">
        <v>3.0964648896134741</v>
      </c>
      <c r="F1090">
        <v>2.566548448956298</v>
      </c>
      <c r="G1090">
        <v>3.1048192549438611</v>
      </c>
    </row>
    <row r="1091" spans="2:7" x14ac:dyDescent="0.3">
      <c r="B1091">
        <v>2.6337179847649166</v>
      </c>
      <c r="C1091">
        <v>3.1205679371591089</v>
      </c>
      <c r="D1091">
        <v>2.6337179847649166</v>
      </c>
      <c r="E1091">
        <v>3.1254101135057288</v>
      </c>
      <c r="F1091">
        <v>2.6337179847649166</v>
      </c>
      <c r="G1091">
        <v>3.1665424822665953</v>
      </c>
    </row>
    <row r="1092" spans="2:7" x14ac:dyDescent="0.3">
      <c r="B1092">
        <v>2.7154041604753067</v>
      </c>
      <c r="C1092">
        <v>3.1973422939959422</v>
      </c>
      <c r="D1092">
        <v>2.7154041604753067</v>
      </c>
      <c r="E1092">
        <v>3.5234069420242289</v>
      </c>
      <c r="F1092">
        <v>2.7154041604753067</v>
      </c>
      <c r="G1092">
        <v>3.2145494368509442</v>
      </c>
    </row>
    <row r="1093" spans="2:7" x14ac:dyDescent="0.3">
      <c r="B1093">
        <v>2.8205977869400711</v>
      </c>
      <c r="C1093">
        <v>3.214403262181905</v>
      </c>
      <c r="D1093">
        <v>2.8205977869400711</v>
      </c>
      <c r="E1093">
        <v>3.6247152256471198</v>
      </c>
      <c r="F1093">
        <v>2.8205977869400711</v>
      </c>
      <c r="G1093">
        <v>3.2214075732201373</v>
      </c>
    </row>
    <row r="1094" spans="2:7" x14ac:dyDescent="0.3">
      <c r="B1094">
        <v>2.9710992103050899</v>
      </c>
      <c r="C1094">
        <v>3.4319306065529331</v>
      </c>
      <c r="D1094">
        <v>2.9710992103050899</v>
      </c>
      <c r="E1094">
        <v>3.6970782853777564</v>
      </c>
      <c r="F1094">
        <v>2.9710992103050899</v>
      </c>
      <c r="G1094">
        <v>3.2831308005428714</v>
      </c>
    </row>
    <row r="1095" spans="2:7" x14ac:dyDescent="0.3">
      <c r="B1095">
        <v>3.2531600507928462</v>
      </c>
      <c r="C1095">
        <v>4.0802473976195266</v>
      </c>
      <c r="D1095">
        <v>3.2531600507928462</v>
      </c>
      <c r="E1095">
        <v>4.7173974275797299</v>
      </c>
      <c r="F1095">
        <v>3.2531600507928462</v>
      </c>
      <c r="G1095">
        <v>4.4421558469364379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9"/>
  <sheetViews>
    <sheetView workbookViewId="0"/>
  </sheetViews>
  <sheetFormatPr defaultRowHeight="16.5" x14ac:dyDescent="0.3"/>
  <sheetData>
    <row r="1" spans="1:12" x14ac:dyDescent="0.3">
      <c r="A1">
        <v>2</v>
      </c>
    </row>
    <row r="2" spans="1:12" x14ac:dyDescent="0.3">
      <c r="B2" t="s">
        <v>70</v>
      </c>
      <c r="C2" t="s">
        <v>73</v>
      </c>
      <c r="D2" t="s">
        <v>74</v>
      </c>
      <c r="E2" t="s">
        <v>75</v>
      </c>
      <c r="F2" t="s">
        <v>76</v>
      </c>
      <c r="G2" t="s">
        <v>77</v>
      </c>
      <c r="H2" t="s">
        <v>78</v>
      </c>
      <c r="I2" t="s">
        <v>79</v>
      </c>
      <c r="J2" t="s">
        <v>80</v>
      </c>
      <c r="K2" t="s">
        <v>81</v>
      </c>
      <c r="L2" t="s">
        <v>82</v>
      </c>
    </row>
    <row r="3" spans="1:12" x14ac:dyDescent="0.3">
      <c r="B3">
        <v>1</v>
      </c>
      <c r="C3">
        <v>-6.7</v>
      </c>
      <c r="D3">
        <v>1.5</v>
      </c>
      <c r="E3">
        <v>79</v>
      </c>
      <c r="F3">
        <v>46</v>
      </c>
      <c r="G3">
        <v>518</v>
      </c>
      <c r="H3">
        <v>643</v>
      </c>
      <c r="I3">
        <v>60</v>
      </c>
      <c r="J3">
        <v>233</v>
      </c>
      <c r="K3">
        <v>293</v>
      </c>
      <c r="L3">
        <v>936</v>
      </c>
    </row>
    <row r="4" spans="1:12" x14ac:dyDescent="0.3">
      <c r="B4">
        <v>2</v>
      </c>
      <c r="C4">
        <v>-10.1</v>
      </c>
      <c r="D4">
        <v>0</v>
      </c>
      <c r="E4">
        <v>91</v>
      </c>
      <c r="F4">
        <v>50</v>
      </c>
      <c r="G4">
        <v>539</v>
      </c>
      <c r="H4">
        <v>680</v>
      </c>
      <c r="I4">
        <v>161</v>
      </c>
      <c r="J4">
        <v>427</v>
      </c>
      <c r="K4">
        <v>588</v>
      </c>
      <c r="L4">
        <v>1268</v>
      </c>
    </row>
    <row r="5" spans="1:12" x14ac:dyDescent="0.3">
      <c r="B5">
        <v>3</v>
      </c>
      <c r="C5">
        <v>-12.9</v>
      </c>
      <c r="D5">
        <v>0</v>
      </c>
      <c r="E5">
        <v>47</v>
      </c>
      <c r="F5">
        <v>60</v>
      </c>
      <c r="G5">
        <v>222</v>
      </c>
      <c r="H5">
        <v>329</v>
      </c>
      <c r="I5">
        <v>166</v>
      </c>
      <c r="J5">
        <v>347</v>
      </c>
      <c r="K5">
        <v>513</v>
      </c>
      <c r="L5">
        <v>842</v>
      </c>
    </row>
    <row r="6" spans="1:12" x14ac:dyDescent="0.3">
      <c r="B6">
        <v>4</v>
      </c>
      <c r="C6">
        <v>-14.5</v>
      </c>
      <c r="D6">
        <v>0</v>
      </c>
      <c r="E6">
        <v>89</v>
      </c>
      <c r="F6">
        <v>64</v>
      </c>
      <c r="G6">
        <v>734</v>
      </c>
      <c r="H6">
        <v>887</v>
      </c>
      <c r="I6">
        <v>153</v>
      </c>
      <c r="J6">
        <v>358</v>
      </c>
      <c r="K6">
        <v>511</v>
      </c>
      <c r="L6">
        <v>1398</v>
      </c>
    </row>
    <row r="7" spans="1:12" x14ac:dyDescent="0.3">
      <c r="B7">
        <v>5</v>
      </c>
      <c r="C7">
        <v>-12</v>
      </c>
      <c r="D7">
        <v>0</v>
      </c>
      <c r="E7">
        <v>112</v>
      </c>
      <c r="F7">
        <v>73</v>
      </c>
      <c r="G7">
        <v>764</v>
      </c>
      <c r="H7">
        <v>949</v>
      </c>
      <c r="I7">
        <v>240</v>
      </c>
      <c r="J7">
        <v>392</v>
      </c>
      <c r="K7">
        <v>632</v>
      </c>
      <c r="L7">
        <v>1581</v>
      </c>
    </row>
    <row r="8" spans="1:12" x14ac:dyDescent="0.3">
      <c r="B8">
        <v>6</v>
      </c>
      <c r="C8">
        <v>-9.3000000000000007</v>
      </c>
      <c r="D8">
        <v>0</v>
      </c>
      <c r="E8">
        <v>89</v>
      </c>
      <c r="F8">
        <v>57</v>
      </c>
      <c r="G8">
        <v>922</v>
      </c>
      <c r="H8">
        <v>1068</v>
      </c>
      <c r="I8">
        <v>259</v>
      </c>
      <c r="J8">
        <v>510</v>
      </c>
      <c r="K8">
        <v>769</v>
      </c>
      <c r="L8">
        <v>1837</v>
      </c>
    </row>
    <row r="9" spans="1:12" x14ac:dyDescent="0.3">
      <c r="B9">
        <v>7</v>
      </c>
      <c r="C9">
        <v>-7.7</v>
      </c>
      <c r="D9">
        <v>0</v>
      </c>
      <c r="E9">
        <v>70</v>
      </c>
      <c r="F9">
        <v>50</v>
      </c>
      <c r="G9">
        <v>476</v>
      </c>
      <c r="H9">
        <v>596</v>
      </c>
      <c r="I9">
        <v>120</v>
      </c>
      <c r="J9">
        <v>334</v>
      </c>
      <c r="K9">
        <v>454</v>
      </c>
      <c r="L9">
        <v>1050</v>
      </c>
    </row>
    <row r="10" spans="1:12" x14ac:dyDescent="0.3">
      <c r="B10">
        <v>8</v>
      </c>
      <c r="C10">
        <v>-6.2</v>
      </c>
      <c r="D10">
        <v>0</v>
      </c>
      <c r="E10">
        <v>70</v>
      </c>
      <c r="F10">
        <v>48</v>
      </c>
      <c r="G10">
        <v>496</v>
      </c>
      <c r="H10">
        <v>614</v>
      </c>
      <c r="I10">
        <v>222</v>
      </c>
      <c r="J10">
        <v>316</v>
      </c>
      <c r="K10">
        <v>538</v>
      </c>
      <c r="L10">
        <v>1152</v>
      </c>
    </row>
    <row r="11" spans="1:12" x14ac:dyDescent="0.3">
      <c r="B11">
        <v>9</v>
      </c>
      <c r="C11">
        <v>-9.1999999999999993</v>
      </c>
      <c r="D11">
        <v>0</v>
      </c>
      <c r="E11">
        <v>59</v>
      </c>
      <c r="F11">
        <v>37</v>
      </c>
      <c r="G11">
        <v>587</v>
      </c>
      <c r="H11">
        <v>683</v>
      </c>
      <c r="I11">
        <v>181</v>
      </c>
      <c r="J11">
        <v>156</v>
      </c>
      <c r="K11">
        <v>337</v>
      </c>
      <c r="L11">
        <v>1020</v>
      </c>
    </row>
    <row r="12" spans="1:12" x14ac:dyDescent="0.3">
      <c r="B12">
        <v>10</v>
      </c>
      <c r="C12">
        <v>-10.5</v>
      </c>
      <c r="D12">
        <v>0</v>
      </c>
      <c r="E12">
        <v>71</v>
      </c>
      <c r="F12">
        <v>36</v>
      </c>
      <c r="G12">
        <v>488</v>
      </c>
      <c r="H12">
        <v>595</v>
      </c>
      <c r="I12">
        <v>178</v>
      </c>
      <c r="J12">
        <v>298</v>
      </c>
      <c r="K12">
        <v>476</v>
      </c>
      <c r="L12">
        <v>1071</v>
      </c>
    </row>
    <row r="13" spans="1:12" x14ac:dyDescent="0.3">
      <c r="B13">
        <v>11</v>
      </c>
      <c r="C13">
        <v>-6.2</v>
      </c>
      <c r="D13">
        <v>0</v>
      </c>
      <c r="E13">
        <v>74</v>
      </c>
      <c r="F13">
        <v>50</v>
      </c>
      <c r="G13">
        <v>645</v>
      </c>
      <c r="H13">
        <v>769</v>
      </c>
      <c r="I13">
        <v>100</v>
      </c>
      <c r="J13">
        <v>490</v>
      </c>
      <c r="K13">
        <v>590</v>
      </c>
      <c r="L13">
        <v>1359</v>
      </c>
    </row>
    <row r="14" spans="1:12" x14ac:dyDescent="0.3">
      <c r="B14">
        <v>12</v>
      </c>
      <c r="C14">
        <v>-2.8</v>
      </c>
      <c r="D14">
        <v>0</v>
      </c>
      <c r="E14">
        <v>119</v>
      </c>
      <c r="F14">
        <v>71</v>
      </c>
      <c r="G14">
        <v>438</v>
      </c>
      <c r="H14">
        <v>628</v>
      </c>
      <c r="I14">
        <v>162</v>
      </c>
      <c r="J14">
        <v>416</v>
      </c>
      <c r="K14">
        <v>578</v>
      </c>
      <c r="L14">
        <v>1206</v>
      </c>
    </row>
    <row r="15" spans="1:12" x14ac:dyDescent="0.3">
      <c r="B15">
        <v>13</v>
      </c>
      <c r="C15">
        <v>-3.8</v>
      </c>
      <c r="D15">
        <v>0</v>
      </c>
      <c r="E15">
        <v>90</v>
      </c>
      <c r="F15">
        <v>51</v>
      </c>
      <c r="G15">
        <v>568</v>
      </c>
      <c r="H15">
        <v>709</v>
      </c>
      <c r="I15">
        <v>137</v>
      </c>
      <c r="J15">
        <v>434</v>
      </c>
      <c r="K15">
        <v>571</v>
      </c>
      <c r="L15">
        <v>1280</v>
      </c>
    </row>
    <row r="16" spans="1:12" x14ac:dyDescent="0.3">
      <c r="B16">
        <v>14</v>
      </c>
      <c r="C16">
        <v>-4.2</v>
      </c>
      <c r="D16">
        <v>0</v>
      </c>
      <c r="E16">
        <v>96</v>
      </c>
      <c r="F16">
        <v>48</v>
      </c>
      <c r="G16">
        <v>585</v>
      </c>
      <c r="H16">
        <v>729</v>
      </c>
      <c r="I16">
        <v>194</v>
      </c>
      <c r="J16">
        <v>573</v>
      </c>
      <c r="K16">
        <v>767</v>
      </c>
      <c r="L16">
        <v>1496</v>
      </c>
    </row>
    <row r="17" spans="2:12" x14ac:dyDescent="0.3">
      <c r="B17">
        <v>15</v>
      </c>
      <c r="C17">
        <v>-5</v>
      </c>
      <c r="D17">
        <v>0</v>
      </c>
      <c r="E17">
        <v>62</v>
      </c>
      <c r="F17">
        <v>56</v>
      </c>
      <c r="G17">
        <v>536</v>
      </c>
      <c r="H17">
        <v>654</v>
      </c>
      <c r="I17">
        <v>112</v>
      </c>
      <c r="J17">
        <v>287</v>
      </c>
      <c r="K17">
        <v>399</v>
      </c>
      <c r="L17">
        <v>1053</v>
      </c>
    </row>
    <row r="18" spans="2:12" x14ac:dyDescent="0.3">
      <c r="B18">
        <v>16</v>
      </c>
      <c r="C18">
        <v>-2.9</v>
      </c>
      <c r="D18">
        <v>0</v>
      </c>
      <c r="E18">
        <v>48</v>
      </c>
      <c r="F18">
        <v>33</v>
      </c>
      <c r="G18">
        <v>336</v>
      </c>
      <c r="H18">
        <v>417</v>
      </c>
      <c r="I18">
        <v>151</v>
      </c>
      <c r="J18">
        <v>420</v>
      </c>
      <c r="K18">
        <v>571</v>
      </c>
      <c r="L18">
        <v>988</v>
      </c>
    </row>
    <row r="19" spans="2:12" x14ac:dyDescent="0.3">
      <c r="B19">
        <v>17</v>
      </c>
      <c r="C19">
        <v>-4.5</v>
      </c>
      <c r="D19">
        <v>0</v>
      </c>
      <c r="E19">
        <v>58</v>
      </c>
      <c r="F19">
        <v>67</v>
      </c>
      <c r="G19">
        <v>404</v>
      </c>
      <c r="H19">
        <v>529</v>
      </c>
      <c r="I19">
        <v>166</v>
      </c>
      <c r="J19">
        <v>376</v>
      </c>
      <c r="K19">
        <v>542</v>
      </c>
      <c r="L19">
        <v>1071</v>
      </c>
    </row>
    <row r="20" spans="2:12" x14ac:dyDescent="0.3">
      <c r="B20">
        <v>18</v>
      </c>
      <c r="C20">
        <v>-7.2</v>
      </c>
      <c r="D20">
        <v>0</v>
      </c>
      <c r="E20">
        <v>74</v>
      </c>
      <c r="F20">
        <v>74</v>
      </c>
      <c r="G20">
        <v>533</v>
      </c>
      <c r="H20">
        <v>681</v>
      </c>
      <c r="I20">
        <v>181</v>
      </c>
      <c r="J20">
        <v>456</v>
      </c>
      <c r="K20">
        <v>637</v>
      </c>
      <c r="L20">
        <v>1318</v>
      </c>
    </row>
    <row r="21" spans="2:12" x14ac:dyDescent="0.3">
      <c r="B21">
        <v>19</v>
      </c>
      <c r="C21">
        <v>-2.7</v>
      </c>
      <c r="D21">
        <v>0</v>
      </c>
      <c r="E21">
        <v>94</v>
      </c>
      <c r="F21">
        <v>45</v>
      </c>
      <c r="G21">
        <v>470</v>
      </c>
      <c r="H21">
        <v>609</v>
      </c>
      <c r="I21">
        <v>208</v>
      </c>
      <c r="J21">
        <v>584</v>
      </c>
      <c r="K21">
        <v>792</v>
      </c>
      <c r="L21">
        <v>1401</v>
      </c>
    </row>
    <row r="22" spans="2:12" x14ac:dyDescent="0.3">
      <c r="B22">
        <v>20</v>
      </c>
      <c r="C22">
        <v>-1.1000000000000001</v>
      </c>
      <c r="D22">
        <v>0</v>
      </c>
      <c r="E22">
        <v>97</v>
      </c>
      <c r="F22">
        <v>54</v>
      </c>
      <c r="G22">
        <v>395</v>
      </c>
      <c r="H22">
        <v>546</v>
      </c>
      <c r="I22">
        <v>231</v>
      </c>
      <c r="J22">
        <v>411</v>
      </c>
      <c r="K22">
        <v>642</v>
      </c>
      <c r="L22">
        <v>1188</v>
      </c>
    </row>
    <row r="23" spans="2:12" x14ac:dyDescent="0.3">
      <c r="B23">
        <v>21</v>
      </c>
      <c r="C23">
        <v>1.5</v>
      </c>
      <c r="D23">
        <v>23.5</v>
      </c>
      <c r="E23">
        <v>79</v>
      </c>
      <c r="F23">
        <v>36</v>
      </c>
      <c r="G23">
        <v>431</v>
      </c>
      <c r="H23">
        <v>546</v>
      </c>
      <c r="I23">
        <v>159</v>
      </c>
      <c r="J23">
        <v>308</v>
      </c>
      <c r="K23">
        <v>467</v>
      </c>
      <c r="L23">
        <v>1013</v>
      </c>
    </row>
    <row r="24" spans="2:12" x14ac:dyDescent="0.3">
      <c r="B24">
        <v>22</v>
      </c>
      <c r="C24">
        <v>2.8</v>
      </c>
      <c r="D24">
        <v>0.5</v>
      </c>
      <c r="E24">
        <v>67</v>
      </c>
      <c r="F24">
        <v>39</v>
      </c>
      <c r="G24">
        <v>276</v>
      </c>
      <c r="H24">
        <v>382</v>
      </c>
      <c r="I24">
        <v>204</v>
      </c>
      <c r="J24">
        <v>382</v>
      </c>
      <c r="K24">
        <v>586</v>
      </c>
      <c r="L24">
        <v>968</v>
      </c>
    </row>
    <row r="25" spans="2:12" x14ac:dyDescent="0.3">
      <c r="B25">
        <v>23</v>
      </c>
      <c r="C25">
        <v>1.3</v>
      </c>
      <c r="D25">
        <v>1.5</v>
      </c>
      <c r="E25">
        <v>81</v>
      </c>
      <c r="F25">
        <v>43</v>
      </c>
      <c r="G25">
        <v>387</v>
      </c>
      <c r="H25">
        <v>511</v>
      </c>
      <c r="I25">
        <v>184</v>
      </c>
      <c r="J25">
        <v>295</v>
      </c>
      <c r="K25">
        <v>479</v>
      </c>
      <c r="L25">
        <v>990</v>
      </c>
    </row>
    <row r="26" spans="2:12" x14ac:dyDescent="0.3">
      <c r="B26">
        <v>24</v>
      </c>
      <c r="C26">
        <v>-0.6</v>
      </c>
      <c r="D26">
        <v>0.5</v>
      </c>
      <c r="E26">
        <v>71</v>
      </c>
      <c r="F26">
        <v>42</v>
      </c>
      <c r="G26">
        <v>456</v>
      </c>
      <c r="H26">
        <v>569</v>
      </c>
      <c r="I26">
        <v>114</v>
      </c>
      <c r="J26">
        <v>365</v>
      </c>
      <c r="K26">
        <v>479</v>
      </c>
      <c r="L26">
        <v>1048</v>
      </c>
    </row>
    <row r="27" spans="2:12" x14ac:dyDescent="0.3">
      <c r="B27">
        <v>25</v>
      </c>
      <c r="C27">
        <v>-8</v>
      </c>
      <c r="D27">
        <v>0</v>
      </c>
      <c r="E27">
        <v>95</v>
      </c>
      <c r="F27">
        <v>58</v>
      </c>
      <c r="G27">
        <v>647</v>
      </c>
      <c r="H27">
        <v>800</v>
      </c>
      <c r="I27">
        <v>113</v>
      </c>
      <c r="J27">
        <v>362</v>
      </c>
      <c r="K27">
        <v>475</v>
      </c>
      <c r="L27">
        <v>1275</v>
      </c>
    </row>
    <row r="28" spans="2:12" x14ac:dyDescent="0.3">
      <c r="B28">
        <v>26</v>
      </c>
      <c r="C28">
        <v>-9.1</v>
      </c>
      <c r="D28">
        <v>0</v>
      </c>
      <c r="E28">
        <v>95</v>
      </c>
      <c r="F28">
        <v>16</v>
      </c>
      <c r="G28">
        <v>597</v>
      </c>
      <c r="H28">
        <v>708</v>
      </c>
      <c r="I28">
        <v>178</v>
      </c>
      <c r="J28">
        <v>425</v>
      </c>
      <c r="K28">
        <v>603</v>
      </c>
      <c r="L28">
        <v>1311</v>
      </c>
    </row>
    <row r="29" spans="2:12" x14ac:dyDescent="0.3">
      <c r="B29">
        <v>27</v>
      </c>
      <c r="C29">
        <v>-8.5</v>
      </c>
      <c r="D29">
        <v>0</v>
      </c>
      <c r="E29">
        <v>93</v>
      </c>
      <c r="F29">
        <v>66</v>
      </c>
      <c r="G29">
        <v>470</v>
      </c>
      <c r="H29">
        <v>629</v>
      </c>
      <c r="I29">
        <v>192</v>
      </c>
      <c r="J29">
        <v>355</v>
      </c>
      <c r="K29">
        <v>547</v>
      </c>
      <c r="L29">
        <v>1176</v>
      </c>
    </row>
    <row r="30" spans="2:12" x14ac:dyDescent="0.3">
      <c r="B30">
        <v>28</v>
      </c>
      <c r="C30">
        <v>-5.5</v>
      </c>
      <c r="D30">
        <v>0</v>
      </c>
      <c r="E30">
        <v>60</v>
      </c>
      <c r="F30">
        <v>46</v>
      </c>
      <c r="G30">
        <v>590</v>
      </c>
      <c r="H30">
        <v>696</v>
      </c>
      <c r="I30">
        <v>203</v>
      </c>
      <c r="J30">
        <v>255</v>
      </c>
      <c r="K30">
        <v>458</v>
      </c>
      <c r="L30">
        <v>1154</v>
      </c>
    </row>
    <row r="31" spans="2:12" x14ac:dyDescent="0.3">
      <c r="B31">
        <v>29</v>
      </c>
      <c r="C31">
        <v>0.6</v>
      </c>
      <c r="D31">
        <v>0</v>
      </c>
      <c r="E31">
        <v>79</v>
      </c>
      <c r="F31">
        <v>38</v>
      </c>
      <c r="G31">
        <v>535</v>
      </c>
      <c r="H31">
        <v>652</v>
      </c>
      <c r="I31">
        <v>141</v>
      </c>
      <c r="J31">
        <v>287</v>
      </c>
      <c r="K31">
        <v>428</v>
      </c>
      <c r="L31">
        <v>1080</v>
      </c>
    </row>
    <row r="32" spans="2:12" x14ac:dyDescent="0.3">
      <c r="B32">
        <v>30</v>
      </c>
      <c r="C32">
        <v>3.2</v>
      </c>
      <c r="D32">
        <v>0</v>
      </c>
      <c r="E32">
        <v>80</v>
      </c>
      <c r="F32">
        <v>40</v>
      </c>
      <c r="G32">
        <v>397</v>
      </c>
      <c r="H32">
        <v>517</v>
      </c>
      <c r="I32">
        <v>204</v>
      </c>
      <c r="J32">
        <v>382</v>
      </c>
      <c r="K32">
        <v>586</v>
      </c>
      <c r="L32">
        <v>1103</v>
      </c>
    </row>
    <row r="33" spans="2:12" x14ac:dyDescent="0.3">
      <c r="B33">
        <v>31</v>
      </c>
      <c r="C33">
        <v>4.3</v>
      </c>
      <c r="D33">
        <v>0</v>
      </c>
      <c r="E33">
        <v>77</v>
      </c>
      <c r="F33">
        <v>45</v>
      </c>
      <c r="G33">
        <v>508</v>
      </c>
      <c r="H33">
        <v>630</v>
      </c>
      <c r="I33">
        <v>181</v>
      </c>
      <c r="J33">
        <v>503</v>
      </c>
      <c r="K33">
        <v>684</v>
      </c>
      <c r="L33">
        <v>1314</v>
      </c>
    </row>
    <row r="34" spans="2:12" x14ac:dyDescent="0.3">
      <c r="B34">
        <v>32</v>
      </c>
      <c r="C34">
        <v>6.4</v>
      </c>
      <c r="D34">
        <v>42.5</v>
      </c>
      <c r="E34">
        <v>71</v>
      </c>
      <c r="F34">
        <v>59</v>
      </c>
      <c r="G34">
        <v>731</v>
      </c>
      <c r="H34">
        <v>861</v>
      </c>
      <c r="I34">
        <v>236</v>
      </c>
      <c r="J34">
        <v>419</v>
      </c>
      <c r="K34">
        <v>655</v>
      </c>
      <c r="L34">
        <v>1516</v>
      </c>
    </row>
    <row r="35" spans="2:12" x14ac:dyDescent="0.3">
      <c r="B35">
        <v>33</v>
      </c>
      <c r="C35">
        <v>1.3</v>
      </c>
      <c r="D35">
        <v>0</v>
      </c>
      <c r="E35">
        <v>89</v>
      </c>
      <c r="F35">
        <v>62</v>
      </c>
      <c r="G35">
        <v>602</v>
      </c>
      <c r="H35">
        <v>753</v>
      </c>
      <c r="I35">
        <v>213</v>
      </c>
      <c r="J35">
        <v>329</v>
      </c>
      <c r="K35">
        <v>542</v>
      </c>
      <c r="L35">
        <v>1295</v>
      </c>
    </row>
    <row r="36" spans="2:12" x14ac:dyDescent="0.3">
      <c r="B36">
        <v>34</v>
      </c>
      <c r="C36">
        <v>-3.1</v>
      </c>
      <c r="D36">
        <v>6.5</v>
      </c>
      <c r="E36">
        <v>90</v>
      </c>
      <c r="F36">
        <v>59</v>
      </c>
      <c r="G36">
        <v>536</v>
      </c>
      <c r="H36">
        <v>685</v>
      </c>
      <c r="I36">
        <v>224</v>
      </c>
      <c r="J36">
        <v>627</v>
      </c>
      <c r="K36">
        <v>851</v>
      </c>
      <c r="L36">
        <v>1536</v>
      </c>
    </row>
    <row r="37" spans="2:12" x14ac:dyDescent="0.3">
      <c r="B37">
        <v>35</v>
      </c>
      <c r="C37">
        <v>0</v>
      </c>
      <c r="D37">
        <v>6</v>
      </c>
      <c r="E37">
        <v>81</v>
      </c>
      <c r="F37">
        <v>49</v>
      </c>
      <c r="G37">
        <v>518</v>
      </c>
      <c r="H37">
        <v>648</v>
      </c>
      <c r="I37">
        <v>127</v>
      </c>
      <c r="J37">
        <v>429</v>
      </c>
      <c r="K37">
        <v>556</v>
      </c>
      <c r="L37">
        <v>1204</v>
      </c>
    </row>
    <row r="38" spans="2:12" x14ac:dyDescent="0.3">
      <c r="B38">
        <v>36</v>
      </c>
      <c r="C38">
        <v>-2.1</v>
      </c>
      <c r="D38">
        <v>4.5</v>
      </c>
      <c r="E38">
        <v>93</v>
      </c>
      <c r="F38">
        <v>54</v>
      </c>
      <c r="G38">
        <v>331</v>
      </c>
      <c r="H38">
        <v>478</v>
      </c>
      <c r="I38">
        <v>171</v>
      </c>
      <c r="J38">
        <v>328</v>
      </c>
      <c r="K38">
        <v>499</v>
      </c>
      <c r="L38">
        <v>977</v>
      </c>
    </row>
    <row r="39" spans="2:12" x14ac:dyDescent="0.3">
      <c r="B39">
        <v>37</v>
      </c>
      <c r="C39">
        <v>-0.1</v>
      </c>
      <c r="D39">
        <v>4</v>
      </c>
      <c r="E39">
        <v>65</v>
      </c>
      <c r="F39">
        <v>34</v>
      </c>
      <c r="G39">
        <v>406</v>
      </c>
      <c r="H39">
        <v>505</v>
      </c>
      <c r="I39">
        <v>146</v>
      </c>
      <c r="J39">
        <v>435</v>
      </c>
      <c r="K39">
        <v>581</v>
      </c>
      <c r="L39">
        <v>1086</v>
      </c>
    </row>
    <row r="40" spans="2:12" x14ac:dyDescent="0.3">
      <c r="B40">
        <v>38</v>
      </c>
      <c r="C40">
        <v>-9.1999999999999993</v>
      </c>
      <c r="D40">
        <v>0</v>
      </c>
      <c r="E40">
        <v>61</v>
      </c>
      <c r="F40">
        <v>50</v>
      </c>
      <c r="G40">
        <v>430</v>
      </c>
      <c r="H40">
        <v>541</v>
      </c>
      <c r="I40">
        <v>160</v>
      </c>
      <c r="J40">
        <v>376</v>
      </c>
      <c r="K40">
        <v>536</v>
      </c>
      <c r="L40">
        <v>1077</v>
      </c>
    </row>
    <row r="41" spans="2:12" x14ac:dyDescent="0.3">
      <c r="B41">
        <v>39</v>
      </c>
      <c r="C41">
        <v>-11.8</v>
      </c>
      <c r="D41">
        <v>0</v>
      </c>
      <c r="E41">
        <v>112</v>
      </c>
      <c r="F41">
        <v>70</v>
      </c>
      <c r="G41">
        <v>601</v>
      </c>
      <c r="H41">
        <v>783</v>
      </c>
      <c r="I41">
        <v>267</v>
      </c>
      <c r="J41">
        <v>581</v>
      </c>
      <c r="K41">
        <v>848</v>
      </c>
      <c r="L41">
        <v>1631</v>
      </c>
    </row>
    <row r="42" spans="2:12" x14ac:dyDescent="0.3">
      <c r="B42">
        <v>40</v>
      </c>
      <c r="C42">
        <v>-9.5</v>
      </c>
      <c r="D42">
        <v>0</v>
      </c>
      <c r="E42">
        <v>103</v>
      </c>
      <c r="F42">
        <v>58</v>
      </c>
      <c r="G42">
        <v>411</v>
      </c>
      <c r="H42">
        <v>572</v>
      </c>
      <c r="I42">
        <v>141</v>
      </c>
      <c r="J42">
        <v>488</v>
      </c>
      <c r="K42">
        <v>629</v>
      </c>
      <c r="L42">
        <v>1201</v>
      </c>
    </row>
    <row r="43" spans="2:12" x14ac:dyDescent="0.3">
      <c r="B43">
        <v>41</v>
      </c>
      <c r="C43">
        <v>-4.5</v>
      </c>
      <c r="D43">
        <v>0</v>
      </c>
      <c r="E43">
        <v>113</v>
      </c>
      <c r="F43">
        <v>60</v>
      </c>
      <c r="G43">
        <v>440</v>
      </c>
      <c r="H43">
        <v>613</v>
      </c>
      <c r="I43">
        <v>187</v>
      </c>
      <c r="J43">
        <v>387</v>
      </c>
      <c r="K43">
        <v>574</v>
      </c>
      <c r="L43">
        <v>1187</v>
      </c>
    </row>
    <row r="44" spans="2:12" x14ac:dyDescent="0.3">
      <c r="B44">
        <v>42</v>
      </c>
      <c r="C44">
        <v>-6.2</v>
      </c>
      <c r="D44">
        <v>0</v>
      </c>
      <c r="E44">
        <v>63</v>
      </c>
      <c r="F44">
        <v>43</v>
      </c>
      <c r="G44">
        <v>334</v>
      </c>
      <c r="H44">
        <v>440</v>
      </c>
      <c r="I44">
        <v>209</v>
      </c>
      <c r="J44">
        <v>236</v>
      </c>
      <c r="K44">
        <v>445</v>
      </c>
      <c r="L44">
        <v>885</v>
      </c>
    </row>
    <row r="45" spans="2:12" x14ac:dyDescent="0.3">
      <c r="B45">
        <v>43</v>
      </c>
      <c r="C45">
        <v>-3.8</v>
      </c>
      <c r="D45">
        <v>0</v>
      </c>
      <c r="E45">
        <v>72</v>
      </c>
      <c r="F45">
        <v>49</v>
      </c>
      <c r="G45">
        <v>424</v>
      </c>
      <c r="H45">
        <v>545</v>
      </c>
      <c r="I45">
        <v>184</v>
      </c>
      <c r="J45">
        <v>460</v>
      </c>
      <c r="K45">
        <v>644</v>
      </c>
      <c r="L45">
        <v>1189</v>
      </c>
    </row>
    <row r="46" spans="2:12" x14ac:dyDescent="0.3">
      <c r="B46">
        <v>44</v>
      </c>
      <c r="C46">
        <v>-3.5</v>
      </c>
      <c r="D46">
        <v>0</v>
      </c>
      <c r="E46">
        <v>93</v>
      </c>
      <c r="F46">
        <v>61</v>
      </c>
      <c r="G46">
        <v>599</v>
      </c>
      <c r="H46">
        <v>753</v>
      </c>
      <c r="I46">
        <v>218</v>
      </c>
      <c r="J46">
        <v>388</v>
      </c>
      <c r="K46">
        <v>606</v>
      </c>
      <c r="L46">
        <v>1359</v>
      </c>
    </row>
    <row r="47" spans="2:12" x14ac:dyDescent="0.3">
      <c r="B47">
        <v>45</v>
      </c>
      <c r="C47">
        <v>-0.5</v>
      </c>
      <c r="D47">
        <v>0</v>
      </c>
      <c r="E47">
        <v>63</v>
      </c>
      <c r="F47">
        <v>53</v>
      </c>
      <c r="G47">
        <v>371</v>
      </c>
      <c r="H47">
        <v>487</v>
      </c>
      <c r="I47">
        <v>118</v>
      </c>
      <c r="J47">
        <v>226</v>
      </c>
      <c r="K47">
        <v>344</v>
      </c>
      <c r="L47">
        <v>831</v>
      </c>
    </row>
    <row r="48" spans="2:12" x14ac:dyDescent="0.3">
      <c r="B48">
        <v>46</v>
      </c>
      <c r="C48">
        <v>-0.5</v>
      </c>
      <c r="D48">
        <v>0</v>
      </c>
      <c r="E48">
        <v>67</v>
      </c>
      <c r="F48">
        <v>50</v>
      </c>
      <c r="G48">
        <v>730</v>
      </c>
      <c r="H48">
        <v>847</v>
      </c>
      <c r="I48">
        <v>195</v>
      </c>
      <c r="J48">
        <v>523</v>
      </c>
      <c r="K48">
        <v>718</v>
      </c>
      <c r="L48">
        <v>1565</v>
      </c>
    </row>
    <row r="49" spans="2:12" x14ac:dyDescent="0.3">
      <c r="B49">
        <v>47</v>
      </c>
      <c r="C49">
        <v>-3.7</v>
      </c>
      <c r="D49">
        <v>0</v>
      </c>
      <c r="E49">
        <v>66</v>
      </c>
      <c r="F49">
        <v>71</v>
      </c>
      <c r="G49">
        <v>820</v>
      </c>
      <c r="H49">
        <v>957</v>
      </c>
      <c r="I49">
        <v>225</v>
      </c>
      <c r="J49">
        <v>568</v>
      </c>
      <c r="K49">
        <v>793</v>
      </c>
      <c r="L49">
        <v>1750</v>
      </c>
    </row>
    <row r="50" spans="2:12" x14ac:dyDescent="0.3">
      <c r="B50">
        <v>48</v>
      </c>
      <c r="C50">
        <v>1.5</v>
      </c>
      <c r="D50">
        <v>0</v>
      </c>
      <c r="E50">
        <v>83</v>
      </c>
      <c r="F50">
        <v>69</v>
      </c>
      <c r="G50">
        <v>611</v>
      </c>
      <c r="H50">
        <v>763</v>
      </c>
      <c r="I50">
        <v>125</v>
      </c>
      <c r="J50">
        <v>535</v>
      </c>
      <c r="K50">
        <v>660</v>
      </c>
      <c r="L50">
        <v>1423</v>
      </c>
    </row>
    <row r="51" spans="2:12" x14ac:dyDescent="0.3">
      <c r="B51">
        <v>49</v>
      </c>
      <c r="C51">
        <v>2.6</v>
      </c>
      <c r="D51">
        <v>0</v>
      </c>
      <c r="E51">
        <v>84</v>
      </c>
      <c r="F51">
        <v>56</v>
      </c>
      <c r="G51">
        <v>549</v>
      </c>
      <c r="H51">
        <v>689</v>
      </c>
      <c r="I51">
        <v>179</v>
      </c>
      <c r="J51">
        <v>320</v>
      </c>
      <c r="K51">
        <v>499</v>
      </c>
      <c r="L51">
        <v>1188</v>
      </c>
    </row>
    <row r="52" spans="2:12" x14ac:dyDescent="0.3">
      <c r="B52">
        <v>50</v>
      </c>
      <c r="C52">
        <v>-1.3</v>
      </c>
      <c r="D52">
        <v>0</v>
      </c>
      <c r="E52">
        <v>77</v>
      </c>
      <c r="F52">
        <v>43</v>
      </c>
      <c r="G52">
        <v>405</v>
      </c>
      <c r="H52">
        <v>525</v>
      </c>
      <c r="I52">
        <v>206</v>
      </c>
      <c r="J52">
        <v>310</v>
      </c>
      <c r="K52">
        <v>516</v>
      </c>
      <c r="L52">
        <v>1041</v>
      </c>
    </row>
    <row r="53" spans="2:12" x14ac:dyDescent="0.3">
      <c r="B53">
        <v>51</v>
      </c>
      <c r="C53">
        <v>-3.7</v>
      </c>
      <c r="D53">
        <v>0</v>
      </c>
      <c r="E53">
        <v>69</v>
      </c>
      <c r="F53">
        <v>59</v>
      </c>
      <c r="G53">
        <v>431</v>
      </c>
      <c r="H53">
        <v>559</v>
      </c>
      <c r="I53">
        <v>202</v>
      </c>
      <c r="J53">
        <v>509</v>
      </c>
      <c r="K53">
        <v>711</v>
      </c>
      <c r="L53">
        <v>1270</v>
      </c>
    </row>
    <row r="54" spans="2:12" x14ac:dyDescent="0.3">
      <c r="B54">
        <v>52</v>
      </c>
      <c r="C54">
        <v>-1.7</v>
      </c>
      <c r="D54">
        <v>0</v>
      </c>
      <c r="E54">
        <v>94</v>
      </c>
      <c r="F54">
        <v>45</v>
      </c>
      <c r="G54">
        <v>632</v>
      </c>
      <c r="H54">
        <v>771</v>
      </c>
      <c r="I54">
        <v>260</v>
      </c>
      <c r="J54">
        <v>200</v>
      </c>
      <c r="K54">
        <v>460</v>
      </c>
      <c r="L54">
        <v>1231</v>
      </c>
    </row>
    <row r="55" spans="2:12" x14ac:dyDescent="0.3">
      <c r="B55">
        <v>53</v>
      </c>
      <c r="C55">
        <v>-0.2</v>
      </c>
      <c r="D55">
        <v>2.5</v>
      </c>
      <c r="E55">
        <v>93</v>
      </c>
      <c r="F55">
        <v>44</v>
      </c>
      <c r="G55">
        <v>689</v>
      </c>
      <c r="H55">
        <v>826</v>
      </c>
      <c r="I55">
        <v>159</v>
      </c>
      <c r="J55">
        <v>420</v>
      </c>
      <c r="K55">
        <v>579</v>
      </c>
      <c r="L55">
        <v>1405</v>
      </c>
    </row>
    <row r="56" spans="2:12" x14ac:dyDescent="0.3">
      <c r="B56">
        <v>54</v>
      </c>
      <c r="C56">
        <v>-1</v>
      </c>
      <c r="D56">
        <v>0</v>
      </c>
      <c r="E56">
        <v>70</v>
      </c>
      <c r="F56">
        <v>70</v>
      </c>
      <c r="G56">
        <v>612</v>
      </c>
      <c r="H56">
        <v>752</v>
      </c>
      <c r="I56">
        <v>244</v>
      </c>
      <c r="J56">
        <v>258</v>
      </c>
      <c r="K56">
        <v>502</v>
      </c>
      <c r="L56">
        <v>1254</v>
      </c>
    </row>
    <row r="57" spans="2:12" x14ac:dyDescent="0.3">
      <c r="B57">
        <v>55</v>
      </c>
      <c r="C57">
        <v>0</v>
      </c>
      <c r="D57">
        <v>0</v>
      </c>
      <c r="E57">
        <v>58</v>
      </c>
      <c r="F57">
        <v>51</v>
      </c>
      <c r="G57">
        <v>599</v>
      </c>
      <c r="H57">
        <v>708</v>
      </c>
      <c r="I57">
        <v>203</v>
      </c>
      <c r="J57">
        <v>331</v>
      </c>
      <c r="K57">
        <v>534</v>
      </c>
      <c r="L57">
        <v>1242</v>
      </c>
    </row>
    <row r="58" spans="2:12" x14ac:dyDescent="0.3">
      <c r="B58">
        <v>56</v>
      </c>
      <c r="C58">
        <v>1</v>
      </c>
      <c r="D58">
        <v>0</v>
      </c>
      <c r="E58">
        <v>63</v>
      </c>
      <c r="F58">
        <v>57</v>
      </c>
      <c r="G58">
        <v>502</v>
      </c>
      <c r="H58">
        <v>622</v>
      </c>
      <c r="I58">
        <v>143</v>
      </c>
      <c r="J58">
        <v>330</v>
      </c>
      <c r="K58">
        <v>473</v>
      </c>
      <c r="L58">
        <v>1095</v>
      </c>
    </row>
    <row r="59" spans="2:12" x14ac:dyDescent="0.3">
      <c r="B59">
        <v>57</v>
      </c>
      <c r="C59">
        <v>2.9</v>
      </c>
      <c r="D59">
        <v>0</v>
      </c>
      <c r="E59">
        <v>68</v>
      </c>
      <c r="F59">
        <v>34</v>
      </c>
      <c r="G59">
        <v>411</v>
      </c>
      <c r="H59">
        <v>513</v>
      </c>
      <c r="I59">
        <v>99</v>
      </c>
      <c r="J59">
        <v>282</v>
      </c>
      <c r="K59">
        <v>381</v>
      </c>
      <c r="L59">
        <v>894</v>
      </c>
    </row>
    <row r="60" spans="2:12" x14ac:dyDescent="0.3">
      <c r="B60">
        <v>58</v>
      </c>
      <c r="C60">
        <v>5.4</v>
      </c>
      <c r="D60">
        <v>0</v>
      </c>
      <c r="E60">
        <v>66</v>
      </c>
      <c r="F60">
        <v>56</v>
      </c>
      <c r="G60">
        <v>551</v>
      </c>
      <c r="H60">
        <v>673</v>
      </c>
      <c r="I60">
        <v>159</v>
      </c>
      <c r="J60">
        <v>445</v>
      </c>
      <c r="K60">
        <v>604</v>
      </c>
      <c r="L60">
        <v>1277</v>
      </c>
    </row>
    <row r="61" spans="2:12" x14ac:dyDescent="0.3">
      <c r="B61">
        <v>59</v>
      </c>
      <c r="C61">
        <v>4.7</v>
      </c>
      <c r="D61">
        <v>0</v>
      </c>
      <c r="E61">
        <v>48</v>
      </c>
      <c r="F61">
        <v>50</v>
      </c>
      <c r="G61">
        <v>470</v>
      </c>
      <c r="H61">
        <v>568</v>
      </c>
      <c r="I61">
        <v>165</v>
      </c>
      <c r="J61">
        <v>248</v>
      </c>
      <c r="K61">
        <v>413</v>
      </c>
      <c r="L61">
        <v>981</v>
      </c>
    </row>
    <row r="62" spans="2:12" x14ac:dyDescent="0.3">
      <c r="B62">
        <v>60</v>
      </c>
      <c r="C62">
        <v>2.2999999999999998</v>
      </c>
      <c r="D62">
        <v>6.5</v>
      </c>
      <c r="E62">
        <v>73</v>
      </c>
      <c r="F62">
        <v>56</v>
      </c>
      <c r="G62">
        <v>622</v>
      </c>
      <c r="H62">
        <v>751</v>
      </c>
      <c r="I62">
        <v>119</v>
      </c>
      <c r="J62">
        <v>355</v>
      </c>
      <c r="K62">
        <v>474</v>
      </c>
      <c r="L62">
        <v>1225</v>
      </c>
    </row>
    <row r="63" spans="2:12" x14ac:dyDescent="0.3">
      <c r="B63">
        <v>61</v>
      </c>
      <c r="C63">
        <v>0.3</v>
      </c>
      <c r="D63">
        <v>0</v>
      </c>
      <c r="E63">
        <v>120</v>
      </c>
      <c r="F63">
        <v>84</v>
      </c>
      <c r="G63">
        <v>597</v>
      </c>
      <c r="H63">
        <v>801</v>
      </c>
      <c r="I63">
        <v>247</v>
      </c>
      <c r="J63">
        <v>506</v>
      </c>
      <c r="K63">
        <v>753</v>
      </c>
      <c r="L63">
        <v>1554</v>
      </c>
    </row>
    <row r="64" spans="2:12" x14ac:dyDescent="0.3">
      <c r="B64">
        <v>62</v>
      </c>
      <c r="C64">
        <v>0.3</v>
      </c>
      <c r="D64">
        <v>0</v>
      </c>
      <c r="E64">
        <v>122</v>
      </c>
      <c r="F64">
        <v>52</v>
      </c>
      <c r="G64">
        <v>679</v>
      </c>
      <c r="H64">
        <v>853</v>
      </c>
      <c r="I64">
        <v>139</v>
      </c>
      <c r="J64">
        <v>506</v>
      </c>
      <c r="K64">
        <v>645</v>
      </c>
      <c r="L64">
        <v>1498</v>
      </c>
    </row>
    <row r="65" spans="2:12" x14ac:dyDescent="0.3">
      <c r="B65">
        <v>63</v>
      </c>
      <c r="C65">
        <v>2</v>
      </c>
      <c r="D65">
        <v>0</v>
      </c>
      <c r="E65">
        <v>55</v>
      </c>
      <c r="F65">
        <v>42</v>
      </c>
      <c r="G65">
        <v>352</v>
      </c>
      <c r="H65">
        <v>449</v>
      </c>
      <c r="I65">
        <v>156</v>
      </c>
      <c r="J65">
        <v>297</v>
      </c>
      <c r="K65">
        <v>453</v>
      </c>
      <c r="L65">
        <v>902</v>
      </c>
    </row>
    <row r="66" spans="2:12" x14ac:dyDescent="0.3">
      <c r="B66">
        <v>64</v>
      </c>
      <c r="C66">
        <v>2.6</v>
      </c>
      <c r="D66">
        <v>0</v>
      </c>
      <c r="E66">
        <v>84</v>
      </c>
      <c r="F66">
        <v>46</v>
      </c>
      <c r="G66">
        <v>513</v>
      </c>
      <c r="H66">
        <v>643</v>
      </c>
      <c r="I66">
        <v>161</v>
      </c>
      <c r="J66">
        <v>251</v>
      </c>
      <c r="K66">
        <v>412</v>
      </c>
      <c r="L66">
        <v>1055</v>
      </c>
    </row>
    <row r="67" spans="2:12" x14ac:dyDescent="0.3">
      <c r="B67">
        <v>65</v>
      </c>
      <c r="C67">
        <v>4.5</v>
      </c>
      <c r="D67">
        <v>0</v>
      </c>
      <c r="E67">
        <v>75</v>
      </c>
      <c r="F67">
        <v>52</v>
      </c>
      <c r="G67">
        <v>365</v>
      </c>
      <c r="H67">
        <v>492</v>
      </c>
      <c r="I67">
        <v>100</v>
      </c>
      <c r="J67">
        <v>357</v>
      </c>
      <c r="K67">
        <v>457</v>
      </c>
      <c r="L67">
        <v>949</v>
      </c>
    </row>
    <row r="68" spans="2:12" x14ac:dyDescent="0.3">
      <c r="B68">
        <v>66</v>
      </c>
      <c r="C68">
        <v>5.5</v>
      </c>
      <c r="D68">
        <v>1</v>
      </c>
      <c r="E68">
        <v>44</v>
      </c>
      <c r="F68">
        <v>45</v>
      </c>
      <c r="G68">
        <v>392</v>
      </c>
      <c r="H68">
        <v>481</v>
      </c>
      <c r="I68">
        <v>126</v>
      </c>
      <c r="J68">
        <v>317</v>
      </c>
      <c r="K68">
        <v>443</v>
      </c>
      <c r="L68">
        <v>924</v>
      </c>
    </row>
    <row r="69" spans="2:12" x14ac:dyDescent="0.3">
      <c r="B69">
        <v>67</v>
      </c>
      <c r="C69">
        <v>8.1</v>
      </c>
      <c r="D69">
        <v>0</v>
      </c>
      <c r="E69">
        <v>87</v>
      </c>
      <c r="F69">
        <v>49</v>
      </c>
      <c r="G69">
        <v>653</v>
      </c>
      <c r="H69">
        <v>789</v>
      </c>
      <c r="I69">
        <v>241</v>
      </c>
      <c r="J69">
        <v>455</v>
      </c>
      <c r="K69">
        <v>696</v>
      </c>
      <c r="L69">
        <v>1485</v>
      </c>
    </row>
    <row r="70" spans="2:12" x14ac:dyDescent="0.3">
      <c r="B70">
        <v>68</v>
      </c>
      <c r="C70">
        <v>12.2</v>
      </c>
      <c r="D70">
        <v>0</v>
      </c>
      <c r="E70">
        <v>128</v>
      </c>
      <c r="F70">
        <v>48</v>
      </c>
      <c r="G70">
        <v>674</v>
      </c>
      <c r="H70">
        <v>850</v>
      </c>
      <c r="I70">
        <v>168</v>
      </c>
      <c r="J70">
        <v>630</v>
      </c>
      <c r="K70">
        <v>798</v>
      </c>
      <c r="L70">
        <v>1648</v>
      </c>
    </row>
    <row r="71" spans="2:12" x14ac:dyDescent="0.3">
      <c r="B71">
        <v>69</v>
      </c>
      <c r="C71">
        <v>3.7</v>
      </c>
      <c r="D71">
        <v>0</v>
      </c>
      <c r="E71">
        <v>103</v>
      </c>
      <c r="F71">
        <v>59</v>
      </c>
      <c r="G71">
        <v>762</v>
      </c>
      <c r="H71">
        <v>924</v>
      </c>
      <c r="I71">
        <v>206</v>
      </c>
      <c r="J71">
        <v>481</v>
      </c>
      <c r="K71">
        <v>687</v>
      </c>
      <c r="L71">
        <v>1611</v>
      </c>
    </row>
    <row r="72" spans="2:12" x14ac:dyDescent="0.3">
      <c r="B72">
        <v>70</v>
      </c>
      <c r="C72">
        <v>3</v>
      </c>
      <c r="D72">
        <v>0</v>
      </c>
      <c r="E72">
        <v>62</v>
      </c>
      <c r="F72">
        <v>54</v>
      </c>
      <c r="G72">
        <v>356</v>
      </c>
      <c r="H72">
        <v>472</v>
      </c>
      <c r="I72">
        <v>137</v>
      </c>
      <c r="J72">
        <v>231</v>
      </c>
      <c r="K72">
        <v>368</v>
      </c>
      <c r="L72">
        <v>840</v>
      </c>
    </row>
    <row r="73" spans="2:12" x14ac:dyDescent="0.3">
      <c r="B73">
        <v>71</v>
      </c>
      <c r="C73">
        <v>5.4</v>
      </c>
      <c r="D73">
        <v>3</v>
      </c>
      <c r="E73">
        <v>92</v>
      </c>
      <c r="F73">
        <v>50</v>
      </c>
      <c r="G73">
        <v>605</v>
      </c>
      <c r="H73">
        <v>747</v>
      </c>
      <c r="I73">
        <v>171</v>
      </c>
      <c r="J73">
        <v>388</v>
      </c>
      <c r="K73">
        <v>559</v>
      </c>
      <c r="L73">
        <v>1306</v>
      </c>
    </row>
    <row r="74" spans="2:12" x14ac:dyDescent="0.3">
      <c r="B74">
        <v>72</v>
      </c>
      <c r="C74">
        <v>7.1</v>
      </c>
      <c r="D74">
        <v>14.5</v>
      </c>
      <c r="E74">
        <v>83</v>
      </c>
      <c r="F74">
        <v>52</v>
      </c>
      <c r="G74">
        <v>527</v>
      </c>
      <c r="H74">
        <v>662</v>
      </c>
      <c r="I74">
        <v>150</v>
      </c>
      <c r="J74">
        <v>485</v>
      </c>
      <c r="K74">
        <v>635</v>
      </c>
      <c r="L74">
        <v>1297</v>
      </c>
    </row>
    <row r="75" spans="2:12" x14ac:dyDescent="0.3">
      <c r="B75">
        <v>73</v>
      </c>
      <c r="C75">
        <v>5.2</v>
      </c>
      <c r="D75">
        <v>0</v>
      </c>
      <c r="E75">
        <v>78</v>
      </c>
      <c r="F75">
        <v>38</v>
      </c>
      <c r="G75">
        <v>439</v>
      </c>
      <c r="H75">
        <v>555</v>
      </c>
      <c r="I75">
        <v>92</v>
      </c>
      <c r="J75">
        <v>285</v>
      </c>
      <c r="K75">
        <v>377</v>
      </c>
      <c r="L75">
        <v>932</v>
      </c>
    </row>
    <row r="76" spans="2:12" x14ac:dyDescent="0.3">
      <c r="B76">
        <v>74</v>
      </c>
      <c r="C76">
        <v>4.5</v>
      </c>
      <c r="D76">
        <v>0</v>
      </c>
      <c r="E76">
        <v>67</v>
      </c>
      <c r="F76">
        <v>47</v>
      </c>
      <c r="G76">
        <v>639</v>
      </c>
      <c r="H76">
        <v>753</v>
      </c>
      <c r="I76">
        <v>246</v>
      </c>
      <c r="J76">
        <v>444</v>
      </c>
      <c r="K76">
        <v>690</v>
      </c>
      <c r="L76">
        <v>1443</v>
      </c>
    </row>
    <row r="77" spans="2:12" x14ac:dyDescent="0.3">
      <c r="B77">
        <v>75</v>
      </c>
      <c r="C77">
        <v>6.2</v>
      </c>
      <c r="D77">
        <v>0</v>
      </c>
      <c r="E77">
        <v>116</v>
      </c>
      <c r="F77">
        <v>51</v>
      </c>
      <c r="G77">
        <v>557</v>
      </c>
      <c r="H77">
        <v>724</v>
      </c>
      <c r="I77">
        <v>291</v>
      </c>
      <c r="J77">
        <v>381</v>
      </c>
      <c r="K77">
        <v>672</v>
      </c>
      <c r="L77">
        <v>1396</v>
      </c>
    </row>
    <row r="78" spans="2:12" x14ac:dyDescent="0.3">
      <c r="B78">
        <v>76</v>
      </c>
      <c r="C78">
        <v>7.3</v>
      </c>
      <c r="D78">
        <v>19</v>
      </c>
      <c r="E78">
        <v>117</v>
      </c>
      <c r="F78">
        <v>57</v>
      </c>
      <c r="G78">
        <v>718</v>
      </c>
      <c r="H78">
        <v>892</v>
      </c>
      <c r="I78">
        <v>269</v>
      </c>
      <c r="J78">
        <v>440</v>
      </c>
      <c r="K78">
        <v>709</v>
      </c>
      <c r="L78">
        <v>1601</v>
      </c>
    </row>
    <row r="79" spans="2:12" x14ac:dyDescent="0.3">
      <c r="B79">
        <v>77</v>
      </c>
      <c r="C79">
        <v>9</v>
      </c>
      <c r="D79">
        <v>6</v>
      </c>
      <c r="E79">
        <v>57</v>
      </c>
      <c r="F79">
        <v>45</v>
      </c>
      <c r="G79">
        <v>520</v>
      </c>
      <c r="H79">
        <v>622</v>
      </c>
      <c r="I79">
        <v>140</v>
      </c>
      <c r="J79">
        <v>186</v>
      </c>
      <c r="K79">
        <v>326</v>
      </c>
      <c r="L79">
        <v>948</v>
      </c>
    </row>
    <row r="80" spans="2:12" x14ac:dyDescent="0.3">
      <c r="B80">
        <v>78</v>
      </c>
      <c r="C80">
        <v>9.6</v>
      </c>
      <c r="D80">
        <v>0</v>
      </c>
      <c r="E80">
        <v>71</v>
      </c>
      <c r="F80">
        <v>30</v>
      </c>
      <c r="G80">
        <v>343</v>
      </c>
      <c r="H80">
        <v>444</v>
      </c>
      <c r="I80">
        <v>130</v>
      </c>
      <c r="J80">
        <v>255</v>
      </c>
      <c r="K80">
        <v>385</v>
      </c>
      <c r="L80">
        <v>829</v>
      </c>
    </row>
    <row r="81" spans="2:12" x14ac:dyDescent="0.3">
      <c r="B81">
        <v>79</v>
      </c>
      <c r="C81">
        <v>4.5</v>
      </c>
      <c r="D81">
        <v>0.1</v>
      </c>
      <c r="E81">
        <v>110</v>
      </c>
      <c r="F81">
        <v>43</v>
      </c>
      <c r="G81">
        <v>261</v>
      </c>
      <c r="H81">
        <v>414</v>
      </c>
      <c r="I81">
        <v>129</v>
      </c>
      <c r="J81">
        <v>304</v>
      </c>
      <c r="K81">
        <v>433</v>
      </c>
      <c r="L81">
        <v>847</v>
      </c>
    </row>
    <row r="82" spans="2:12" x14ac:dyDescent="0.3">
      <c r="B82">
        <v>80</v>
      </c>
      <c r="C82">
        <v>1.9</v>
      </c>
      <c r="D82">
        <v>0</v>
      </c>
      <c r="E82">
        <v>84</v>
      </c>
      <c r="F82">
        <v>37</v>
      </c>
      <c r="G82">
        <v>420</v>
      </c>
      <c r="H82">
        <v>541</v>
      </c>
      <c r="I82">
        <v>179</v>
      </c>
      <c r="J82">
        <v>462</v>
      </c>
      <c r="K82">
        <v>641</v>
      </c>
      <c r="L82">
        <v>1182</v>
      </c>
    </row>
    <row r="83" spans="2:12" x14ac:dyDescent="0.3">
      <c r="B83">
        <v>81</v>
      </c>
      <c r="C83">
        <v>2.5</v>
      </c>
      <c r="D83">
        <v>0</v>
      </c>
      <c r="E83">
        <v>81</v>
      </c>
      <c r="F83">
        <v>44</v>
      </c>
      <c r="G83">
        <v>515</v>
      </c>
      <c r="H83">
        <v>640</v>
      </c>
      <c r="I83">
        <v>224</v>
      </c>
      <c r="J83">
        <v>483</v>
      </c>
      <c r="K83">
        <v>707</v>
      </c>
      <c r="L83">
        <v>1347</v>
      </c>
    </row>
    <row r="84" spans="2:12" x14ac:dyDescent="0.3">
      <c r="B84">
        <v>82</v>
      </c>
      <c r="C84">
        <v>5.2</v>
      </c>
      <c r="D84">
        <v>0</v>
      </c>
      <c r="E84">
        <v>108</v>
      </c>
      <c r="F84">
        <v>68</v>
      </c>
      <c r="G84">
        <v>793</v>
      </c>
      <c r="H84">
        <v>969</v>
      </c>
      <c r="I84">
        <v>235</v>
      </c>
      <c r="J84">
        <v>375</v>
      </c>
      <c r="K84">
        <v>610</v>
      </c>
      <c r="L84">
        <v>1579</v>
      </c>
    </row>
    <row r="85" spans="2:12" x14ac:dyDescent="0.3">
      <c r="B85">
        <v>83</v>
      </c>
      <c r="C85">
        <v>6.1</v>
      </c>
      <c r="D85">
        <v>0</v>
      </c>
      <c r="E85">
        <v>87</v>
      </c>
      <c r="F85">
        <v>46</v>
      </c>
      <c r="G85">
        <v>585</v>
      </c>
      <c r="H85">
        <v>718</v>
      </c>
      <c r="I85">
        <v>281</v>
      </c>
      <c r="J85">
        <v>455</v>
      </c>
      <c r="K85">
        <v>736</v>
      </c>
      <c r="L85">
        <v>1454</v>
      </c>
    </row>
    <row r="86" spans="2:12" x14ac:dyDescent="0.3">
      <c r="B86">
        <v>84</v>
      </c>
      <c r="C86">
        <v>4.0999999999999996</v>
      </c>
      <c r="D86">
        <v>0</v>
      </c>
      <c r="E86">
        <v>80</v>
      </c>
      <c r="F86">
        <v>46</v>
      </c>
      <c r="G86">
        <v>308</v>
      </c>
      <c r="H86">
        <v>434</v>
      </c>
      <c r="I86">
        <v>117</v>
      </c>
      <c r="J86">
        <v>374</v>
      </c>
      <c r="K86">
        <v>491</v>
      </c>
      <c r="L86">
        <v>925</v>
      </c>
    </row>
    <row r="87" spans="2:12" x14ac:dyDescent="0.3">
      <c r="B87">
        <v>85</v>
      </c>
      <c r="C87">
        <v>4.2</v>
      </c>
      <c r="D87">
        <v>0</v>
      </c>
      <c r="E87">
        <v>61</v>
      </c>
      <c r="F87">
        <v>37</v>
      </c>
      <c r="G87">
        <v>440</v>
      </c>
      <c r="H87">
        <v>538</v>
      </c>
      <c r="I87">
        <v>196</v>
      </c>
      <c r="J87">
        <v>322</v>
      </c>
      <c r="K87">
        <v>518</v>
      </c>
      <c r="L87">
        <v>1056</v>
      </c>
    </row>
    <row r="88" spans="2:12" x14ac:dyDescent="0.3">
      <c r="B88">
        <v>86</v>
      </c>
      <c r="C88">
        <v>7.4</v>
      </c>
      <c r="D88">
        <v>0</v>
      </c>
      <c r="E88">
        <v>95</v>
      </c>
      <c r="F88">
        <v>23</v>
      </c>
      <c r="G88">
        <v>529</v>
      </c>
      <c r="H88">
        <v>647</v>
      </c>
      <c r="I88">
        <v>142</v>
      </c>
      <c r="J88">
        <v>231</v>
      </c>
      <c r="K88">
        <v>373</v>
      </c>
      <c r="L88">
        <v>1020</v>
      </c>
    </row>
    <row r="89" spans="2:12" x14ac:dyDescent="0.3">
      <c r="B89">
        <v>87</v>
      </c>
      <c r="C89">
        <v>7.4</v>
      </c>
      <c r="D89">
        <v>0</v>
      </c>
      <c r="E89">
        <v>61</v>
      </c>
      <c r="F89">
        <v>42</v>
      </c>
      <c r="G89">
        <v>359</v>
      </c>
      <c r="H89">
        <v>462</v>
      </c>
      <c r="I89">
        <v>68</v>
      </c>
      <c r="J89">
        <v>352</v>
      </c>
      <c r="K89">
        <v>420</v>
      </c>
      <c r="L89">
        <v>882</v>
      </c>
    </row>
    <row r="90" spans="2:12" x14ac:dyDescent="0.3">
      <c r="B90">
        <v>88</v>
      </c>
      <c r="C90">
        <v>6.8</v>
      </c>
      <c r="D90">
        <v>0</v>
      </c>
      <c r="E90">
        <v>78</v>
      </c>
      <c r="F90">
        <v>41</v>
      </c>
      <c r="G90">
        <v>528</v>
      </c>
      <c r="H90">
        <v>647</v>
      </c>
      <c r="I90">
        <v>91</v>
      </c>
      <c r="J90">
        <v>460</v>
      </c>
      <c r="K90">
        <v>551</v>
      </c>
      <c r="L90">
        <v>1198</v>
      </c>
    </row>
    <row r="91" spans="2:12" x14ac:dyDescent="0.3">
      <c r="B91">
        <v>89</v>
      </c>
      <c r="C91">
        <v>5.3</v>
      </c>
      <c r="D91">
        <v>0.4</v>
      </c>
      <c r="E91">
        <v>88</v>
      </c>
      <c r="F91">
        <v>33</v>
      </c>
      <c r="G91">
        <v>817</v>
      </c>
      <c r="H91">
        <v>938</v>
      </c>
      <c r="I91">
        <v>271</v>
      </c>
      <c r="J91">
        <v>225</v>
      </c>
      <c r="K91">
        <v>496</v>
      </c>
      <c r="L91">
        <v>1434</v>
      </c>
    </row>
    <row r="92" spans="2:12" x14ac:dyDescent="0.3">
      <c r="B92">
        <v>90</v>
      </c>
      <c r="C92">
        <v>6.5</v>
      </c>
      <c r="D92">
        <v>0.1</v>
      </c>
      <c r="E92">
        <v>78</v>
      </c>
      <c r="F92">
        <v>77</v>
      </c>
      <c r="G92">
        <v>515</v>
      </c>
      <c r="H92">
        <v>670</v>
      </c>
      <c r="I92">
        <v>172</v>
      </c>
      <c r="J92">
        <v>300</v>
      </c>
      <c r="K92">
        <v>472</v>
      </c>
      <c r="L92">
        <v>1142</v>
      </c>
    </row>
    <row r="93" spans="2:12" x14ac:dyDescent="0.3">
      <c r="B93">
        <v>91</v>
      </c>
      <c r="C93">
        <v>8.6</v>
      </c>
      <c r="D93">
        <v>0</v>
      </c>
      <c r="E93">
        <v>75</v>
      </c>
      <c r="F93">
        <v>37</v>
      </c>
      <c r="G93">
        <v>411</v>
      </c>
      <c r="H93">
        <v>523</v>
      </c>
      <c r="I93">
        <v>166</v>
      </c>
      <c r="J93">
        <v>335</v>
      </c>
      <c r="K93">
        <v>501</v>
      </c>
      <c r="L93">
        <v>1024</v>
      </c>
    </row>
    <row r="94" spans="2:12" x14ac:dyDescent="0.3">
      <c r="B94">
        <v>92</v>
      </c>
      <c r="C94">
        <v>7.1</v>
      </c>
      <c r="D94">
        <v>6.5</v>
      </c>
      <c r="E94">
        <v>73</v>
      </c>
      <c r="F94">
        <v>41</v>
      </c>
      <c r="G94">
        <v>417</v>
      </c>
      <c r="H94">
        <v>531</v>
      </c>
      <c r="I94">
        <v>68</v>
      </c>
      <c r="J94">
        <v>262</v>
      </c>
      <c r="K94">
        <v>330</v>
      </c>
      <c r="L94">
        <v>861</v>
      </c>
    </row>
    <row r="95" spans="2:12" x14ac:dyDescent="0.3">
      <c r="B95">
        <v>93</v>
      </c>
      <c r="C95">
        <v>8.6</v>
      </c>
      <c r="D95">
        <v>0</v>
      </c>
      <c r="E95">
        <v>76</v>
      </c>
      <c r="F95">
        <v>54</v>
      </c>
      <c r="G95">
        <v>497</v>
      </c>
      <c r="H95">
        <v>627</v>
      </c>
      <c r="I95">
        <v>215</v>
      </c>
      <c r="J95">
        <v>348</v>
      </c>
      <c r="K95">
        <v>563</v>
      </c>
      <c r="L95">
        <v>1190</v>
      </c>
    </row>
    <row r="96" spans="2:12" x14ac:dyDescent="0.3">
      <c r="B96">
        <v>94</v>
      </c>
      <c r="C96">
        <v>11.1</v>
      </c>
      <c r="D96">
        <v>0</v>
      </c>
      <c r="E96">
        <v>83</v>
      </c>
      <c r="F96">
        <v>46</v>
      </c>
      <c r="G96">
        <v>417</v>
      </c>
      <c r="H96">
        <v>546</v>
      </c>
      <c r="I96">
        <v>191</v>
      </c>
      <c r="J96">
        <v>500</v>
      </c>
      <c r="K96">
        <v>691</v>
      </c>
      <c r="L96">
        <v>1237</v>
      </c>
    </row>
    <row r="97" spans="2:12" x14ac:dyDescent="0.3">
      <c r="B97">
        <v>95</v>
      </c>
      <c r="C97">
        <v>14.2</v>
      </c>
      <c r="D97">
        <v>0</v>
      </c>
      <c r="E97">
        <v>101</v>
      </c>
      <c r="F97">
        <v>72</v>
      </c>
      <c r="G97">
        <v>519</v>
      </c>
      <c r="H97">
        <v>692</v>
      </c>
      <c r="I97">
        <v>289</v>
      </c>
      <c r="J97">
        <v>439</v>
      </c>
      <c r="K97">
        <v>728</v>
      </c>
      <c r="L97">
        <v>1420</v>
      </c>
    </row>
    <row r="98" spans="2:12" x14ac:dyDescent="0.3">
      <c r="B98">
        <v>96</v>
      </c>
      <c r="C98">
        <v>9</v>
      </c>
      <c r="D98">
        <v>18</v>
      </c>
      <c r="E98">
        <v>94</v>
      </c>
      <c r="F98">
        <v>74</v>
      </c>
      <c r="G98">
        <v>552</v>
      </c>
      <c r="H98">
        <v>720</v>
      </c>
      <c r="I98">
        <v>247</v>
      </c>
      <c r="J98">
        <v>333</v>
      </c>
      <c r="K98">
        <v>580</v>
      </c>
      <c r="L98">
        <v>1300</v>
      </c>
    </row>
    <row r="99" spans="2:12" x14ac:dyDescent="0.3">
      <c r="B99">
        <v>97</v>
      </c>
      <c r="C99">
        <v>5.7</v>
      </c>
      <c r="D99">
        <v>0.5</v>
      </c>
      <c r="E99">
        <v>89</v>
      </c>
      <c r="F99">
        <v>53</v>
      </c>
      <c r="G99">
        <v>487</v>
      </c>
      <c r="H99">
        <v>629</v>
      </c>
      <c r="I99">
        <v>253</v>
      </c>
      <c r="J99">
        <v>435</v>
      </c>
      <c r="K99">
        <v>688</v>
      </c>
      <c r="L99">
        <v>1317</v>
      </c>
    </row>
    <row r="100" spans="2:12" x14ac:dyDescent="0.3">
      <c r="B100">
        <v>98</v>
      </c>
      <c r="C100">
        <v>7</v>
      </c>
      <c r="D100">
        <v>1</v>
      </c>
      <c r="E100">
        <v>95</v>
      </c>
      <c r="F100">
        <v>54</v>
      </c>
      <c r="G100">
        <v>594</v>
      </c>
      <c r="H100">
        <v>743</v>
      </c>
      <c r="I100">
        <v>147</v>
      </c>
      <c r="J100">
        <v>282</v>
      </c>
      <c r="K100">
        <v>429</v>
      </c>
      <c r="L100">
        <v>1172</v>
      </c>
    </row>
    <row r="101" spans="2:12" x14ac:dyDescent="0.3">
      <c r="B101">
        <v>99</v>
      </c>
      <c r="C101">
        <v>7.3</v>
      </c>
      <c r="D101">
        <v>1.5</v>
      </c>
      <c r="E101">
        <v>64</v>
      </c>
      <c r="F101">
        <v>63</v>
      </c>
      <c r="G101">
        <v>284</v>
      </c>
      <c r="H101">
        <v>411</v>
      </c>
      <c r="I101">
        <v>147</v>
      </c>
      <c r="J101">
        <v>254</v>
      </c>
      <c r="K101">
        <v>401</v>
      </c>
      <c r="L101">
        <v>812</v>
      </c>
    </row>
    <row r="102" spans="2:12" x14ac:dyDescent="0.3">
      <c r="B102">
        <v>100</v>
      </c>
      <c r="C102">
        <v>4.8</v>
      </c>
      <c r="D102">
        <v>0.1</v>
      </c>
      <c r="E102">
        <v>75</v>
      </c>
      <c r="F102">
        <v>36</v>
      </c>
      <c r="G102">
        <v>522</v>
      </c>
      <c r="H102">
        <v>633</v>
      </c>
      <c r="I102">
        <v>149</v>
      </c>
      <c r="J102">
        <v>370</v>
      </c>
      <c r="K102">
        <v>519</v>
      </c>
      <c r="L102">
        <v>1152</v>
      </c>
    </row>
    <row r="103" spans="2:12" x14ac:dyDescent="0.3">
      <c r="B103">
        <v>101</v>
      </c>
      <c r="C103">
        <v>5.9</v>
      </c>
      <c r="D103">
        <v>0.2</v>
      </c>
      <c r="E103">
        <v>88</v>
      </c>
      <c r="F103">
        <v>39</v>
      </c>
      <c r="G103">
        <v>320</v>
      </c>
      <c r="H103">
        <v>447</v>
      </c>
      <c r="I103">
        <v>212</v>
      </c>
      <c r="J103">
        <v>263</v>
      </c>
      <c r="K103">
        <v>475</v>
      </c>
      <c r="L103">
        <v>922</v>
      </c>
    </row>
    <row r="104" spans="2:12" x14ac:dyDescent="0.3">
      <c r="B104">
        <v>102</v>
      </c>
      <c r="C104">
        <v>5.7</v>
      </c>
      <c r="D104">
        <v>0</v>
      </c>
      <c r="E104">
        <v>106</v>
      </c>
      <c r="F104">
        <v>69</v>
      </c>
      <c r="G104">
        <v>445</v>
      </c>
      <c r="H104">
        <v>620</v>
      </c>
      <c r="I104">
        <v>119</v>
      </c>
      <c r="J104">
        <v>433</v>
      </c>
      <c r="K104">
        <v>552</v>
      </c>
      <c r="L104">
        <v>1172</v>
      </c>
    </row>
    <row r="105" spans="2:12" x14ac:dyDescent="0.3">
      <c r="B105">
        <v>103</v>
      </c>
      <c r="C105">
        <v>11</v>
      </c>
      <c r="D105">
        <v>0</v>
      </c>
      <c r="E105">
        <v>101</v>
      </c>
      <c r="F105">
        <v>74</v>
      </c>
      <c r="G105">
        <v>653</v>
      </c>
      <c r="H105">
        <v>828</v>
      </c>
      <c r="I105">
        <v>215</v>
      </c>
      <c r="J105">
        <v>444</v>
      </c>
      <c r="K105">
        <v>659</v>
      </c>
      <c r="L105">
        <v>1487</v>
      </c>
    </row>
    <row r="106" spans="2:12" x14ac:dyDescent="0.3">
      <c r="B106">
        <v>104</v>
      </c>
      <c r="C106">
        <v>9.6999999999999993</v>
      </c>
      <c r="D106">
        <v>3.5</v>
      </c>
      <c r="E106">
        <v>89</v>
      </c>
      <c r="F106">
        <v>52</v>
      </c>
      <c r="G106">
        <v>633</v>
      </c>
      <c r="H106">
        <v>774</v>
      </c>
      <c r="I106">
        <v>261</v>
      </c>
      <c r="J106">
        <v>518</v>
      </c>
      <c r="K106">
        <v>779</v>
      </c>
      <c r="L106">
        <v>1553</v>
      </c>
    </row>
    <row r="107" spans="2:12" x14ac:dyDescent="0.3">
      <c r="B107">
        <v>105</v>
      </c>
      <c r="C107">
        <v>5.2</v>
      </c>
      <c r="D107">
        <v>0</v>
      </c>
      <c r="E107">
        <v>76</v>
      </c>
      <c r="F107">
        <v>44</v>
      </c>
      <c r="G107">
        <v>491</v>
      </c>
      <c r="H107">
        <v>611</v>
      </c>
      <c r="I107">
        <v>140</v>
      </c>
      <c r="J107">
        <v>300</v>
      </c>
      <c r="K107">
        <v>440</v>
      </c>
      <c r="L107">
        <v>1051</v>
      </c>
    </row>
    <row r="108" spans="2:12" x14ac:dyDescent="0.3">
      <c r="B108">
        <v>106</v>
      </c>
      <c r="C108">
        <v>13.8</v>
      </c>
      <c r="D108">
        <v>0</v>
      </c>
      <c r="E108">
        <v>74</v>
      </c>
      <c r="F108">
        <v>44</v>
      </c>
      <c r="G108">
        <v>599</v>
      </c>
      <c r="H108">
        <v>717</v>
      </c>
      <c r="I108">
        <v>164</v>
      </c>
      <c r="J108">
        <v>396</v>
      </c>
      <c r="K108">
        <v>560</v>
      </c>
      <c r="L108">
        <v>1277</v>
      </c>
    </row>
    <row r="109" spans="2:12" x14ac:dyDescent="0.3">
      <c r="B109">
        <v>107</v>
      </c>
      <c r="C109">
        <v>13.1</v>
      </c>
      <c r="D109">
        <v>0</v>
      </c>
      <c r="E109">
        <v>67</v>
      </c>
      <c r="F109">
        <v>52</v>
      </c>
      <c r="G109">
        <v>410</v>
      </c>
      <c r="H109">
        <v>529</v>
      </c>
      <c r="I109">
        <v>231</v>
      </c>
      <c r="J109">
        <v>295</v>
      </c>
      <c r="K109">
        <v>526</v>
      </c>
      <c r="L109">
        <v>1055</v>
      </c>
    </row>
    <row r="110" spans="2:12" x14ac:dyDescent="0.3">
      <c r="B110">
        <v>108</v>
      </c>
      <c r="C110">
        <v>12.8</v>
      </c>
      <c r="D110">
        <v>0</v>
      </c>
      <c r="E110">
        <v>87</v>
      </c>
      <c r="F110">
        <v>38</v>
      </c>
      <c r="G110">
        <v>564</v>
      </c>
      <c r="H110">
        <v>689</v>
      </c>
      <c r="I110">
        <v>305</v>
      </c>
      <c r="J110">
        <v>339</v>
      </c>
      <c r="K110">
        <v>644</v>
      </c>
      <c r="L110">
        <v>1333</v>
      </c>
    </row>
    <row r="111" spans="2:12" x14ac:dyDescent="0.3">
      <c r="B111">
        <v>109</v>
      </c>
      <c r="C111">
        <v>10.8</v>
      </c>
      <c r="D111">
        <v>0</v>
      </c>
      <c r="E111">
        <v>107</v>
      </c>
      <c r="F111">
        <v>45</v>
      </c>
      <c r="G111">
        <v>609</v>
      </c>
      <c r="H111">
        <v>761</v>
      </c>
      <c r="I111">
        <v>288</v>
      </c>
      <c r="J111">
        <v>412</v>
      </c>
      <c r="K111">
        <v>700</v>
      </c>
      <c r="L111">
        <v>1461</v>
      </c>
    </row>
    <row r="112" spans="2:12" x14ac:dyDescent="0.3">
      <c r="B112">
        <v>110</v>
      </c>
      <c r="C112">
        <v>6.5</v>
      </c>
      <c r="D112">
        <v>8.5</v>
      </c>
      <c r="E112">
        <v>94</v>
      </c>
      <c r="F112">
        <v>75</v>
      </c>
      <c r="G112">
        <v>632</v>
      </c>
      <c r="H112">
        <v>801</v>
      </c>
      <c r="I112">
        <v>272</v>
      </c>
      <c r="J112">
        <v>444</v>
      </c>
      <c r="K112">
        <v>716</v>
      </c>
      <c r="L112">
        <v>1517</v>
      </c>
    </row>
    <row r="113" spans="2:12" x14ac:dyDescent="0.3">
      <c r="B113">
        <v>111</v>
      </c>
      <c r="C113">
        <v>9.6999999999999993</v>
      </c>
      <c r="D113">
        <v>0</v>
      </c>
      <c r="E113">
        <v>77</v>
      </c>
      <c r="F113">
        <v>53</v>
      </c>
      <c r="G113">
        <v>606</v>
      </c>
      <c r="H113">
        <v>736</v>
      </c>
      <c r="I113">
        <v>257</v>
      </c>
      <c r="J113">
        <v>313</v>
      </c>
      <c r="K113">
        <v>570</v>
      </c>
      <c r="L113">
        <v>1306</v>
      </c>
    </row>
    <row r="114" spans="2:12" x14ac:dyDescent="0.3">
      <c r="B114">
        <v>112</v>
      </c>
      <c r="C114">
        <v>11.3</v>
      </c>
      <c r="D114">
        <v>0</v>
      </c>
      <c r="E114">
        <v>73</v>
      </c>
      <c r="F114">
        <v>36</v>
      </c>
      <c r="G114">
        <v>360</v>
      </c>
      <c r="H114">
        <v>469</v>
      </c>
      <c r="I114">
        <v>180</v>
      </c>
      <c r="J114">
        <v>475</v>
      </c>
      <c r="K114">
        <v>655</v>
      </c>
      <c r="L114">
        <v>1124</v>
      </c>
    </row>
    <row r="115" spans="2:12" x14ac:dyDescent="0.3">
      <c r="B115">
        <v>113</v>
      </c>
      <c r="C115">
        <v>10.4</v>
      </c>
      <c r="D115">
        <v>9</v>
      </c>
      <c r="E115">
        <v>51</v>
      </c>
      <c r="F115">
        <v>47</v>
      </c>
      <c r="G115">
        <v>631</v>
      </c>
      <c r="H115">
        <v>729</v>
      </c>
      <c r="I115">
        <v>147</v>
      </c>
      <c r="J115">
        <v>253</v>
      </c>
      <c r="K115">
        <v>400</v>
      </c>
      <c r="L115">
        <v>1129</v>
      </c>
    </row>
    <row r="116" spans="2:12" x14ac:dyDescent="0.3">
      <c r="B116">
        <v>114</v>
      </c>
      <c r="C116">
        <v>13.9</v>
      </c>
      <c r="D116">
        <v>1.5</v>
      </c>
      <c r="E116">
        <v>72</v>
      </c>
      <c r="F116">
        <v>44</v>
      </c>
      <c r="G116">
        <v>460</v>
      </c>
      <c r="H116">
        <v>576</v>
      </c>
      <c r="I116">
        <v>232</v>
      </c>
      <c r="J116">
        <v>391</v>
      </c>
      <c r="K116">
        <v>623</v>
      </c>
      <c r="L116">
        <v>1199</v>
      </c>
    </row>
    <row r="117" spans="2:12" x14ac:dyDescent="0.3">
      <c r="B117">
        <v>115</v>
      </c>
      <c r="C117">
        <v>9.6999999999999993</v>
      </c>
      <c r="D117">
        <v>7.5</v>
      </c>
      <c r="E117">
        <v>59</v>
      </c>
      <c r="F117">
        <v>43</v>
      </c>
      <c r="G117">
        <v>285</v>
      </c>
      <c r="H117">
        <v>387</v>
      </c>
      <c r="I117">
        <v>162</v>
      </c>
      <c r="J117">
        <v>292</v>
      </c>
      <c r="K117">
        <v>454</v>
      </c>
      <c r="L117">
        <v>841</v>
      </c>
    </row>
    <row r="118" spans="2:12" x14ac:dyDescent="0.3">
      <c r="B118">
        <v>116</v>
      </c>
      <c r="C118">
        <v>10.9</v>
      </c>
      <c r="D118">
        <v>0.5</v>
      </c>
      <c r="E118">
        <v>94</v>
      </c>
      <c r="F118">
        <v>78</v>
      </c>
      <c r="G118">
        <v>685</v>
      </c>
      <c r="H118">
        <v>857</v>
      </c>
      <c r="I118">
        <v>245</v>
      </c>
      <c r="J118">
        <v>621</v>
      </c>
      <c r="K118">
        <v>866</v>
      </c>
      <c r="L118">
        <v>1723</v>
      </c>
    </row>
    <row r="119" spans="2:12" x14ac:dyDescent="0.3">
      <c r="B119">
        <v>117</v>
      </c>
      <c r="C119">
        <v>11.1</v>
      </c>
      <c r="D119">
        <v>0</v>
      </c>
      <c r="E119">
        <v>79</v>
      </c>
      <c r="F119">
        <v>68</v>
      </c>
      <c r="G119">
        <v>400</v>
      </c>
      <c r="H119">
        <v>547</v>
      </c>
      <c r="I119">
        <v>252</v>
      </c>
      <c r="J119">
        <v>385</v>
      </c>
      <c r="K119">
        <v>637</v>
      </c>
      <c r="L119">
        <v>1184</v>
      </c>
    </row>
    <row r="120" spans="2:12" x14ac:dyDescent="0.3">
      <c r="B120">
        <v>118</v>
      </c>
      <c r="C120">
        <v>14.5</v>
      </c>
      <c r="D120">
        <v>0</v>
      </c>
      <c r="E120">
        <v>64</v>
      </c>
      <c r="F120">
        <v>61</v>
      </c>
      <c r="G120">
        <v>757</v>
      </c>
      <c r="H120">
        <v>882</v>
      </c>
      <c r="I120">
        <v>216</v>
      </c>
      <c r="J120">
        <v>301</v>
      </c>
      <c r="K120">
        <v>517</v>
      </c>
      <c r="L120">
        <v>1399</v>
      </c>
    </row>
    <row r="121" spans="2:12" x14ac:dyDescent="0.3">
      <c r="B121">
        <v>119</v>
      </c>
      <c r="C121">
        <v>14.3</v>
      </c>
      <c r="D121">
        <v>13</v>
      </c>
      <c r="E121">
        <v>87</v>
      </c>
      <c r="F121">
        <v>43</v>
      </c>
      <c r="G121">
        <v>405</v>
      </c>
      <c r="H121">
        <v>535</v>
      </c>
      <c r="I121">
        <v>143</v>
      </c>
      <c r="J121">
        <v>309</v>
      </c>
      <c r="K121">
        <v>452</v>
      </c>
      <c r="L121">
        <v>987</v>
      </c>
    </row>
    <row r="122" spans="2:12" x14ac:dyDescent="0.3">
      <c r="B122">
        <v>120</v>
      </c>
      <c r="C122">
        <v>13.2</v>
      </c>
      <c r="D122">
        <v>0</v>
      </c>
      <c r="E122">
        <v>72</v>
      </c>
      <c r="F122">
        <v>40</v>
      </c>
      <c r="G122">
        <v>403</v>
      </c>
      <c r="H122">
        <v>515</v>
      </c>
      <c r="I122">
        <v>188</v>
      </c>
      <c r="J122">
        <v>294</v>
      </c>
      <c r="K122">
        <v>482</v>
      </c>
      <c r="L122">
        <v>997</v>
      </c>
    </row>
    <row r="123" spans="2:12" x14ac:dyDescent="0.3">
      <c r="B123">
        <v>121</v>
      </c>
      <c r="C123">
        <v>13.5</v>
      </c>
      <c r="D123">
        <v>0</v>
      </c>
      <c r="E123">
        <v>71</v>
      </c>
      <c r="F123">
        <v>61</v>
      </c>
      <c r="G123">
        <v>467</v>
      </c>
      <c r="H123">
        <v>599</v>
      </c>
      <c r="I123">
        <v>178</v>
      </c>
      <c r="J123">
        <v>273</v>
      </c>
      <c r="K123">
        <v>451</v>
      </c>
      <c r="L123">
        <v>1050</v>
      </c>
    </row>
    <row r="124" spans="2:12" x14ac:dyDescent="0.3">
      <c r="B124">
        <v>122</v>
      </c>
      <c r="C124">
        <v>11.5</v>
      </c>
      <c r="D124">
        <v>2</v>
      </c>
      <c r="E124">
        <v>57</v>
      </c>
      <c r="F124">
        <v>49</v>
      </c>
      <c r="G124">
        <v>418</v>
      </c>
      <c r="H124">
        <v>524</v>
      </c>
      <c r="I124">
        <v>251</v>
      </c>
      <c r="J124">
        <v>295</v>
      </c>
      <c r="K124">
        <v>546</v>
      </c>
      <c r="L124">
        <v>1070</v>
      </c>
    </row>
    <row r="125" spans="2:12" x14ac:dyDescent="0.3">
      <c r="B125">
        <v>123</v>
      </c>
      <c r="C125">
        <v>12.5</v>
      </c>
      <c r="D125">
        <v>0.1</v>
      </c>
      <c r="E125">
        <v>100</v>
      </c>
      <c r="F125">
        <v>44</v>
      </c>
      <c r="G125">
        <v>434</v>
      </c>
      <c r="H125">
        <v>578</v>
      </c>
      <c r="I125">
        <v>205</v>
      </c>
      <c r="J125">
        <v>467</v>
      </c>
      <c r="K125">
        <v>672</v>
      </c>
      <c r="L125">
        <v>1250</v>
      </c>
    </row>
    <row r="126" spans="2:12" x14ac:dyDescent="0.3">
      <c r="B126">
        <v>124</v>
      </c>
      <c r="C126">
        <v>13.4</v>
      </c>
      <c r="D126">
        <v>0</v>
      </c>
      <c r="E126">
        <v>84</v>
      </c>
      <c r="F126">
        <v>98</v>
      </c>
      <c r="G126">
        <v>622</v>
      </c>
      <c r="H126">
        <v>804</v>
      </c>
      <c r="I126">
        <v>346</v>
      </c>
      <c r="J126">
        <v>366</v>
      </c>
      <c r="K126">
        <v>712</v>
      </c>
      <c r="L126">
        <v>1516</v>
      </c>
    </row>
    <row r="127" spans="2:12" x14ac:dyDescent="0.3">
      <c r="B127">
        <v>125</v>
      </c>
      <c r="C127">
        <v>14.7</v>
      </c>
      <c r="D127">
        <v>0</v>
      </c>
      <c r="E127">
        <v>140</v>
      </c>
      <c r="F127">
        <v>41</v>
      </c>
      <c r="G127">
        <v>635</v>
      </c>
      <c r="H127">
        <v>816</v>
      </c>
      <c r="I127">
        <v>226</v>
      </c>
      <c r="J127">
        <v>372</v>
      </c>
      <c r="K127">
        <v>598</v>
      </c>
      <c r="L127">
        <v>1414</v>
      </c>
    </row>
    <row r="128" spans="2:12" x14ac:dyDescent="0.3">
      <c r="B128">
        <v>126</v>
      </c>
      <c r="C128">
        <v>15.3</v>
      </c>
      <c r="D128">
        <v>0</v>
      </c>
      <c r="E128">
        <v>83</v>
      </c>
      <c r="F128">
        <v>46</v>
      </c>
      <c r="G128">
        <v>588</v>
      </c>
      <c r="H128">
        <v>717</v>
      </c>
      <c r="I128">
        <v>159</v>
      </c>
      <c r="J128">
        <v>357</v>
      </c>
      <c r="K128">
        <v>516</v>
      </c>
      <c r="L128">
        <v>1233</v>
      </c>
    </row>
    <row r="129" spans="2:12" x14ac:dyDescent="0.3">
      <c r="B129">
        <v>127</v>
      </c>
      <c r="C129">
        <v>18.2</v>
      </c>
      <c r="D129">
        <v>0</v>
      </c>
      <c r="E129">
        <v>118</v>
      </c>
      <c r="F129">
        <v>45</v>
      </c>
      <c r="G129">
        <v>461</v>
      </c>
      <c r="H129">
        <v>624</v>
      </c>
      <c r="I129">
        <v>201</v>
      </c>
      <c r="J129">
        <v>183</v>
      </c>
      <c r="K129">
        <v>384</v>
      </c>
      <c r="L129">
        <v>1008</v>
      </c>
    </row>
    <row r="130" spans="2:12" x14ac:dyDescent="0.3">
      <c r="B130">
        <v>128</v>
      </c>
      <c r="C130">
        <v>18.8</v>
      </c>
      <c r="D130">
        <v>0</v>
      </c>
      <c r="E130">
        <v>73</v>
      </c>
      <c r="F130">
        <v>43</v>
      </c>
      <c r="G130">
        <v>463</v>
      </c>
      <c r="H130">
        <v>579</v>
      </c>
      <c r="I130">
        <v>277</v>
      </c>
      <c r="J130">
        <v>257</v>
      </c>
      <c r="K130">
        <v>534</v>
      </c>
      <c r="L130">
        <v>1113</v>
      </c>
    </row>
    <row r="131" spans="2:12" x14ac:dyDescent="0.3">
      <c r="B131">
        <v>129</v>
      </c>
      <c r="C131">
        <v>16.8</v>
      </c>
      <c r="D131">
        <v>1.5</v>
      </c>
      <c r="E131">
        <v>77</v>
      </c>
      <c r="F131">
        <v>54</v>
      </c>
      <c r="G131">
        <v>552</v>
      </c>
      <c r="H131">
        <v>683</v>
      </c>
      <c r="I131">
        <v>254</v>
      </c>
      <c r="J131">
        <v>111</v>
      </c>
      <c r="K131">
        <v>365</v>
      </c>
      <c r="L131">
        <v>1048</v>
      </c>
    </row>
    <row r="132" spans="2:12" x14ac:dyDescent="0.3">
      <c r="B132">
        <v>130</v>
      </c>
      <c r="C132">
        <v>15.2</v>
      </c>
      <c r="D132">
        <v>21</v>
      </c>
      <c r="E132">
        <v>95</v>
      </c>
      <c r="F132">
        <v>45</v>
      </c>
      <c r="G132">
        <v>530</v>
      </c>
      <c r="H132">
        <v>670</v>
      </c>
      <c r="I132">
        <v>248</v>
      </c>
      <c r="J132">
        <v>491</v>
      </c>
      <c r="K132">
        <v>739</v>
      </c>
      <c r="L132">
        <v>1409</v>
      </c>
    </row>
    <row r="133" spans="2:12" x14ac:dyDescent="0.3">
      <c r="B133">
        <v>131</v>
      </c>
      <c r="C133">
        <v>17.2</v>
      </c>
      <c r="D133">
        <v>0</v>
      </c>
      <c r="E133">
        <v>90</v>
      </c>
      <c r="F133">
        <v>52</v>
      </c>
      <c r="G133">
        <v>431</v>
      </c>
      <c r="H133">
        <v>573</v>
      </c>
      <c r="I133">
        <v>303</v>
      </c>
      <c r="J133">
        <v>525</v>
      </c>
      <c r="K133">
        <v>828</v>
      </c>
      <c r="L133">
        <v>1401</v>
      </c>
    </row>
    <row r="134" spans="2:12" x14ac:dyDescent="0.3">
      <c r="B134">
        <v>132</v>
      </c>
      <c r="C134">
        <v>19.5</v>
      </c>
      <c r="D134">
        <v>0.5</v>
      </c>
      <c r="E134">
        <v>96</v>
      </c>
      <c r="F134">
        <v>58</v>
      </c>
      <c r="G134">
        <v>395</v>
      </c>
      <c r="H134">
        <v>549</v>
      </c>
      <c r="I134">
        <v>362</v>
      </c>
      <c r="J134">
        <v>388</v>
      </c>
      <c r="K134">
        <v>750</v>
      </c>
      <c r="L134">
        <v>1299</v>
      </c>
    </row>
    <row r="135" spans="2:12" x14ac:dyDescent="0.3">
      <c r="B135">
        <v>133</v>
      </c>
      <c r="C135">
        <v>21.3</v>
      </c>
      <c r="D135">
        <v>0</v>
      </c>
      <c r="E135">
        <v>90</v>
      </c>
      <c r="F135">
        <v>42</v>
      </c>
      <c r="G135">
        <v>391</v>
      </c>
      <c r="H135">
        <v>523</v>
      </c>
      <c r="I135">
        <v>193</v>
      </c>
      <c r="J135">
        <v>273</v>
      </c>
      <c r="K135">
        <v>466</v>
      </c>
      <c r="L135">
        <v>989</v>
      </c>
    </row>
    <row r="136" spans="2:12" x14ac:dyDescent="0.3">
      <c r="B136">
        <v>134</v>
      </c>
      <c r="C136">
        <v>19.2</v>
      </c>
      <c r="D136">
        <v>0</v>
      </c>
      <c r="E136">
        <v>53</v>
      </c>
      <c r="F136">
        <v>52</v>
      </c>
      <c r="G136">
        <v>432</v>
      </c>
      <c r="H136">
        <v>537</v>
      </c>
      <c r="I136">
        <v>297</v>
      </c>
      <c r="J136">
        <v>248</v>
      </c>
      <c r="K136">
        <v>545</v>
      </c>
      <c r="L136">
        <v>1082</v>
      </c>
    </row>
    <row r="137" spans="2:12" x14ac:dyDescent="0.3">
      <c r="B137">
        <v>135</v>
      </c>
      <c r="C137">
        <v>20.9</v>
      </c>
      <c r="D137">
        <v>0</v>
      </c>
      <c r="E137">
        <v>79</v>
      </c>
      <c r="F137">
        <v>40</v>
      </c>
      <c r="G137">
        <v>581</v>
      </c>
      <c r="H137">
        <v>700</v>
      </c>
      <c r="I137">
        <v>182</v>
      </c>
      <c r="J137">
        <v>408</v>
      </c>
      <c r="K137">
        <v>590</v>
      </c>
      <c r="L137">
        <v>1290</v>
      </c>
    </row>
    <row r="138" spans="2:12" x14ac:dyDescent="0.3">
      <c r="B138">
        <v>136</v>
      </c>
      <c r="C138">
        <v>21</v>
      </c>
      <c r="D138">
        <v>0</v>
      </c>
      <c r="E138">
        <v>66</v>
      </c>
      <c r="F138">
        <v>55</v>
      </c>
      <c r="G138">
        <v>525</v>
      </c>
      <c r="H138">
        <v>646</v>
      </c>
      <c r="I138">
        <v>195</v>
      </c>
      <c r="J138">
        <v>248</v>
      </c>
      <c r="K138">
        <v>443</v>
      </c>
      <c r="L138">
        <v>1089</v>
      </c>
    </row>
    <row r="139" spans="2:12" x14ac:dyDescent="0.3">
      <c r="B139">
        <v>137</v>
      </c>
      <c r="C139">
        <v>18.100000000000001</v>
      </c>
      <c r="D139">
        <v>0</v>
      </c>
      <c r="E139">
        <v>82</v>
      </c>
      <c r="F139">
        <v>50</v>
      </c>
      <c r="G139">
        <v>740</v>
      </c>
      <c r="H139">
        <v>872</v>
      </c>
      <c r="I139">
        <v>272</v>
      </c>
      <c r="J139">
        <v>276</v>
      </c>
      <c r="K139">
        <v>548</v>
      </c>
      <c r="L139">
        <v>1420</v>
      </c>
    </row>
    <row r="140" spans="2:12" x14ac:dyDescent="0.3">
      <c r="B140">
        <v>138</v>
      </c>
      <c r="C140">
        <v>17.8</v>
      </c>
      <c r="D140">
        <v>9.5</v>
      </c>
      <c r="E140">
        <v>115</v>
      </c>
      <c r="F140">
        <v>60</v>
      </c>
      <c r="G140">
        <v>710</v>
      </c>
      <c r="H140">
        <v>885</v>
      </c>
      <c r="I140">
        <v>405</v>
      </c>
      <c r="J140">
        <v>353</v>
      </c>
      <c r="K140">
        <v>758</v>
      </c>
      <c r="L140">
        <v>1643</v>
      </c>
    </row>
    <row r="141" spans="2:12" x14ac:dyDescent="0.3">
      <c r="B141">
        <v>139</v>
      </c>
      <c r="C141">
        <v>17</v>
      </c>
      <c r="D141">
        <v>27.5</v>
      </c>
      <c r="E141">
        <v>61</v>
      </c>
      <c r="F141">
        <v>41</v>
      </c>
      <c r="G141">
        <v>433</v>
      </c>
      <c r="H141">
        <v>535</v>
      </c>
      <c r="I141">
        <v>300</v>
      </c>
      <c r="J141">
        <v>326</v>
      </c>
      <c r="K141">
        <v>626</v>
      </c>
      <c r="L141">
        <v>1161</v>
      </c>
    </row>
    <row r="142" spans="2:12" x14ac:dyDescent="0.3">
      <c r="B142">
        <v>140</v>
      </c>
      <c r="C142">
        <v>15.8</v>
      </c>
      <c r="D142">
        <v>0</v>
      </c>
      <c r="E142">
        <v>96</v>
      </c>
      <c r="F142">
        <v>45</v>
      </c>
      <c r="G142">
        <v>394</v>
      </c>
      <c r="H142">
        <v>535</v>
      </c>
      <c r="I142">
        <v>293</v>
      </c>
      <c r="J142">
        <v>516</v>
      </c>
      <c r="K142">
        <v>809</v>
      </c>
      <c r="L142">
        <v>1344</v>
      </c>
    </row>
    <row r="143" spans="2:12" x14ac:dyDescent="0.3">
      <c r="B143">
        <v>141</v>
      </c>
      <c r="C143">
        <v>16.399999999999999</v>
      </c>
      <c r="D143">
        <v>0</v>
      </c>
      <c r="E143">
        <v>64</v>
      </c>
      <c r="F143">
        <v>48</v>
      </c>
      <c r="G143">
        <v>363</v>
      </c>
      <c r="H143">
        <v>475</v>
      </c>
      <c r="I143">
        <v>194</v>
      </c>
      <c r="J143">
        <v>287</v>
      </c>
      <c r="K143">
        <v>481</v>
      </c>
      <c r="L143">
        <v>956</v>
      </c>
    </row>
    <row r="144" spans="2:12" x14ac:dyDescent="0.3">
      <c r="B144">
        <v>142</v>
      </c>
      <c r="C144">
        <v>17.2</v>
      </c>
      <c r="D144">
        <v>0</v>
      </c>
      <c r="E144">
        <v>77</v>
      </c>
      <c r="F144">
        <v>68</v>
      </c>
      <c r="G144">
        <v>611</v>
      </c>
      <c r="H144">
        <v>756</v>
      </c>
      <c r="I144">
        <v>145</v>
      </c>
      <c r="J144">
        <v>506</v>
      </c>
      <c r="K144">
        <v>651</v>
      </c>
      <c r="L144">
        <v>1407</v>
      </c>
    </row>
    <row r="145" spans="2:12" x14ac:dyDescent="0.3">
      <c r="B145">
        <v>143</v>
      </c>
      <c r="C145">
        <v>21.6</v>
      </c>
      <c r="D145">
        <v>0</v>
      </c>
      <c r="E145">
        <v>80</v>
      </c>
      <c r="F145">
        <v>44</v>
      </c>
      <c r="G145">
        <v>359</v>
      </c>
      <c r="H145">
        <v>483</v>
      </c>
      <c r="I145">
        <v>153</v>
      </c>
      <c r="J145">
        <v>321</v>
      </c>
      <c r="K145">
        <v>474</v>
      </c>
      <c r="L145">
        <v>957</v>
      </c>
    </row>
    <row r="146" spans="2:12" x14ac:dyDescent="0.3">
      <c r="B146">
        <v>144</v>
      </c>
      <c r="C146">
        <v>21.5</v>
      </c>
      <c r="D146">
        <v>0</v>
      </c>
      <c r="E146">
        <v>93</v>
      </c>
      <c r="F146">
        <v>57</v>
      </c>
      <c r="G146">
        <v>415</v>
      </c>
      <c r="H146">
        <v>565</v>
      </c>
      <c r="I146">
        <v>194</v>
      </c>
      <c r="J146">
        <v>424</v>
      </c>
      <c r="K146">
        <v>618</v>
      </c>
      <c r="L146">
        <v>1183</v>
      </c>
    </row>
    <row r="147" spans="2:12" x14ac:dyDescent="0.3">
      <c r="B147">
        <v>145</v>
      </c>
      <c r="C147">
        <v>23.4</v>
      </c>
      <c r="D147">
        <v>0</v>
      </c>
      <c r="E147">
        <v>112</v>
      </c>
      <c r="F147">
        <v>61</v>
      </c>
      <c r="G147">
        <v>568</v>
      </c>
      <c r="H147">
        <v>741</v>
      </c>
      <c r="I147">
        <v>377</v>
      </c>
      <c r="J147">
        <v>565</v>
      </c>
      <c r="K147">
        <v>942</v>
      </c>
      <c r="L147">
        <v>1683</v>
      </c>
    </row>
    <row r="148" spans="2:12" x14ac:dyDescent="0.3">
      <c r="B148">
        <v>146</v>
      </c>
      <c r="C148">
        <v>23.8</v>
      </c>
      <c r="D148">
        <v>0</v>
      </c>
      <c r="E148">
        <v>100</v>
      </c>
      <c r="F148">
        <v>60</v>
      </c>
      <c r="G148">
        <v>595</v>
      </c>
      <c r="H148">
        <v>755</v>
      </c>
      <c r="I148">
        <v>257</v>
      </c>
      <c r="J148">
        <v>452</v>
      </c>
      <c r="K148">
        <v>709</v>
      </c>
      <c r="L148">
        <v>1464</v>
      </c>
    </row>
    <row r="149" spans="2:12" x14ac:dyDescent="0.3">
      <c r="B149">
        <v>147</v>
      </c>
      <c r="C149">
        <v>19.7</v>
      </c>
      <c r="D149">
        <v>44.5</v>
      </c>
      <c r="E149">
        <v>81</v>
      </c>
      <c r="F149">
        <v>47</v>
      </c>
      <c r="G149">
        <v>504</v>
      </c>
      <c r="H149">
        <v>632</v>
      </c>
      <c r="I149">
        <v>167</v>
      </c>
      <c r="J149">
        <v>418</v>
      </c>
      <c r="K149">
        <v>585</v>
      </c>
      <c r="L149">
        <v>1217</v>
      </c>
    </row>
    <row r="150" spans="2:12" x14ac:dyDescent="0.3">
      <c r="B150">
        <v>148</v>
      </c>
      <c r="C150">
        <v>19.2</v>
      </c>
      <c r="D150">
        <v>18.5</v>
      </c>
      <c r="E150">
        <v>79</v>
      </c>
      <c r="F150">
        <v>59</v>
      </c>
      <c r="G150">
        <v>460</v>
      </c>
      <c r="H150">
        <v>598</v>
      </c>
      <c r="I150">
        <v>231</v>
      </c>
      <c r="J150">
        <v>283</v>
      </c>
      <c r="K150">
        <v>514</v>
      </c>
      <c r="L150">
        <v>1112</v>
      </c>
    </row>
    <row r="151" spans="2:12" x14ac:dyDescent="0.3">
      <c r="B151">
        <v>149</v>
      </c>
      <c r="C151">
        <v>17</v>
      </c>
      <c r="D151">
        <v>1</v>
      </c>
      <c r="E151">
        <v>66</v>
      </c>
      <c r="F151">
        <v>54</v>
      </c>
      <c r="G151">
        <v>521</v>
      </c>
      <c r="H151">
        <v>641</v>
      </c>
      <c r="I151">
        <v>254</v>
      </c>
      <c r="J151">
        <v>475</v>
      </c>
      <c r="K151">
        <v>729</v>
      </c>
      <c r="L151">
        <v>1370</v>
      </c>
    </row>
    <row r="152" spans="2:12" x14ac:dyDescent="0.3">
      <c r="B152">
        <v>150</v>
      </c>
      <c r="C152">
        <v>18.5</v>
      </c>
      <c r="D152">
        <v>0</v>
      </c>
      <c r="E152">
        <v>45</v>
      </c>
      <c r="F152">
        <v>59</v>
      </c>
      <c r="G152">
        <v>547</v>
      </c>
      <c r="H152">
        <v>651</v>
      </c>
      <c r="I152">
        <v>173</v>
      </c>
      <c r="J152">
        <v>419</v>
      </c>
      <c r="K152">
        <v>592</v>
      </c>
      <c r="L152">
        <v>1243</v>
      </c>
    </row>
    <row r="153" spans="2:12" x14ac:dyDescent="0.3">
      <c r="B153">
        <v>151</v>
      </c>
      <c r="C153">
        <v>19.899999999999999</v>
      </c>
      <c r="D153">
        <v>0</v>
      </c>
      <c r="E153">
        <v>82</v>
      </c>
      <c r="F153">
        <v>59</v>
      </c>
      <c r="G153">
        <v>305</v>
      </c>
      <c r="H153">
        <v>446</v>
      </c>
      <c r="I153">
        <v>98</v>
      </c>
      <c r="J153">
        <v>294</v>
      </c>
      <c r="K153">
        <v>392</v>
      </c>
      <c r="L153">
        <v>838</v>
      </c>
    </row>
    <row r="154" spans="2:12" x14ac:dyDescent="0.3">
      <c r="B154">
        <v>152</v>
      </c>
      <c r="C154">
        <v>20.8</v>
      </c>
      <c r="D154">
        <v>0</v>
      </c>
      <c r="E154">
        <v>93</v>
      </c>
      <c r="F154">
        <v>64</v>
      </c>
      <c r="G154">
        <v>631</v>
      </c>
      <c r="H154">
        <v>788</v>
      </c>
      <c r="I154">
        <v>297</v>
      </c>
      <c r="J154">
        <v>394</v>
      </c>
      <c r="K154">
        <v>691</v>
      </c>
      <c r="L154">
        <v>1479</v>
      </c>
    </row>
    <row r="155" spans="2:12" x14ac:dyDescent="0.3">
      <c r="B155">
        <v>153</v>
      </c>
      <c r="C155">
        <v>21.8</v>
      </c>
      <c r="D155">
        <v>0</v>
      </c>
      <c r="E155">
        <v>102</v>
      </c>
      <c r="F155">
        <v>59</v>
      </c>
      <c r="G155">
        <v>612</v>
      </c>
      <c r="H155">
        <v>773</v>
      </c>
      <c r="I155">
        <v>322</v>
      </c>
      <c r="J155">
        <v>456</v>
      </c>
      <c r="K155">
        <v>778</v>
      </c>
      <c r="L155">
        <v>1551</v>
      </c>
    </row>
    <row r="156" spans="2:12" x14ac:dyDescent="0.3">
      <c r="B156">
        <v>154</v>
      </c>
      <c r="C156">
        <v>21.7</v>
      </c>
      <c r="D156">
        <v>0</v>
      </c>
      <c r="E156">
        <v>45</v>
      </c>
      <c r="F156">
        <v>36</v>
      </c>
      <c r="G156">
        <v>417</v>
      </c>
      <c r="H156">
        <v>498</v>
      </c>
      <c r="I156">
        <v>313</v>
      </c>
      <c r="J156">
        <v>282</v>
      </c>
      <c r="K156">
        <v>595</v>
      </c>
      <c r="L156">
        <v>1093</v>
      </c>
    </row>
    <row r="157" spans="2:12" x14ac:dyDescent="0.3">
      <c r="B157">
        <v>155</v>
      </c>
      <c r="C157">
        <v>21.8</v>
      </c>
      <c r="D157">
        <v>0</v>
      </c>
      <c r="E157">
        <v>58</v>
      </c>
      <c r="F157">
        <v>50</v>
      </c>
      <c r="G157">
        <v>385</v>
      </c>
      <c r="H157">
        <v>493</v>
      </c>
      <c r="I157">
        <v>198</v>
      </c>
      <c r="J157">
        <v>263</v>
      </c>
      <c r="K157">
        <v>461</v>
      </c>
      <c r="L157">
        <v>954</v>
      </c>
    </row>
    <row r="158" spans="2:12" x14ac:dyDescent="0.3">
      <c r="B158">
        <v>156</v>
      </c>
      <c r="C158">
        <v>23.9</v>
      </c>
      <c r="D158">
        <v>0</v>
      </c>
      <c r="E158">
        <v>95</v>
      </c>
      <c r="F158">
        <v>43</v>
      </c>
      <c r="G158">
        <v>373</v>
      </c>
      <c r="H158">
        <v>511</v>
      </c>
      <c r="I158">
        <v>185</v>
      </c>
      <c r="J158">
        <v>438</v>
      </c>
      <c r="K158">
        <v>623</v>
      </c>
      <c r="L158">
        <v>1134</v>
      </c>
    </row>
    <row r="159" spans="2:12" x14ac:dyDescent="0.3">
      <c r="B159">
        <v>157</v>
      </c>
      <c r="C159">
        <v>23.9</v>
      </c>
      <c r="D159">
        <v>0</v>
      </c>
      <c r="E159">
        <v>61</v>
      </c>
      <c r="F159">
        <v>30</v>
      </c>
      <c r="G159">
        <v>513</v>
      </c>
      <c r="H159">
        <v>604</v>
      </c>
      <c r="I159">
        <v>235</v>
      </c>
      <c r="J159">
        <v>311</v>
      </c>
      <c r="K159">
        <v>546</v>
      </c>
      <c r="L159">
        <v>1150</v>
      </c>
    </row>
    <row r="160" spans="2:12" x14ac:dyDescent="0.3">
      <c r="B160">
        <v>158</v>
      </c>
      <c r="C160">
        <v>24.5</v>
      </c>
      <c r="D160">
        <v>0</v>
      </c>
      <c r="E160">
        <v>56</v>
      </c>
      <c r="F160">
        <v>66</v>
      </c>
      <c r="G160">
        <v>572</v>
      </c>
      <c r="H160">
        <v>694</v>
      </c>
      <c r="I160">
        <v>423</v>
      </c>
      <c r="J160">
        <v>326</v>
      </c>
      <c r="K160">
        <v>749</v>
      </c>
      <c r="L160">
        <v>1443</v>
      </c>
    </row>
    <row r="161" spans="2:12" x14ac:dyDescent="0.3">
      <c r="B161">
        <v>159</v>
      </c>
      <c r="C161">
        <v>24.3</v>
      </c>
      <c r="D161">
        <v>0</v>
      </c>
      <c r="E161">
        <v>77</v>
      </c>
      <c r="F161">
        <v>76</v>
      </c>
      <c r="G161">
        <v>601</v>
      </c>
      <c r="H161">
        <v>754</v>
      </c>
      <c r="I161">
        <v>379</v>
      </c>
      <c r="J161">
        <v>617</v>
      </c>
      <c r="K161">
        <v>996</v>
      </c>
      <c r="L161">
        <v>1750</v>
      </c>
    </row>
    <row r="162" spans="2:12" x14ac:dyDescent="0.3">
      <c r="B162">
        <v>160</v>
      </c>
      <c r="C162">
        <v>24.5</v>
      </c>
      <c r="D162">
        <v>0</v>
      </c>
      <c r="E162">
        <v>77</v>
      </c>
      <c r="F162">
        <v>66</v>
      </c>
      <c r="G162">
        <v>579</v>
      </c>
      <c r="H162">
        <v>722</v>
      </c>
      <c r="I162">
        <v>327</v>
      </c>
      <c r="J162">
        <v>315</v>
      </c>
      <c r="K162">
        <v>642</v>
      </c>
      <c r="L162">
        <v>1364</v>
      </c>
    </row>
    <row r="163" spans="2:12" x14ac:dyDescent="0.3">
      <c r="B163">
        <v>161</v>
      </c>
      <c r="C163">
        <v>24.8</v>
      </c>
      <c r="D163">
        <v>0</v>
      </c>
      <c r="E163">
        <v>83</v>
      </c>
      <c r="F163">
        <v>43</v>
      </c>
      <c r="G163">
        <v>502</v>
      </c>
      <c r="H163">
        <v>628</v>
      </c>
      <c r="I163">
        <v>112</v>
      </c>
      <c r="J163">
        <v>330</v>
      </c>
      <c r="K163">
        <v>442</v>
      </c>
      <c r="L163">
        <v>1070</v>
      </c>
    </row>
    <row r="164" spans="2:12" x14ac:dyDescent="0.3">
      <c r="B164">
        <v>162</v>
      </c>
      <c r="C164">
        <v>22.5</v>
      </c>
      <c r="D164">
        <v>4.5</v>
      </c>
      <c r="E164">
        <v>83</v>
      </c>
      <c r="F164">
        <v>56</v>
      </c>
      <c r="G164">
        <v>609</v>
      </c>
      <c r="H164">
        <v>748</v>
      </c>
      <c r="I164">
        <v>323</v>
      </c>
      <c r="J164">
        <v>422</v>
      </c>
      <c r="K164">
        <v>745</v>
      </c>
      <c r="L164">
        <v>1493</v>
      </c>
    </row>
    <row r="165" spans="2:12" x14ac:dyDescent="0.3">
      <c r="B165">
        <v>163</v>
      </c>
      <c r="C165">
        <v>20.6</v>
      </c>
      <c r="D165">
        <v>2</v>
      </c>
      <c r="E165">
        <v>69</v>
      </c>
      <c r="F165">
        <v>32</v>
      </c>
      <c r="G165">
        <v>543</v>
      </c>
      <c r="H165">
        <v>644</v>
      </c>
      <c r="I165">
        <v>258</v>
      </c>
      <c r="J165">
        <v>312</v>
      </c>
      <c r="K165">
        <v>570</v>
      </c>
      <c r="L165">
        <v>1214</v>
      </c>
    </row>
    <row r="166" spans="2:12" x14ac:dyDescent="0.3">
      <c r="B166">
        <v>164</v>
      </c>
      <c r="C166">
        <v>23.5</v>
      </c>
      <c r="D166">
        <v>0</v>
      </c>
      <c r="E166">
        <v>61</v>
      </c>
      <c r="F166">
        <v>52</v>
      </c>
      <c r="G166">
        <v>322</v>
      </c>
      <c r="H166">
        <v>435</v>
      </c>
      <c r="I166">
        <v>289</v>
      </c>
      <c r="J166">
        <v>294</v>
      </c>
      <c r="K166">
        <v>583</v>
      </c>
      <c r="L166">
        <v>1018</v>
      </c>
    </row>
    <row r="167" spans="2:12" x14ac:dyDescent="0.3">
      <c r="B167">
        <v>165</v>
      </c>
      <c r="C167">
        <v>24.9</v>
      </c>
      <c r="D167">
        <v>0</v>
      </c>
      <c r="E167">
        <v>76</v>
      </c>
      <c r="F167">
        <v>85</v>
      </c>
      <c r="G167">
        <v>534</v>
      </c>
      <c r="H167">
        <v>695</v>
      </c>
      <c r="I167">
        <v>385</v>
      </c>
      <c r="J167">
        <v>353</v>
      </c>
      <c r="K167">
        <v>738</v>
      </c>
      <c r="L167">
        <v>1433</v>
      </c>
    </row>
    <row r="168" spans="2:12" x14ac:dyDescent="0.3">
      <c r="B168">
        <v>166</v>
      </c>
      <c r="C168">
        <v>25.1</v>
      </c>
      <c r="D168">
        <v>0</v>
      </c>
      <c r="E168">
        <v>136</v>
      </c>
      <c r="F168">
        <v>66</v>
      </c>
      <c r="G168">
        <v>844</v>
      </c>
      <c r="H168">
        <v>1046</v>
      </c>
      <c r="I168">
        <v>293</v>
      </c>
      <c r="J168">
        <v>398</v>
      </c>
      <c r="K168">
        <v>691</v>
      </c>
      <c r="L168">
        <v>1737</v>
      </c>
    </row>
    <row r="169" spans="2:12" x14ac:dyDescent="0.3">
      <c r="B169">
        <v>167</v>
      </c>
      <c r="C169">
        <v>24.1</v>
      </c>
      <c r="D169">
        <v>0</v>
      </c>
      <c r="E169">
        <v>75</v>
      </c>
      <c r="F169">
        <v>65</v>
      </c>
      <c r="G169">
        <v>604</v>
      </c>
      <c r="H169">
        <v>744</v>
      </c>
      <c r="I169">
        <v>219</v>
      </c>
      <c r="J169">
        <v>398</v>
      </c>
      <c r="K169">
        <v>617</v>
      </c>
      <c r="L169">
        <v>1361</v>
      </c>
    </row>
    <row r="170" spans="2:12" x14ac:dyDescent="0.3">
      <c r="B170">
        <v>168</v>
      </c>
      <c r="C170">
        <v>22.9</v>
      </c>
      <c r="D170">
        <v>0</v>
      </c>
      <c r="E170">
        <v>89</v>
      </c>
      <c r="F170">
        <v>40</v>
      </c>
      <c r="G170">
        <v>452</v>
      </c>
      <c r="H170">
        <v>581</v>
      </c>
      <c r="I170">
        <v>211</v>
      </c>
      <c r="J170">
        <v>321</v>
      </c>
      <c r="K170">
        <v>532</v>
      </c>
      <c r="L170">
        <v>1113</v>
      </c>
    </row>
    <row r="171" spans="2:12" x14ac:dyDescent="0.3">
      <c r="B171">
        <v>169</v>
      </c>
      <c r="C171">
        <v>21.5</v>
      </c>
      <c r="D171">
        <v>44.5</v>
      </c>
      <c r="E171">
        <v>43</v>
      </c>
      <c r="F171">
        <v>40</v>
      </c>
      <c r="G171">
        <v>458</v>
      </c>
      <c r="H171">
        <v>541</v>
      </c>
      <c r="I171">
        <v>299</v>
      </c>
      <c r="J171">
        <v>344</v>
      </c>
      <c r="K171">
        <v>643</v>
      </c>
      <c r="L171">
        <v>1184</v>
      </c>
    </row>
    <row r="172" spans="2:12" x14ac:dyDescent="0.3">
      <c r="B172">
        <v>170</v>
      </c>
      <c r="C172">
        <v>23.7</v>
      </c>
      <c r="D172">
        <v>0.4</v>
      </c>
      <c r="E172">
        <v>81</v>
      </c>
      <c r="F172">
        <v>38</v>
      </c>
      <c r="G172">
        <v>489</v>
      </c>
      <c r="H172">
        <v>608</v>
      </c>
      <c r="I172">
        <v>202</v>
      </c>
      <c r="J172">
        <v>225</v>
      </c>
      <c r="K172">
        <v>427</v>
      </c>
      <c r="L172">
        <v>1035</v>
      </c>
    </row>
    <row r="173" spans="2:12" x14ac:dyDescent="0.3">
      <c r="B173">
        <v>171</v>
      </c>
      <c r="C173">
        <v>25.4</v>
      </c>
      <c r="D173">
        <v>0</v>
      </c>
      <c r="E173">
        <v>61</v>
      </c>
      <c r="F173">
        <v>42</v>
      </c>
      <c r="G173">
        <v>455</v>
      </c>
      <c r="H173">
        <v>558</v>
      </c>
      <c r="I173">
        <v>237</v>
      </c>
      <c r="J173">
        <v>365</v>
      </c>
      <c r="K173">
        <v>602</v>
      </c>
      <c r="L173">
        <v>1160</v>
      </c>
    </row>
    <row r="174" spans="2:12" x14ac:dyDescent="0.3">
      <c r="B174">
        <v>172</v>
      </c>
      <c r="C174">
        <v>25.2</v>
      </c>
      <c r="D174">
        <v>2</v>
      </c>
      <c r="E174">
        <v>92</v>
      </c>
      <c r="F174">
        <v>68</v>
      </c>
      <c r="G174">
        <v>488</v>
      </c>
      <c r="H174">
        <v>648</v>
      </c>
      <c r="I174">
        <v>269</v>
      </c>
      <c r="J174">
        <v>436</v>
      </c>
      <c r="K174">
        <v>705</v>
      </c>
      <c r="L174">
        <v>1353</v>
      </c>
    </row>
    <row r="175" spans="2:12" x14ac:dyDescent="0.3">
      <c r="B175">
        <v>173</v>
      </c>
      <c r="C175">
        <v>24.4</v>
      </c>
      <c r="D175">
        <v>0</v>
      </c>
      <c r="E175">
        <v>117</v>
      </c>
      <c r="F175">
        <v>75</v>
      </c>
      <c r="G175">
        <v>477</v>
      </c>
      <c r="H175">
        <v>669</v>
      </c>
      <c r="I175">
        <v>352</v>
      </c>
      <c r="J175">
        <v>424</v>
      </c>
      <c r="K175">
        <v>776</v>
      </c>
      <c r="L175">
        <v>1445</v>
      </c>
    </row>
    <row r="176" spans="2:12" x14ac:dyDescent="0.3">
      <c r="B176">
        <v>174</v>
      </c>
      <c r="C176">
        <v>23.3</v>
      </c>
      <c r="D176">
        <v>0.3</v>
      </c>
      <c r="E176">
        <v>86</v>
      </c>
      <c r="F176">
        <v>79</v>
      </c>
      <c r="G176">
        <v>681</v>
      </c>
      <c r="H176">
        <v>846</v>
      </c>
      <c r="I176">
        <v>292</v>
      </c>
      <c r="J176">
        <v>432</v>
      </c>
      <c r="K176">
        <v>724</v>
      </c>
      <c r="L176">
        <v>1570</v>
      </c>
    </row>
    <row r="177" spans="2:12" x14ac:dyDescent="0.3">
      <c r="B177">
        <v>175</v>
      </c>
      <c r="C177">
        <v>23.6</v>
      </c>
      <c r="D177">
        <v>0</v>
      </c>
      <c r="E177">
        <v>78</v>
      </c>
      <c r="F177">
        <v>61</v>
      </c>
      <c r="G177">
        <v>430</v>
      </c>
      <c r="H177">
        <v>569</v>
      </c>
      <c r="I177">
        <v>212</v>
      </c>
      <c r="J177">
        <v>381</v>
      </c>
      <c r="K177">
        <v>593</v>
      </c>
      <c r="L177">
        <v>1162</v>
      </c>
    </row>
    <row r="178" spans="2:12" x14ac:dyDescent="0.3">
      <c r="B178">
        <v>176</v>
      </c>
      <c r="C178">
        <v>23.8</v>
      </c>
      <c r="D178">
        <v>0.5</v>
      </c>
      <c r="E178">
        <v>81</v>
      </c>
      <c r="F178">
        <v>61</v>
      </c>
      <c r="G178">
        <v>440</v>
      </c>
      <c r="H178">
        <v>582</v>
      </c>
      <c r="I178">
        <v>251</v>
      </c>
      <c r="J178">
        <v>327</v>
      </c>
      <c r="K178">
        <v>578</v>
      </c>
      <c r="L178">
        <v>1160</v>
      </c>
    </row>
    <row r="179" spans="2:12" x14ac:dyDescent="0.3">
      <c r="B179">
        <v>177</v>
      </c>
      <c r="C179">
        <v>24.8</v>
      </c>
      <c r="D179">
        <v>1.5</v>
      </c>
      <c r="E179">
        <v>78</v>
      </c>
      <c r="F179">
        <v>51</v>
      </c>
      <c r="G179">
        <v>303</v>
      </c>
      <c r="H179">
        <v>432</v>
      </c>
      <c r="I179">
        <v>265</v>
      </c>
      <c r="J179">
        <v>195</v>
      </c>
      <c r="K179">
        <v>460</v>
      </c>
      <c r="L179">
        <v>892</v>
      </c>
    </row>
    <row r="180" spans="2:12" x14ac:dyDescent="0.3">
      <c r="B180">
        <v>178</v>
      </c>
      <c r="C180">
        <v>24.6</v>
      </c>
      <c r="D180">
        <v>23.5</v>
      </c>
      <c r="E180">
        <v>79</v>
      </c>
      <c r="F180">
        <v>43</v>
      </c>
      <c r="G180">
        <v>429</v>
      </c>
      <c r="H180">
        <v>551</v>
      </c>
      <c r="I180">
        <v>234</v>
      </c>
      <c r="J180">
        <v>469</v>
      </c>
      <c r="K180">
        <v>703</v>
      </c>
      <c r="L180">
        <v>1254</v>
      </c>
    </row>
    <row r="181" spans="2:12" x14ac:dyDescent="0.3">
      <c r="B181">
        <v>179</v>
      </c>
      <c r="C181">
        <v>23.5</v>
      </c>
      <c r="D181">
        <v>8.5</v>
      </c>
      <c r="E181">
        <v>98</v>
      </c>
      <c r="F181">
        <v>67</v>
      </c>
      <c r="G181">
        <v>632</v>
      </c>
      <c r="H181">
        <v>797</v>
      </c>
      <c r="I181">
        <v>184</v>
      </c>
      <c r="J181">
        <v>495</v>
      </c>
      <c r="K181">
        <v>679</v>
      </c>
      <c r="L181">
        <v>1476</v>
      </c>
    </row>
    <row r="182" spans="2:12" x14ac:dyDescent="0.3">
      <c r="B182">
        <v>180</v>
      </c>
      <c r="C182">
        <v>24.9</v>
      </c>
      <c r="D182">
        <v>0</v>
      </c>
      <c r="E182">
        <v>80</v>
      </c>
      <c r="F182">
        <v>62</v>
      </c>
      <c r="G182">
        <v>791</v>
      </c>
      <c r="H182">
        <v>933</v>
      </c>
      <c r="I182">
        <v>204</v>
      </c>
      <c r="J182">
        <v>402</v>
      </c>
      <c r="K182">
        <v>606</v>
      </c>
      <c r="L182">
        <v>1539</v>
      </c>
    </row>
    <row r="183" spans="2:12" x14ac:dyDescent="0.3">
      <c r="B183">
        <v>181</v>
      </c>
      <c r="C183">
        <v>26.3</v>
      </c>
      <c r="D183">
        <v>0</v>
      </c>
      <c r="E183">
        <v>113</v>
      </c>
      <c r="F183">
        <v>82</v>
      </c>
      <c r="G183">
        <v>590</v>
      </c>
      <c r="H183">
        <v>785</v>
      </c>
      <c r="I183">
        <v>147</v>
      </c>
      <c r="J183">
        <v>489</v>
      </c>
      <c r="K183">
        <v>636</v>
      </c>
      <c r="L183">
        <v>1421</v>
      </c>
    </row>
    <row r="184" spans="2:12" x14ac:dyDescent="0.3">
      <c r="B184">
        <v>182</v>
      </c>
      <c r="C184">
        <v>26</v>
      </c>
      <c r="D184">
        <v>0</v>
      </c>
      <c r="E184">
        <v>76</v>
      </c>
      <c r="F184">
        <v>52</v>
      </c>
      <c r="G184">
        <v>504</v>
      </c>
      <c r="H184">
        <v>632</v>
      </c>
      <c r="I184">
        <v>347</v>
      </c>
      <c r="J184">
        <v>366</v>
      </c>
      <c r="K184">
        <v>713</v>
      </c>
      <c r="L184">
        <v>1345</v>
      </c>
    </row>
    <row r="185" spans="2:12" x14ac:dyDescent="0.3">
      <c r="B185">
        <v>183</v>
      </c>
      <c r="C185">
        <v>24.7</v>
      </c>
      <c r="D185">
        <v>22</v>
      </c>
      <c r="E185">
        <v>80</v>
      </c>
      <c r="F185">
        <v>46</v>
      </c>
      <c r="G185">
        <v>546</v>
      </c>
      <c r="H185">
        <v>672</v>
      </c>
      <c r="I185">
        <v>160</v>
      </c>
      <c r="J185">
        <v>291</v>
      </c>
      <c r="K185">
        <v>451</v>
      </c>
      <c r="L185">
        <v>1123</v>
      </c>
    </row>
    <row r="186" spans="2:12" x14ac:dyDescent="0.3">
      <c r="B186">
        <v>184</v>
      </c>
      <c r="C186">
        <v>26</v>
      </c>
      <c r="D186">
        <v>0</v>
      </c>
      <c r="E186">
        <v>55</v>
      </c>
      <c r="F186">
        <v>47</v>
      </c>
      <c r="G186">
        <v>369</v>
      </c>
      <c r="H186">
        <v>471</v>
      </c>
      <c r="I186">
        <v>226</v>
      </c>
      <c r="J186">
        <v>359</v>
      </c>
      <c r="K186">
        <v>585</v>
      </c>
      <c r="L186">
        <v>1056</v>
      </c>
    </row>
    <row r="187" spans="2:12" x14ac:dyDescent="0.3">
      <c r="B187">
        <v>185</v>
      </c>
      <c r="C187">
        <v>25.3</v>
      </c>
      <c r="D187">
        <v>3</v>
      </c>
      <c r="E187">
        <v>77</v>
      </c>
      <c r="F187">
        <v>51</v>
      </c>
      <c r="G187">
        <v>393</v>
      </c>
      <c r="H187">
        <v>521</v>
      </c>
      <c r="I187">
        <v>247</v>
      </c>
      <c r="J187">
        <v>394</v>
      </c>
      <c r="K187">
        <v>641</v>
      </c>
      <c r="L187">
        <v>1162</v>
      </c>
    </row>
    <row r="188" spans="2:12" x14ac:dyDescent="0.3">
      <c r="B188">
        <v>186</v>
      </c>
      <c r="C188">
        <v>25.1</v>
      </c>
      <c r="D188">
        <v>5.5</v>
      </c>
      <c r="E188">
        <v>113</v>
      </c>
      <c r="F188">
        <v>81</v>
      </c>
      <c r="G188">
        <v>848</v>
      </c>
      <c r="H188">
        <v>1042</v>
      </c>
      <c r="I188">
        <v>437</v>
      </c>
      <c r="J188">
        <v>327</v>
      </c>
      <c r="K188">
        <v>764</v>
      </c>
      <c r="L188">
        <v>1806</v>
      </c>
    </row>
    <row r="189" spans="2:12" x14ac:dyDescent="0.3">
      <c r="B189">
        <v>187</v>
      </c>
      <c r="C189">
        <v>26.3</v>
      </c>
      <c r="D189">
        <v>0</v>
      </c>
      <c r="E189">
        <v>90</v>
      </c>
      <c r="F189">
        <v>58</v>
      </c>
      <c r="G189">
        <v>550</v>
      </c>
      <c r="H189">
        <v>698</v>
      </c>
      <c r="I189">
        <v>353</v>
      </c>
      <c r="J189">
        <v>357</v>
      </c>
      <c r="K189">
        <v>710</v>
      </c>
      <c r="L189">
        <v>1408</v>
      </c>
    </row>
    <row r="190" spans="2:12" x14ac:dyDescent="0.3">
      <c r="B190">
        <v>188</v>
      </c>
      <c r="C190">
        <v>24.6</v>
      </c>
      <c r="D190">
        <v>5.5</v>
      </c>
      <c r="E190">
        <v>98</v>
      </c>
      <c r="F190">
        <v>53</v>
      </c>
      <c r="G190">
        <v>885</v>
      </c>
      <c r="H190">
        <v>1036</v>
      </c>
      <c r="I190">
        <v>244</v>
      </c>
      <c r="J190">
        <v>369</v>
      </c>
      <c r="K190">
        <v>613</v>
      </c>
      <c r="L190">
        <v>1649</v>
      </c>
    </row>
    <row r="191" spans="2:12" x14ac:dyDescent="0.3">
      <c r="B191">
        <v>189</v>
      </c>
      <c r="C191">
        <v>24.7</v>
      </c>
      <c r="D191">
        <v>47</v>
      </c>
      <c r="E191">
        <v>60</v>
      </c>
      <c r="F191">
        <v>53</v>
      </c>
      <c r="G191">
        <v>452</v>
      </c>
      <c r="H191">
        <v>565</v>
      </c>
      <c r="I191">
        <v>279</v>
      </c>
      <c r="J191">
        <v>238</v>
      </c>
      <c r="K191">
        <v>517</v>
      </c>
      <c r="L191">
        <v>1082</v>
      </c>
    </row>
    <row r="192" spans="2:12" x14ac:dyDescent="0.3">
      <c r="B192">
        <v>190</v>
      </c>
      <c r="C192">
        <v>26.1</v>
      </c>
      <c r="D192">
        <v>1</v>
      </c>
      <c r="E192">
        <v>68</v>
      </c>
      <c r="F192">
        <v>37</v>
      </c>
      <c r="G192">
        <v>562</v>
      </c>
      <c r="H192">
        <v>667</v>
      </c>
      <c r="I192">
        <v>281</v>
      </c>
      <c r="J192">
        <v>412</v>
      </c>
      <c r="K192">
        <v>693</v>
      </c>
      <c r="L192">
        <v>1360</v>
      </c>
    </row>
    <row r="193" spans="2:12" x14ac:dyDescent="0.3">
      <c r="B193">
        <v>191</v>
      </c>
      <c r="C193">
        <v>25.7</v>
      </c>
      <c r="D193">
        <v>17</v>
      </c>
      <c r="E193">
        <v>70</v>
      </c>
      <c r="F193">
        <v>55</v>
      </c>
      <c r="G193">
        <v>483</v>
      </c>
      <c r="H193">
        <v>608</v>
      </c>
      <c r="I193">
        <v>227</v>
      </c>
      <c r="J193">
        <v>506</v>
      </c>
      <c r="K193">
        <v>733</v>
      </c>
      <c r="L193">
        <v>1341</v>
      </c>
    </row>
    <row r="194" spans="2:12" x14ac:dyDescent="0.3">
      <c r="B194">
        <v>192</v>
      </c>
      <c r="C194">
        <v>24.9</v>
      </c>
      <c r="D194">
        <v>19.5</v>
      </c>
      <c r="E194">
        <v>76</v>
      </c>
      <c r="F194">
        <v>29</v>
      </c>
      <c r="G194">
        <v>393</v>
      </c>
      <c r="H194">
        <v>498</v>
      </c>
      <c r="I194">
        <v>316</v>
      </c>
      <c r="J194">
        <v>445</v>
      </c>
      <c r="K194">
        <v>761</v>
      </c>
      <c r="L194">
        <v>1259</v>
      </c>
    </row>
    <row r="195" spans="2:12" x14ac:dyDescent="0.3">
      <c r="B195">
        <v>193</v>
      </c>
      <c r="C195">
        <v>23.8</v>
      </c>
      <c r="D195">
        <v>44.5</v>
      </c>
      <c r="E195">
        <v>99</v>
      </c>
      <c r="F195">
        <v>52</v>
      </c>
      <c r="G195">
        <v>572</v>
      </c>
      <c r="H195">
        <v>723</v>
      </c>
      <c r="I195">
        <v>224</v>
      </c>
      <c r="J195">
        <v>327</v>
      </c>
      <c r="K195">
        <v>551</v>
      </c>
      <c r="L195">
        <v>1274</v>
      </c>
    </row>
    <row r="196" spans="2:12" x14ac:dyDescent="0.3">
      <c r="B196">
        <v>194</v>
      </c>
      <c r="C196">
        <v>24</v>
      </c>
      <c r="D196">
        <v>147</v>
      </c>
      <c r="E196">
        <v>93</v>
      </c>
      <c r="F196">
        <v>75</v>
      </c>
      <c r="G196">
        <v>580</v>
      </c>
      <c r="H196">
        <v>748</v>
      </c>
      <c r="I196">
        <v>295</v>
      </c>
      <c r="J196">
        <v>563</v>
      </c>
      <c r="K196">
        <v>858</v>
      </c>
      <c r="L196">
        <v>1606</v>
      </c>
    </row>
    <row r="197" spans="2:12" x14ac:dyDescent="0.3">
      <c r="B197">
        <v>195</v>
      </c>
      <c r="C197">
        <v>24.6</v>
      </c>
      <c r="D197">
        <v>73.5</v>
      </c>
      <c r="E197">
        <v>123</v>
      </c>
      <c r="F197">
        <v>71</v>
      </c>
      <c r="G197">
        <v>561</v>
      </c>
      <c r="H197">
        <v>755</v>
      </c>
      <c r="I197">
        <v>389</v>
      </c>
      <c r="J197">
        <v>566</v>
      </c>
      <c r="K197">
        <v>955</v>
      </c>
      <c r="L197">
        <v>1710</v>
      </c>
    </row>
    <row r="198" spans="2:12" x14ac:dyDescent="0.3">
      <c r="B198">
        <v>196</v>
      </c>
      <c r="C198">
        <v>24.9</v>
      </c>
      <c r="D198">
        <v>43</v>
      </c>
      <c r="E198">
        <v>77</v>
      </c>
      <c r="F198">
        <v>55</v>
      </c>
      <c r="G198">
        <v>564</v>
      </c>
      <c r="H198">
        <v>696</v>
      </c>
      <c r="I198">
        <v>172</v>
      </c>
      <c r="J198">
        <v>308</v>
      </c>
      <c r="K198">
        <v>480</v>
      </c>
      <c r="L198">
        <v>1176</v>
      </c>
    </row>
    <row r="199" spans="2:12" x14ac:dyDescent="0.3">
      <c r="B199">
        <v>197</v>
      </c>
      <c r="C199">
        <v>27.1</v>
      </c>
      <c r="D199">
        <v>0.2</v>
      </c>
      <c r="E199">
        <v>79</v>
      </c>
      <c r="F199">
        <v>41</v>
      </c>
      <c r="G199">
        <v>379</v>
      </c>
      <c r="H199">
        <v>499</v>
      </c>
      <c r="I199">
        <v>199</v>
      </c>
      <c r="J199">
        <v>302</v>
      </c>
      <c r="K199">
        <v>501</v>
      </c>
      <c r="L199">
        <v>1000</v>
      </c>
    </row>
    <row r="200" spans="2:12" x14ac:dyDescent="0.3">
      <c r="B200">
        <v>198</v>
      </c>
      <c r="C200">
        <v>24.6</v>
      </c>
      <c r="D200">
        <v>32</v>
      </c>
      <c r="E200">
        <v>82</v>
      </c>
      <c r="F200">
        <v>40</v>
      </c>
      <c r="G200">
        <v>411</v>
      </c>
      <c r="H200">
        <v>533</v>
      </c>
      <c r="I200">
        <v>239</v>
      </c>
      <c r="J200">
        <v>236</v>
      </c>
      <c r="K200">
        <v>475</v>
      </c>
      <c r="L200">
        <v>1008</v>
      </c>
    </row>
    <row r="201" spans="2:12" x14ac:dyDescent="0.3">
      <c r="B201">
        <v>199</v>
      </c>
      <c r="C201">
        <v>24.4</v>
      </c>
      <c r="D201">
        <v>4.5</v>
      </c>
      <c r="E201">
        <v>85</v>
      </c>
      <c r="F201">
        <v>56</v>
      </c>
      <c r="G201">
        <v>448</v>
      </c>
      <c r="H201">
        <v>589</v>
      </c>
      <c r="I201">
        <v>221</v>
      </c>
      <c r="J201">
        <v>412</v>
      </c>
      <c r="K201">
        <v>633</v>
      </c>
      <c r="L201">
        <v>1222</v>
      </c>
    </row>
    <row r="202" spans="2:12" x14ac:dyDescent="0.3">
      <c r="B202">
        <v>200</v>
      </c>
      <c r="C202">
        <v>26.3</v>
      </c>
      <c r="D202">
        <v>0</v>
      </c>
      <c r="E202">
        <v>90</v>
      </c>
      <c r="F202">
        <v>77</v>
      </c>
      <c r="G202">
        <v>611</v>
      </c>
      <c r="H202">
        <v>778</v>
      </c>
      <c r="I202">
        <v>411</v>
      </c>
      <c r="J202">
        <v>442</v>
      </c>
      <c r="K202">
        <v>853</v>
      </c>
      <c r="L202">
        <v>1631</v>
      </c>
    </row>
    <row r="203" spans="2:12" x14ac:dyDescent="0.3">
      <c r="B203">
        <v>201</v>
      </c>
      <c r="C203">
        <v>26.9</v>
      </c>
      <c r="D203">
        <v>0</v>
      </c>
      <c r="E203">
        <v>65</v>
      </c>
      <c r="F203">
        <v>56</v>
      </c>
      <c r="G203">
        <v>613</v>
      </c>
      <c r="H203">
        <v>734</v>
      </c>
      <c r="I203">
        <v>303</v>
      </c>
      <c r="J203">
        <v>446</v>
      </c>
      <c r="K203">
        <v>749</v>
      </c>
      <c r="L203">
        <v>1483</v>
      </c>
    </row>
    <row r="204" spans="2:12" x14ac:dyDescent="0.3">
      <c r="B204">
        <v>202</v>
      </c>
      <c r="C204">
        <v>26.8</v>
      </c>
      <c r="D204">
        <v>0.5</v>
      </c>
      <c r="E204">
        <v>114</v>
      </c>
      <c r="F204">
        <v>66</v>
      </c>
      <c r="G204">
        <v>816</v>
      </c>
      <c r="H204">
        <v>996</v>
      </c>
      <c r="I204">
        <v>149</v>
      </c>
      <c r="J204">
        <v>409</v>
      </c>
      <c r="K204">
        <v>558</v>
      </c>
      <c r="L204">
        <v>1554</v>
      </c>
    </row>
    <row r="205" spans="2:12" x14ac:dyDescent="0.3">
      <c r="B205">
        <v>203</v>
      </c>
      <c r="C205">
        <v>25.3</v>
      </c>
      <c r="D205">
        <v>174.5</v>
      </c>
      <c r="E205">
        <v>96</v>
      </c>
      <c r="F205">
        <v>54</v>
      </c>
      <c r="G205">
        <v>311</v>
      </c>
      <c r="H205">
        <v>461</v>
      </c>
      <c r="I205">
        <v>135</v>
      </c>
      <c r="J205">
        <v>365</v>
      </c>
      <c r="K205">
        <v>500</v>
      </c>
      <c r="L205">
        <v>961</v>
      </c>
    </row>
    <row r="206" spans="2:12" x14ac:dyDescent="0.3">
      <c r="B206">
        <v>204</v>
      </c>
      <c r="C206">
        <v>25.3</v>
      </c>
      <c r="D206">
        <v>53</v>
      </c>
      <c r="E206">
        <v>80</v>
      </c>
      <c r="F206">
        <v>62</v>
      </c>
      <c r="G206">
        <v>268</v>
      </c>
      <c r="H206">
        <v>410</v>
      </c>
      <c r="I206">
        <v>284</v>
      </c>
      <c r="J206">
        <v>434</v>
      </c>
      <c r="K206">
        <v>718</v>
      </c>
      <c r="L206">
        <v>1128</v>
      </c>
    </row>
    <row r="207" spans="2:12" x14ac:dyDescent="0.3">
      <c r="B207">
        <v>205</v>
      </c>
      <c r="C207">
        <v>25.9</v>
      </c>
      <c r="D207">
        <v>14</v>
      </c>
      <c r="E207">
        <v>67</v>
      </c>
      <c r="F207">
        <v>43</v>
      </c>
      <c r="G207">
        <v>629</v>
      </c>
      <c r="H207">
        <v>739</v>
      </c>
      <c r="I207">
        <v>265</v>
      </c>
      <c r="J207">
        <v>399</v>
      </c>
      <c r="K207">
        <v>664</v>
      </c>
      <c r="L207">
        <v>1403</v>
      </c>
    </row>
    <row r="208" spans="2:12" x14ac:dyDescent="0.3">
      <c r="B208">
        <v>206</v>
      </c>
      <c r="C208">
        <v>25.4</v>
      </c>
      <c r="D208">
        <v>0</v>
      </c>
      <c r="E208">
        <v>76</v>
      </c>
      <c r="F208">
        <v>52</v>
      </c>
      <c r="G208">
        <v>556</v>
      </c>
      <c r="H208">
        <v>684</v>
      </c>
      <c r="I208">
        <v>265</v>
      </c>
      <c r="J208">
        <v>421</v>
      </c>
      <c r="K208">
        <v>686</v>
      </c>
      <c r="L208">
        <v>1370</v>
      </c>
    </row>
    <row r="209" spans="2:12" x14ac:dyDescent="0.3">
      <c r="B209">
        <v>207</v>
      </c>
      <c r="C209">
        <v>26.6</v>
      </c>
      <c r="D209">
        <v>0</v>
      </c>
      <c r="E209">
        <v>101</v>
      </c>
      <c r="F209">
        <v>52</v>
      </c>
      <c r="G209">
        <v>640</v>
      </c>
      <c r="H209">
        <v>793</v>
      </c>
      <c r="I209">
        <v>224</v>
      </c>
      <c r="J209">
        <v>494</v>
      </c>
      <c r="K209">
        <v>718</v>
      </c>
      <c r="L209">
        <v>1511</v>
      </c>
    </row>
    <row r="210" spans="2:12" x14ac:dyDescent="0.3">
      <c r="B210">
        <v>208</v>
      </c>
      <c r="C210">
        <v>25.8</v>
      </c>
      <c r="D210">
        <v>0.1</v>
      </c>
      <c r="E210">
        <v>136</v>
      </c>
      <c r="F210">
        <v>76</v>
      </c>
      <c r="G210">
        <v>621</v>
      </c>
      <c r="H210">
        <v>833</v>
      </c>
      <c r="I210">
        <v>511</v>
      </c>
      <c r="J210">
        <v>751</v>
      </c>
      <c r="K210">
        <v>1262</v>
      </c>
      <c r="L210">
        <v>2095</v>
      </c>
    </row>
    <row r="211" spans="2:12" x14ac:dyDescent="0.3">
      <c r="B211">
        <v>209</v>
      </c>
      <c r="C211">
        <v>24.5</v>
      </c>
      <c r="D211">
        <v>10.5</v>
      </c>
      <c r="E211">
        <v>93</v>
      </c>
      <c r="F211">
        <v>48</v>
      </c>
      <c r="G211">
        <v>523</v>
      </c>
      <c r="H211">
        <v>664</v>
      </c>
      <c r="I211">
        <v>339</v>
      </c>
      <c r="J211">
        <v>381</v>
      </c>
      <c r="K211">
        <v>720</v>
      </c>
      <c r="L211">
        <v>1384</v>
      </c>
    </row>
    <row r="212" spans="2:12" x14ac:dyDescent="0.3">
      <c r="B212">
        <v>210</v>
      </c>
      <c r="C212">
        <v>27.3</v>
      </c>
      <c r="D212">
        <v>3.5</v>
      </c>
      <c r="E212">
        <v>83</v>
      </c>
      <c r="F212">
        <v>61</v>
      </c>
      <c r="G212">
        <v>469</v>
      </c>
      <c r="H212">
        <v>613</v>
      </c>
      <c r="I212">
        <v>345</v>
      </c>
      <c r="J212">
        <v>402</v>
      </c>
      <c r="K212">
        <v>747</v>
      </c>
      <c r="L212">
        <v>1360</v>
      </c>
    </row>
    <row r="213" spans="2:12" x14ac:dyDescent="0.3">
      <c r="B213">
        <v>211</v>
      </c>
      <c r="C213">
        <v>25.7</v>
      </c>
      <c r="D213">
        <v>15.5</v>
      </c>
      <c r="E213">
        <v>77</v>
      </c>
      <c r="F213">
        <v>46</v>
      </c>
      <c r="G213">
        <v>453</v>
      </c>
      <c r="H213">
        <v>576</v>
      </c>
      <c r="I213">
        <v>250</v>
      </c>
      <c r="J213">
        <v>420</v>
      </c>
      <c r="K213">
        <v>670</v>
      </c>
      <c r="L213">
        <v>1246</v>
      </c>
    </row>
    <row r="214" spans="2:12" x14ac:dyDescent="0.3">
      <c r="B214">
        <v>212</v>
      </c>
      <c r="C214">
        <v>27.1</v>
      </c>
      <c r="D214">
        <v>6.5</v>
      </c>
      <c r="E214">
        <v>70</v>
      </c>
      <c r="F214">
        <v>41</v>
      </c>
      <c r="G214">
        <v>506</v>
      </c>
      <c r="H214">
        <v>617</v>
      </c>
      <c r="I214">
        <v>198</v>
      </c>
      <c r="J214">
        <v>227</v>
      </c>
      <c r="K214">
        <v>425</v>
      </c>
      <c r="L214">
        <v>1042</v>
      </c>
    </row>
    <row r="215" spans="2:12" x14ac:dyDescent="0.3">
      <c r="B215">
        <v>213</v>
      </c>
      <c r="C215">
        <v>26.8</v>
      </c>
      <c r="D215">
        <v>0</v>
      </c>
      <c r="E215">
        <v>74</v>
      </c>
      <c r="F215">
        <v>44</v>
      </c>
      <c r="G215">
        <v>520</v>
      </c>
      <c r="H215">
        <v>638</v>
      </c>
      <c r="I215">
        <v>268</v>
      </c>
      <c r="J215">
        <v>358</v>
      </c>
      <c r="K215">
        <v>626</v>
      </c>
      <c r="L215">
        <v>1264</v>
      </c>
    </row>
    <row r="216" spans="2:12" x14ac:dyDescent="0.3">
      <c r="B216">
        <v>214</v>
      </c>
      <c r="C216">
        <v>25.8</v>
      </c>
      <c r="D216">
        <v>15</v>
      </c>
      <c r="E216">
        <v>96</v>
      </c>
      <c r="F216">
        <v>40</v>
      </c>
      <c r="G216">
        <v>507</v>
      </c>
      <c r="H216">
        <v>643</v>
      </c>
      <c r="I216">
        <v>307</v>
      </c>
      <c r="J216">
        <v>289</v>
      </c>
      <c r="K216">
        <v>596</v>
      </c>
      <c r="L216">
        <v>1239</v>
      </c>
    </row>
    <row r="217" spans="2:12" x14ac:dyDescent="0.3">
      <c r="B217">
        <v>215</v>
      </c>
      <c r="C217">
        <v>26.4</v>
      </c>
      <c r="D217">
        <v>0.5</v>
      </c>
      <c r="E217">
        <v>78</v>
      </c>
      <c r="F217">
        <v>47</v>
      </c>
      <c r="G217">
        <v>785</v>
      </c>
      <c r="H217">
        <v>910</v>
      </c>
      <c r="I217">
        <v>277</v>
      </c>
      <c r="J217">
        <v>548</v>
      </c>
      <c r="K217">
        <v>825</v>
      </c>
      <c r="L217">
        <v>1735</v>
      </c>
    </row>
    <row r="218" spans="2:12" x14ac:dyDescent="0.3">
      <c r="B218">
        <v>216</v>
      </c>
      <c r="C218">
        <v>26.1</v>
      </c>
      <c r="D218">
        <v>28</v>
      </c>
      <c r="E218">
        <v>32</v>
      </c>
      <c r="F218">
        <v>58</v>
      </c>
      <c r="G218">
        <v>478</v>
      </c>
      <c r="H218">
        <v>568</v>
      </c>
      <c r="I218">
        <v>307</v>
      </c>
      <c r="J218">
        <v>366</v>
      </c>
      <c r="K218">
        <v>673</v>
      </c>
      <c r="L218">
        <v>1241</v>
      </c>
    </row>
    <row r="219" spans="2:12" x14ac:dyDescent="0.3">
      <c r="B219">
        <v>217</v>
      </c>
      <c r="C219">
        <v>25.7</v>
      </c>
      <c r="D219">
        <v>18.399999999999999</v>
      </c>
      <c r="E219">
        <v>47</v>
      </c>
      <c r="F219">
        <v>41</v>
      </c>
      <c r="G219">
        <v>391</v>
      </c>
      <c r="H219">
        <v>479</v>
      </c>
      <c r="I219">
        <v>239</v>
      </c>
      <c r="J219">
        <v>432</v>
      </c>
      <c r="K219">
        <v>671</v>
      </c>
      <c r="L219">
        <v>1150</v>
      </c>
    </row>
    <row r="220" spans="2:12" x14ac:dyDescent="0.3">
      <c r="B220">
        <v>218</v>
      </c>
      <c r="C220">
        <v>24.9</v>
      </c>
      <c r="D220">
        <v>30</v>
      </c>
      <c r="E220">
        <v>58</v>
      </c>
      <c r="F220">
        <v>50</v>
      </c>
      <c r="G220">
        <v>307</v>
      </c>
      <c r="H220">
        <v>415</v>
      </c>
      <c r="I220">
        <v>277</v>
      </c>
      <c r="J220">
        <v>284</v>
      </c>
      <c r="K220">
        <v>561</v>
      </c>
      <c r="L220">
        <v>976</v>
      </c>
    </row>
    <row r="221" spans="2:12" x14ac:dyDescent="0.3">
      <c r="B221">
        <v>219</v>
      </c>
      <c r="C221">
        <v>27.4</v>
      </c>
      <c r="D221">
        <v>0</v>
      </c>
      <c r="E221">
        <v>67</v>
      </c>
      <c r="F221">
        <v>56</v>
      </c>
      <c r="G221">
        <v>437</v>
      </c>
      <c r="H221">
        <v>560</v>
      </c>
      <c r="I221">
        <v>198</v>
      </c>
      <c r="J221">
        <v>214</v>
      </c>
      <c r="K221">
        <v>412</v>
      </c>
      <c r="L221">
        <v>972</v>
      </c>
    </row>
    <row r="222" spans="2:12" x14ac:dyDescent="0.3">
      <c r="B222">
        <v>220</v>
      </c>
      <c r="C222">
        <v>28.4</v>
      </c>
      <c r="D222">
        <v>0</v>
      </c>
      <c r="E222">
        <v>77</v>
      </c>
      <c r="F222">
        <v>62</v>
      </c>
      <c r="G222">
        <v>462</v>
      </c>
      <c r="H222">
        <v>601</v>
      </c>
      <c r="I222">
        <v>389</v>
      </c>
      <c r="J222">
        <v>418</v>
      </c>
      <c r="K222">
        <v>807</v>
      </c>
      <c r="L222">
        <v>1408</v>
      </c>
    </row>
    <row r="223" spans="2:12" x14ac:dyDescent="0.3">
      <c r="B223">
        <v>221</v>
      </c>
      <c r="C223">
        <v>28.8</v>
      </c>
      <c r="D223">
        <v>11.5</v>
      </c>
      <c r="E223">
        <v>90</v>
      </c>
      <c r="F223">
        <v>54</v>
      </c>
      <c r="G223">
        <v>586</v>
      </c>
      <c r="H223">
        <v>730</v>
      </c>
      <c r="I223">
        <v>186</v>
      </c>
      <c r="J223">
        <v>270</v>
      </c>
      <c r="K223">
        <v>456</v>
      </c>
      <c r="L223">
        <v>1186</v>
      </c>
    </row>
    <row r="224" spans="2:12" x14ac:dyDescent="0.3">
      <c r="B224">
        <v>222</v>
      </c>
      <c r="C224">
        <v>25.7</v>
      </c>
      <c r="D224">
        <v>17.5</v>
      </c>
      <c r="E224">
        <v>123</v>
      </c>
      <c r="F224">
        <v>81</v>
      </c>
      <c r="G224">
        <v>576</v>
      </c>
      <c r="H224">
        <v>780</v>
      </c>
      <c r="I224">
        <v>291</v>
      </c>
      <c r="J224">
        <v>653</v>
      </c>
      <c r="K224">
        <v>944</v>
      </c>
      <c r="L224">
        <v>1724</v>
      </c>
    </row>
    <row r="225" spans="2:12" x14ac:dyDescent="0.3">
      <c r="B225">
        <v>223</v>
      </c>
      <c r="C225">
        <v>26.7</v>
      </c>
      <c r="D225">
        <v>0</v>
      </c>
      <c r="E225">
        <v>81</v>
      </c>
      <c r="F225">
        <v>58</v>
      </c>
      <c r="G225">
        <v>752</v>
      </c>
      <c r="H225">
        <v>891</v>
      </c>
      <c r="I225">
        <v>317</v>
      </c>
      <c r="J225">
        <v>371</v>
      </c>
      <c r="K225">
        <v>688</v>
      </c>
      <c r="L225">
        <v>1579</v>
      </c>
    </row>
    <row r="226" spans="2:12" x14ac:dyDescent="0.3">
      <c r="B226">
        <v>224</v>
      </c>
      <c r="C226">
        <v>28.3</v>
      </c>
      <c r="D226">
        <v>0</v>
      </c>
      <c r="E226">
        <v>73</v>
      </c>
      <c r="F226">
        <v>29</v>
      </c>
      <c r="G226">
        <v>309</v>
      </c>
      <c r="H226">
        <v>411</v>
      </c>
      <c r="I226">
        <v>257</v>
      </c>
      <c r="J226">
        <v>278</v>
      </c>
      <c r="K226">
        <v>535</v>
      </c>
      <c r="L226">
        <v>946</v>
      </c>
    </row>
    <row r="227" spans="2:12" x14ac:dyDescent="0.3">
      <c r="B227">
        <v>225</v>
      </c>
      <c r="C227">
        <v>28.1</v>
      </c>
      <c r="D227">
        <v>0</v>
      </c>
      <c r="E227">
        <v>85</v>
      </c>
      <c r="F227">
        <v>44</v>
      </c>
      <c r="G227">
        <v>503</v>
      </c>
      <c r="H227">
        <v>632</v>
      </c>
      <c r="I227">
        <v>192</v>
      </c>
      <c r="J227">
        <v>302</v>
      </c>
      <c r="K227">
        <v>494</v>
      </c>
      <c r="L227">
        <v>1126</v>
      </c>
    </row>
    <row r="228" spans="2:12" x14ac:dyDescent="0.3">
      <c r="B228">
        <v>226</v>
      </c>
      <c r="C228">
        <v>27.5</v>
      </c>
      <c r="D228">
        <v>0</v>
      </c>
      <c r="E228">
        <v>63</v>
      </c>
      <c r="F228">
        <v>48</v>
      </c>
      <c r="G228">
        <v>361</v>
      </c>
      <c r="H228">
        <v>472</v>
      </c>
      <c r="I228">
        <v>263</v>
      </c>
      <c r="J228">
        <v>273</v>
      </c>
      <c r="K228">
        <v>536</v>
      </c>
      <c r="L228">
        <v>1008</v>
      </c>
    </row>
    <row r="229" spans="2:12" x14ac:dyDescent="0.3">
      <c r="B229">
        <v>227</v>
      </c>
      <c r="C229">
        <v>27.4</v>
      </c>
      <c r="D229">
        <v>0</v>
      </c>
      <c r="E229">
        <v>66</v>
      </c>
      <c r="F229">
        <v>57</v>
      </c>
      <c r="G229">
        <v>608</v>
      </c>
      <c r="H229">
        <v>731</v>
      </c>
      <c r="I229">
        <v>260</v>
      </c>
      <c r="J229">
        <v>433</v>
      </c>
      <c r="K229">
        <v>693</v>
      </c>
      <c r="L229">
        <v>1424</v>
      </c>
    </row>
    <row r="230" spans="2:12" x14ac:dyDescent="0.3">
      <c r="B230">
        <v>228</v>
      </c>
      <c r="C230">
        <v>27.5</v>
      </c>
      <c r="D230">
        <v>0</v>
      </c>
      <c r="E230">
        <v>86</v>
      </c>
      <c r="F230">
        <v>94</v>
      </c>
      <c r="G230">
        <v>274</v>
      </c>
      <c r="H230">
        <v>454</v>
      </c>
      <c r="I230">
        <v>351</v>
      </c>
      <c r="J230">
        <v>447</v>
      </c>
      <c r="K230">
        <v>798</v>
      </c>
      <c r="L230">
        <v>1252</v>
      </c>
    </row>
    <row r="231" spans="2:12" x14ac:dyDescent="0.3">
      <c r="B231">
        <v>229</v>
      </c>
      <c r="C231">
        <v>27.7</v>
      </c>
      <c r="D231">
        <v>0</v>
      </c>
      <c r="E231">
        <v>87</v>
      </c>
      <c r="F231">
        <v>65</v>
      </c>
      <c r="G231">
        <v>650</v>
      </c>
      <c r="H231">
        <v>802</v>
      </c>
      <c r="I231">
        <v>439</v>
      </c>
      <c r="J231">
        <v>349</v>
      </c>
      <c r="K231">
        <v>788</v>
      </c>
      <c r="L231">
        <v>1590</v>
      </c>
    </row>
    <row r="232" spans="2:12" x14ac:dyDescent="0.3">
      <c r="B232">
        <v>230</v>
      </c>
      <c r="C232">
        <v>27.9</v>
      </c>
      <c r="D232">
        <v>0</v>
      </c>
      <c r="E232">
        <v>78</v>
      </c>
      <c r="F232">
        <v>79</v>
      </c>
      <c r="G232">
        <v>639</v>
      </c>
      <c r="H232">
        <v>796</v>
      </c>
      <c r="I232">
        <v>294</v>
      </c>
      <c r="J232">
        <v>570</v>
      </c>
      <c r="K232">
        <v>864</v>
      </c>
      <c r="L232">
        <v>1660</v>
      </c>
    </row>
    <row r="233" spans="2:12" x14ac:dyDescent="0.3">
      <c r="B233">
        <v>231</v>
      </c>
      <c r="C233">
        <v>27.3</v>
      </c>
      <c r="D233">
        <v>2</v>
      </c>
      <c r="E233">
        <v>67</v>
      </c>
      <c r="F233">
        <v>43</v>
      </c>
      <c r="G233">
        <v>370</v>
      </c>
      <c r="H233">
        <v>480</v>
      </c>
      <c r="I233">
        <v>258</v>
      </c>
      <c r="J233">
        <v>272</v>
      </c>
      <c r="K233">
        <v>530</v>
      </c>
      <c r="L233">
        <v>1010</v>
      </c>
    </row>
    <row r="234" spans="2:12" x14ac:dyDescent="0.3">
      <c r="B234">
        <v>232</v>
      </c>
      <c r="C234">
        <v>25.4</v>
      </c>
      <c r="D234">
        <v>0</v>
      </c>
      <c r="E234">
        <v>60</v>
      </c>
      <c r="F234">
        <v>51</v>
      </c>
      <c r="G234">
        <v>386</v>
      </c>
      <c r="H234">
        <v>497</v>
      </c>
      <c r="I234">
        <v>179</v>
      </c>
      <c r="J234">
        <v>409</v>
      </c>
      <c r="K234">
        <v>588</v>
      </c>
      <c r="L234">
        <v>1085</v>
      </c>
    </row>
    <row r="235" spans="2:12" x14ac:dyDescent="0.3">
      <c r="B235">
        <v>233</v>
      </c>
      <c r="C235">
        <v>27.2</v>
      </c>
      <c r="D235">
        <v>0</v>
      </c>
      <c r="E235">
        <v>95</v>
      </c>
      <c r="F235">
        <v>72</v>
      </c>
      <c r="G235">
        <v>491</v>
      </c>
      <c r="H235">
        <v>658</v>
      </c>
      <c r="I235">
        <v>326</v>
      </c>
      <c r="J235">
        <v>356</v>
      </c>
      <c r="K235">
        <v>682</v>
      </c>
      <c r="L235">
        <v>1340</v>
      </c>
    </row>
    <row r="236" spans="2:12" x14ac:dyDescent="0.3">
      <c r="B236">
        <v>234</v>
      </c>
      <c r="C236">
        <v>28.7</v>
      </c>
      <c r="D236">
        <v>0</v>
      </c>
      <c r="E236">
        <v>88</v>
      </c>
      <c r="F236">
        <v>41</v>
      </c>
      <c r="G236">
        <v>551</v>
      </c>
      <c r="H236">
        <v>680</v>
      </c>
      <c r="I236">
        <v>223</v>
      </c>
      <c r="J236">
        <v>431</v>
      </c>
      <c r="K236">
        <v>654</v>
      </c>
      <c r="L236">
        <v>1334</v>
      </c>
    </row>
    <row r="237" spans="2:12" x14ac:dyDescent="0.3">
      <c r="B237">
        <v>235</v>
      </c>
      <c r="C237">
        <v>24.8</v>
      </c>
      <c r="D237">
        <v>51</v>
      </c>
      <c r="E237">
        <v>68</v>
      </c>
      <c r="F237">
        <v>61</v>
      </c>
      <c r="G237">
        <v>548</v>
      </c>
      <c r="H237">
        <v>677</v>
      </c>
      <c r="I237">
        <v>191</v>
      </c>
      <c r="J237">
        <v>424</v>
      </c>
      <c r="K237">
        <v>615</v>
      </c>
      <c r="L237">
        <v>1292</v>
      </c>
    </row>
    <row r="238" spans="2:12" x14ac:dyDescent="0.3">
      <c r="B238">
        <v>236</v>
      </c>
      <c r="C238">
        <v>25.6</v>
      </c>
      <c r="D238">
        <v>0</v>
      </c>
      <c r="E238">
        <v>92</v>
      </c>
      <c r="F238">
        <v>54</v>
      </c>
      <c r="G238">
        <v>505</v>
      </c>
      <c r="H238">
        <v>651</v>
      </c>
      <c r="I238">
        <v>349</v>
      </c>
      <c r="J238">
        <v>359</v>
      </c>
      <c r="K238">
        <v>708</v>
      </c>
      <c r="L238">
        <v>1359</v>
      </c>
    </row>
    <row r="239" spans="2:12" x14ac:dyDescent="0.3">
      <c r="B239">
        <v>237</v>
      </c>
      <c r="C239">
        <v>24.7</v>
      </c>
      <c r="D239">
        <v>0</v>
      </c>
      <c r="E239">
        <v>72</v>
      </c>
      <c r="F239">
        <v>46</v>
      </c>
      <c r="G239">
        <v>522</v>
      </c>
      <c r="H239">
        <v>640</v>
      </c>
      <c r="I239">
        <v>426</v>
      </c>
      <c r="J239">
        <v>259</v>
      </c>
      <c r="K239">
        <v>685</v>
      </c>
      <c r="L239">
        <v>1325</v>
      </c>
    </row>
    <row r="240" spans="2:12" x14ac:dyDescent="0.3">
      <c r="B240">
        <v>238</v>
      </c>
      <c r="C240">
        <v>25.5</v>
      </c>
      <c r="D240">
        <v>0</v>
      </c>
      <c r="E240">
        <v>75</v>
      </c>
      <c r="F240">
        <v>45</v>
      </c>
      <c r="G240">
        <v>366</v>
      </c>
      <c r="H240">
        <v>486</v>
      </c>
      <c r="I240">
        <v>301</v>
      </c>
      <c r="J240">
        <v>359</v>
      </c>
      <c r="K240">
        <v>660</v>
      </c>
      <c r="L240">
        <v>1146</v>
      </c>
    </row>
    <row r="241" spans="2:12" x14ac:dyDescent="0.3">
      <c r="B241">
        <v>239</v>
      </c>
      <c r="C241">
        <v>23.9</v>
      </c>
      <c r="D241">
        <v>0</v>
      </c>
      <c r="E241">
        <v>73</v>
      </c>
      <c r="F241">
        <v>48</v>
      </c>
      <c r="G241">
        <v>617</v>
      </c>
      <c r="H241">
        <v>738</v>
      </c>
      <c r="I241">
        <v>271</v>
      </c>
      <c r="J241">
        <v>180</v>
      </c>
      <c r="K241">
        <v>451</v>
      </c>
      <c r="L241">
        <v>1189</v>
      </c>
    </row>
    <row r="242" spans="2:12" x14ac:dyDescent="0.3">
      <c r="B242">
        <v>240</v>
      </c>
      <c r="C242">
        <v>24.7</v>
      </c>
      <c r="D242">
        <v>0</v>
      </c>
      <c r="E242">
        <v>62</v>
      </c>
      <c r="F242">
        <v>54</v>
      </c>
      <c r="G242">
        <v>507</v>
      </c>
      <c r="H242">
        <v>623</v>
      </c>
      <c r="I242">
        <v>261</v>
      </c>
      <c r="J242">
        <v>349</v>
      </c>
      <c r="K242">
        <v>610</v>
      </c>
      <c r="L242">
        <v>1233</v>
      </c>
    </row>
    <row r="243" spans="2:12" x14ac:dyDescent="0.3">
      <c r="B243">
        <v>241</v>
      </c>
      <c r="C243">
        <v>23.9</v>
      </c>
      <c r="D243">
        <v>19.5</v>
      </c>
      <c r="E243">
        <v>52</v>
      </c>
      <c r="F243">
        <v>35</v>
      </c>
      <c r="G243">
        <v>420</v>
      </c>
      <c r="H243">
        <v>507</v>
      </c>
      <c r="I243">
        <v>183</v>
      </c>
      <c r="J243">
        <v>345</v>
      </c>
      <c r="K243">
        <v>528</v>
      </c>
      <c r="L243">
        <v>1035</v>
      </c>
    </row>
    <row r="244" spans="2:12" x14ac:dyDescent="0.3">
      <c r="B244">
        <v>242</v>
      </c>
      <c r="C244">
        <v>25.1</v>
      </c>
      <c r="D244">
        <v>0</v>
      </c>
      <c r="E244">
        <v>50</v>
      </c>
      <c r="F244">
        <v>61</v>
      </c>
      <c r="G244">
        <v>427</v>
      </c>
      <c r="H244">
        <v>538</v>
      </c>
      <c r="I244">
        <v>282</v>
      </c>
      <c r="J244">
        <v>386</v>
      </c>
      <c r="K244">
        <v>668</v>
      </c>
      <c r="L244">
        <v>1206</v>
      </c>
    </row>
    <row r="245" spans="2:12" x14ac:dyDescent="0.3">
      <c r="B245">
        <v>243</v>
      </c>
      <c r="C245">
        <v>23.4</v>
      </c>
      <c r="D245">
        <v>0</v>
      </c>
      <c r="E245">
        <v>118</v>
      </c>
      <c r="F245">
        <v>55</v>
      </c>
      <c r="G245">
        <v>547</v>
      </c>
      <c r="H245">
        <v>720</v>
      </c>
      <c r="I245">
        <v>173</v>
      </c>
      <c r="J245">
        <v>519</v>
      </c>
      <c r="K245">
        <v>692</v>
      </c>
      <c r="L245">
        <v>1412</v>
      </c>
    </row>
    <row r="246" spans="2:12" x14ac:dyDescent="0.3">
      <c r="B246">
        <v>244</v>
      </c>
      <c r="C246">
        <v>22.5</v>
      </c>
      <c r="D246">
        <v>0</v>
      </c>
      <c r="E246">
        <v>108</v>
      </c>
      <c r="F246">
        <v>46</v>
      </c>
      <c r="G246">
        <v>549</v>
      </c>
      <c r="H246">
        <v>703</v>
      </c>
      <c r="I246">
        <v>316</v>
      </c>
      <c r="J246">
        <v>576</v>
      </c>
      <c r="K246">
        <v>892</v>
      </c>
      <c r="L246">
        <v>1595</v>
      </c>
    </row>
    <row r="247" spans="2:12" x14ac:dyDescent="0.3">
      <c r="B247">
        <v>245</v>
      </c>
      <c r="C247">
        <v>20.6</v>
      </c>
      <c r="D247">
        <v>0</v>
      </c>
      <c r="E247">
        <v>66</v>
      </c>
      <c r="F247">
        <v>32</v>
      </c>
      <c r="G247">
        <v>435</v>
      </c>
      <c r="H247">
        <v>533</v>
      </c>
      <c r="I247">
        <v>162</v>
      </c>
      <c r="J247">
        <v>339</v>
      </c>
      <c r="K247">
        <v>501</v>
      </c>
      <c r="L247">
        <v>1034</v>
      </c>
    </row>
    <row r="248" spans="2:12" x14ac:dyDescent="0.3">
      <c r="B248">
        <v>246</v>
      </c>
      <c r="C248">
        <v>19.5</v>
      </c>
      <c r="D248">
        <v>0</v>
      </c>
      <c r="E248">
        <v>56</v>
      </c>
      <c r="F248">
        <v>47</v>
      </c>
      <c r="G248">
        <v>693</v>
      </c>
      <c r="H248">
        <v>796</v>
      </c>
      <c r="I248">
        <v>214</v>
      </c>
      <c r="J248">
        <v>208</v>
      </c>
      <c r="K248">
        <v>422</v>
      </c>
      <c r="L248">
        <v>1218</v>
      </c>
    </row>
    <row r="249" spans="2:12" x14ac:dyDescent="0.3">
      <c r="B249">
        <v>247</v>
      </c>
      <c r="C249">
        <v>20.7</v>
      </c>
      <c r="D249">
        <v>0</v>
      </c>
      <c r="E249">
        <v>65</v>
      </c>
      <c r="F249">
        <v>46</v>
      </c>
      <c r="G249">
        <v>371</v>
      </c>
      <c r="H249">
        <v>482</v>
      </c>
      <c r="I249">
        <v>219</v>
      </c>
      <c r="J249">
        <v>428</v>
      </c>
      <c r="K249">
        <v>647</v>
      </c>
      <c r="L249">
        <v>1129</v>
      </c>
    </row>
    <row r="250" spans="2:12" x14ac:dyDescent="0.3">
      <c r="B250">
        <v>248</v>
      </c>
      <c r="C250">
        <v>19.3</v>
      </c>
      <c r="D250">
        <v>0</v>
      </c>
      <c r="E250">
        <v>42</v>
      </c>
      <c r="F250">
        <v>51</v>
      </c>
      <c r="G250">
        <v>522</v>
      </c>
      <c r="H250">
        <v>615</v>
      </c>
      <c r="I250">
        <v>231</v>
      </c>
      <c r="J250">
        <v>239</v>
      </c>
      <c r="K250">
        <v>470</v>
      </c>
      <c r="L250">
        <v>1085</v>
      </c>
    </row>
    <row r="251" spans="2:12" x14ac:dyDescent="0.3">
      <c r="B251">
        <v>249</v>
      </c>
      <c r="C251">
        <v>19.600000000000001</v>
      </c>
      <c r="D251">
        <v>0.1</v>
      </c>
      <c r="E251">
        <v>84</v>
      </c>
      <c r="F251">
        <v>63</v>
      </c>
      <c r="G251">
        <v>336</v>
      </c>
      <c r="H251">
        <v>483</v>
      </c>
      <c r="I251">
        <v>300</v>
      </c>
      <c r="J251">
        <v>256</v>
      </c>
      <c r="K251">
        <v>556</v>
      </c>
      <c r="L251">
        <v>1039</v>
      </c>
    </row>
    <row r="252" spans="2:12" x14ac:dyDescent="0.3">
      <c r="B252">
        <v>250</v>
      </c>
      <c r="C252">
        <v>20.7</v>
      </c>
      <c r="D252">
        <v>0</v>
      </c>
      <c r="E252">
        <v>79</v>
      </c>
      <c r="F252">
        <v>51</v>
      </c>
      <c r="G252">
        <v>691</v>
      </c>
      <c r="H252">
        <v>821</v>
      </c>
      <c r="I252">
        <v>357</v>
      </c>
      <c r="J252">
        <v>405</v>
      </c>
      <c r="K252">
        <v>762</v>
      </c>
      <c r="L252">
        <v>1583</v>
      </c>
    </row>
    <row r="253" spans="2:12" x14ac:dyDescent="0.3">
      <c r="B253">
        <v>251</v>
      </c>
      <c r="C253">
        <v>20.399999999999999</v>
      </c>
      <c r="D253">
        <v>0</v>
      </c>
      <c r="E253">
        <v>88</v>
      </c>
      <c r="F253">
        <v>41</v>
      </c>
      <c r="G253">
        <v>633</v>
      </c>
      <c r="H253">
        <v>762</v>
      </c>
      <c r="I253">
        <v>177</v>
      </c>
      <c r="J253">
        <v>340</v>
      </c>
      <c r="K253">
        <v>517</v>
      </c>
      <c r="L253">
        <v>1279</v>
      </c>
    </row>
    <row r="254" spans="2:12" x14ac:dyDescent="0.3">
      <c r="B254">
        <v>252</v>
      </c>
      <c r="C254">
        <v>21.4</v>
      </c>
      <c r="D254">
        <v>0</v>
      </c>
      <c r="E254">
        <v>64</v>
      </c>
      <c r="F254">
        <v>49</v>
      </c>
      <c r="G254">
        <v>539</v>
      </c>
      <c r="H254">
        <v>652</v>
      </c>
      <c r="I254">
        <v>249</v>
      </c>
      <c r="J254">
        <v>331</v>
      </c>
      <c r="K254">
        <v>580</v>
      </c>
      <c r="L254">
        <v>1232</v>
      </c>
    </row>
    <row r="255" spans="2:12" x14ac:dyDescent="0.3">
      <c r="B255">
        <v>253</v>
      </c>
      <c r="C255">
        <v>20.8</v>
      </c>
      <c r="D255">
        <v>12</v>
      </c>
      <c r="E255">
        <v>93</v>
      </c>
      <c r="F255">
        <v>47</v>
      </c>
      <c r="G255">
        <v>402</v>
      </c>
      <c r="H255">
        <v>542</v>
      </c>
      <c r="I255">
        <v>138</v>
      </c>
      <c r="J255">
        <v>275</v>
      </c>
      <c r="K255">
        <v>413</v>
      </c>
      <c r="L255">
        <v>955</v>
      </c>
    </row>
    <row r="256" spans="2:12" x14ac:dyDescent="0.3">
      <c r="B256">
        <v>254</v>
      </c>
      <c r="C256">
        <v>20</v>
      </c>
      <c r="D256">
        <v>40.5</v>
      </c>
      <c r="E256">
        <v>73</v>
      </c>
      <c r="F256">
        <v>59</v>
      </c>
      <c r="G256">
        <v>460</v>
      </c>
      <c r="H256">
        <v>592</v>
      </c>
      <c r="I256">
        <v>234</v>
      </c>
      <c r="J256">
        <v>315</v>
      </c>
      <c r="K256">
        <v>549</v>
      </c>
      <c r="L256">
        <v>1141</v>
      </c>
    </row>
    <row r="257" spans="2:12" x14ac:dyDescent="0.3">
      <c r="B257">
        <v>255</v>
      </c>
      <c r="C257">
        <v>22.9</v>
      </c>
      <c r="D257">
        <v>0.5</v>
      </c>
      <c r="E257">
        <v>80</v>
      </c>
      <c r="F257">
        <v>42</v>
      </c>
      <c r="G257">
        <v>603</v>
      </c>
      <c r="H257">
        <v>725</v>
      </c>
      <c r="I257">
        <v>274</v>
      </c>
      <c r="J257">
        <v>198</v>
      </c>
      <c r="K257">
        <v>472</v>
      </c>
      <c r="L257">
        <v>1197</v>
      </c>
    </row>
    <row r="258" spans="2:12" x14ac:dyDescent="0.3">
      <c r="B258">
        <v>256</v>
      </c>
      <c r="C258">
        <v>22.4</v>
      </c>
      <c r="D258">
        <v>58.5</v>
      </c>
      <c r="E258">
        <v>95</v>
      </c>
      <c r="F258">
        <v>50</v>
      </c>
      <c r="G258">
        <v>626</v>
      </c>
      <c r="H258">
        <v>771</v>
      </c>
      <c r="I258">
        <v>187</v>
      </c>
      <c r="J258">
        <v>589</v>
      </c>
      <c r="K258">
        <v>776</v>
      </c>
      <c r="L258">
        <v>1547</v>
      </c>
    </row>
    <row r="259" spans="2:12" x14ac:dyDescent="0.3">
      <c r="B259">
        <v>257</v>
      </c>
      <c r="C259">
        <v>22.1</v>
      </c>
      <c r="D259">
        <v>62.5</v>
      </c>
      <c r="E259">
        <v>89</v>
      </c>
      <c r="F259">
        <v>59</v>
      </c>
      <c r="G259">
        <v>725</v>
      </c>
      <c r="H259">
        <v>873</v>
      </c>
      <c r="I259">
        <v>184</v>
      </c>
      <c r="J259">
        <v>394</v>
      </c>
      <c r="K259">
        <v>578</v>
      </c>
      <c r="L259">
        <v>1451</v>
      </c>
    </row>
    <row r="260" spans="2:12" x14ac:dyDescent="0.3">
      <c r="B260">
        <v>258</v>
      </c>
      <c r="C260">
        <v>22.6</v>
      </c>
      <c r="D260">
        <v>0</v>
      </c>
      <c r="E260">
        <v>98</v>
      </c>
      <c r="F260">
        <v>79</v>
      </c>
      <c r="G260">
        <v>359</v>
      </c>
      <c r="H260">
        <v>536</v>
      </c>
      <c r="I260">
        <v>316</v>
      </c>
      <c r="J260">
        <v>415</v>
      </c>
      <c r="K260">
        <v>731</v>
      </c>
      <c r="L260">
        <v>1267</v>
      </c>
    </row>
    <row r="261" spans="2:12" x14ac:dyDescent="0.3">
      <c r="B261">
        <v>259</v>
      </c>
      <c r="C261">
        <v>19.5</v>
      </c>
      <c r="D261">
        <v>0</v>
      </c>
      <c r="E261">
        <v>67</v>
      </c>
      <c r="F261">
        <v>48</v>
      </c>
      <c r="G261">
        <v>459</v>
      </c>
      <c r="H261">
        <v>574</v>
      </c>
      <c r="I261">
        <v>247</v>
      </c>
      <c r="J261">
        <v>341</v>
      </c>
      <c r="K261">
        <v>588</v>
      </c>
      <c r="L261">
        <v>1162</v>
      </c>
    </row>
    <row r="262" spans="2:12" x14ac:dyDescent="0.3">
      <c r="B262">
        <v>260</v>
      </c>
      <c r="C262">
        <v>20.5</v>
      </c>
      <c r="D262">
        <v>0</v>
      </c>
      <c r="E262">
        <v>82</v>
      </c>
      <c r="F262">
        <v>40</v>
      </c>
      <c r="G262">
        <v>364</v>
      </c>
      <c r="H262">
        <v>486</v>
      </c>
      <c r="I262">
        <v>203</v>
      </c>
      <c r="J262">
        <v>258</v>
      </c>
      <c r="K262">
        <v>461</v>
      </c>
      <c r="L262">
        <v>947</v>
      </c>
    </row>
    <row r="263" spans="2:12" x14ac:dyDescent="0.3">
      <c r="B263">
        <v>261</v>
      </c>
      <c r="C263">
        <v>21.8</v>
      </c>
      <c r="D263">
        <v>0</v>
      </c>
      <c r="E263">
        <v>70</v>
      </c>
      <c r="F263">
        <v>48</v>
      </c>
      <c r="G263">
        <v>310</v>
      </c>
      <c r="H263">
        <v>428</v>
      </c>
      <c r="I263">
        <v>230</v>
      </c>
      <c r="J263">
        <v>305</v>
      </c>
      <c r="K263">
        <v>535</v>
      </c>
      <c r="L263">
        <v>963</v>
      </c>
    </row>
    <row r="264" spans="2:12" x14ac:dyDescent="0.3">
      <c r="B264">
        <v>262</v>
      </c>
      <c r="C264">
        <v>22.1</v>
      </c>
      <c r="D264">
        <v>0</v>
      </c>
      <c r="E264">
        <v>75</v>
      </c>
      <c r="F264">
        <v>32</v>
      </c>
      <c r="G264">
        <v>509</v>
      </c>
      <c r="H264">
        <v>616</v>
      </c>
      <c r="I264">
        <v>216</v>
      </c>
      <c r="J264">
        <v>257</v>
      </c>
      <c r="K264">
        <v>473</v>
      </c>
      <c r="L264">
        <v>1089</v>
      </c>
    </row>
    <row r="265" spans="2:12" x14ac:dyDescent="0.3">
      <c r="B265">
        <v>263</v>
      </c>
      <c r="C265">
        <v>21.2</v>
      </c>
      <c r="D265">
        <v>0</v>
      </c>
      <c r="E265">
        <v>91</v>
      </c>
      <c r="F265">
        <v>46</v>
      </c>
      <c r="G265">
        <v>387</v>
      </c>
      <c r="H265">
        <v>524</v>
      </c>
      <c r="I265">
        <v>237</v>
      </c>
      <c r="J265">
        <v>477</v>
      </c>
      <c r="K265">
        <v>714</v>
      </c>
      <c r="L265">
        <v>1238</v>
      </c>
    </row>
    <row r="266" spans="2:12" x14ac:dyDescent="0.3">
      <c r="B266">
        <v>264</v>
      </c>
      <c r="C266">
        <v>22.2</v>
      </c>
      <c r="D266">
        <v>0</v>
      </c>
      <c r="E266">
        <v>109</v>
      </c>
      <c r="F266">
        <v>69</v>
      </c>
      <c r="G266">
        <v>460</v>
      </c>
      <c r="H266">
        <v>638</v>
      </c>
      <c r="I266">
        <v>199</v>
      </c>
      <c r="J266">
        <v>353</v>
      </c>
      <c r="K266">
        <v>552</v>
      </c>
      <c r="L266">
        <v>1190</v>
      </c>
    </row>
    <row r="267" spans="2:12" x14ac:dyDescent="0.3">
      <c r="B267">
        <v>265</v>
      </c>
      <c r="C267">
        <v>21.7</v>
      </c>
      <c r="D267">
        <v>0</v>
      </c>
      <c r="E267">
        <v>91</v>
      </c>
      <c r="F267">
        <v>53</v>
      </c>
      <c r="G267">
        <v>665</v>
      </c>
      <c r="H267">
        <v>809</v>
      </c>
      <c r="I267">
        <v>161</v>
      </c>
      <c r="J267">
        <v>209</v>
      </c>
      <c r="K267">
        <v>370</v>
      </c>
      <c r="L267">
        <v>1179</v>
      </c>
    </row>
    <row r="268" spans="2:12" x14ac:dyDescent="0.3">
      <c r="B268">
        <v>266</v>
      </c>
      <c r="C268">
        <v>21.2</v>
      </c>
      <c r="D268">
        <v>0</v>
      </c>
      <c r="E268">
        <v>59</v>
      </c>
      <c r="F268">
        <v>42</v>
      </c>
      <c r="G268">
        <v>647</v>
      </c>
      <c r="H268">
        <v>748</v>
      </c>
      <c r="I268">
        <v>216</v>
      </c>
      <c r="J268">
        <v>394</v>
      </c>
      <c r="K268">
        <v>610</v>
      </c>
      <c r="L268">
        <v>1358</v>
      </c>
    </row>
    <row r="269" spans="2:12" x14ac:dyDescent="0.3">
      <c r="B269">
        <v>267</v>
      </c>
      <c r="C269">
        <v>20.8</v>
      </c>
      <c r="D269">
        <v>4.5</v>
      </c>
      <c r="E269">
        <v>69</v>
      </c>
      <c r="F269">
        <v>47</v>
      </c>
      <c r="G269">
        <v>437</v>
      </c>
      <c r="H269">
        <v>553</v>
      </c>
      <c r="I269">
        <v>208</v>
      </c>
      <c r="J269">
        <v>267</v>
      </c>
      <c r="K269">
        <v>475</v>
      </c>
      <c r="L269">
        <v>1028</v>
      </c>
    </row>
    <row r="270" spans="2:12" x14ac:dyDescent="0.3">
      <c r="B270">
        <v>268</v>
      </c>
      <c r="C270">
        <v>21</v>
      </c>
      <c r="D270">
        <v>0</v>
      </c>
      <c r="E270">
        <v>81</v>
      </c>
      <c r="F270">
        <v>52</v>
      </c>
      <c r="G270">
        <v>247</v>
      </c>
      <c r="H270">
        <v>380</v>
      </c>
      <c r="I270">
        <v>197</v>
      </c>
      <c r="J270">
        <v>359</v>
      </c>
      <c r="K270">
        <v>556</v>
      </c>
      <c r="L270">
        <v>936</v>
      </c>
    </row>
    <row r="271" spans="2:12" x14ac:dyDescent="0.3">
      <c r="B271">
        <v>269</v>
      </c>
      <c r="C271">
        <v>16.100000000000001</v>
      </c>
      <c r="D271">
        <v>0</v>
      </c>
      <c r="E271">
        <v>81</v>
      </c>
      <c r="F271">
        <v>53</v>
      </c>
      <c r="G271">
        <v>397</v>
      </c>
      <c r="H271">
        <v>531</v>
      </c>
      <c r="I271">
        <v>200</v>
      </c>
      <c r="J271">
        <v>448</v>
      </c>
      <c r="K271">
        <v>648</v>
      </c>
      <c r="L271">
        <v>1179</v>
      </c>
    </row>
    <row r="272" spans="2:12" x14ac:dyDescent="0.3">
      <c r="B272">
        <v>270</v>
      </c>
      <c r="C272">
        <v>15.5</v>
      </c>
      <c r="D272">
        <v>0</v>
      </c>
      <c r="E272">
        <v>69</v>
      </c>
      <c r="F272">
        <v>46</v>
      </c>
      <c r="G272">
        <v>598</v>
      </c>
      <c r="H272">
        <v>713</v>
      </c>
      <c r="I272">
        <v>157</v>
      </c>
      <c r="J272">
        <v>329</v>
      </c>
      <c r="K272">
        <v>486</v>
      </c>
      <c r="L272">
        <v>1199</v>
      </c>
    </row>
    <row r="273" spans="2:12" x14ac:dyDescent="0.3">
      <c r="B273">
        <v>271</v>
      </c>
      <c r="C273">
        <v>15.4</v>
      </c>
      <c r="D273">
        <v>2.5</v>
      </c>
      <c r="E273">
        <v>68</v>
      </c>
      <c r="F273">
        <v>44</v>
      </c>
      <c r="G273">
        <v>702</v>
      </c>
      <c r="H273">
        <v>814</v>
      </c>
      <c r="I273">
        <v>330</v>
      </c>
      <c r="J273">
        <v>475</v>
      </c>
      <c r="K273">
        <v>805</v>
      </c>
      <c r="L273">
        <v>1619</v>
      </c>
    </row>
    <row r="274" spans="2:12" x14ac:dyDescent="0.3">
      <c r="B274">
        <v>272</v>
      </c>
      <c r="C274">
        <v>16.5</v>
      </c>
      <c r="D274">
        <v>23.5</v>
      </c>
      <c r="E274">
        <v>89</v>
      </c>
      <c r="F274">
        <v>57</v>
      </c>
      <c r="G274">
        <v>506</v>
      </c>
      <c r="H274">
        <v>652</v>
      </c>
      <c r="I274">
        <v>207</v>
      </c>
      <c r="J274">
        <v>374</v>
      </c>
      <c r="K274">
        <v>581</v>
      </c>
      <c r="L274">
        <v>1233</v>
      </c>
    </row>
    <row r="275" spans="2:12" x14ac:dyDescent="0.3">
      <c r="B275">
        <v>273</v>
      </c>
      <c r="C275">
        <v>20.2</v>
      </c>
      <c r="D275">
        <v>0.5</v>
      </c>
      <c r="E275">
        <v>94</v>
      </c>
      <c r="F275">
        <v>46</v>
      </c>
      <c r="G275">
        <v>348</v>
      </c>
      <c r="H275">
        <v>488</v>
      </c>
      <c r="I275">
        <v>237</v>
      </c>
      <c r="J275">
        <v>438</v>
      </c>
      <c r="K275">
        <v>675</v>
      </c>
      <c r="L275">
        <v>1163</v>
      </c>
    </row>
    <row r="276" spans="2:12" x14ac:dyDescent="0.3">
      <c r="B276">
        <v>274</v>
      </c>
      <c r="C276">
        <v>19.7</v>
      </c>
      <c r="D276">
        <v>0</v>
      </c>
      <c r="E276">
        <v>79</v>
      </c>
      <c r="F276">
        <v>49</v>
      </c>
      <c r="G276">
        <v>504</v>
      </c>
      <c r="H276">
        <v>632</v>
      </c>
      <c r="I276">
        <v>87</v>
      </c>
      <c r="J276">
        <v>392</v>
      </c>
      <c r="K276">
        <v>479</v>
      </c>
      <c r="L276">
        <v>1111</v>
      </c>
    </row>
    <row r="277" spans="2:12" x14ac:dyDescent="0.3">
      <c r="B277">
        <v>275</v>
      </c>
      <c r="C277">
        <v>19</v>
      </c>
      <c r="D277">
        <v>0.2</v>
      </c>
      <c r="E277">
        <v>71</v>
      </c>
      <c r="F277">
        <v>50</v>
      </c>
      <c r="G277">
        <v>528</v>
      </c>
      <c r="H277">
        <v>649</v>
      </c>
      <c r="I277">
        <v>232</v>
      </c>
      <c r="J277">
        <v>300</v>
      </c>
      <c r="K277">
        <v>532</v>
      </c>
      <c r="L277">
        <v>1181</v>
      </c>
    </row>
    <row r="278" spans="2:12" x14ac:dyDescent="0.3">
      <c r="B278">
        <v>276</v>
      </c>
      <c r="C278">
        <v>15.1</v>
      </c>
      <c r="D278">
        <v>0</v>
      </c>
      <c r="E278">
        <v>75</v>
      </c>
      <c r="F278">
        <v>66</v>
      </c>
      <c r="G278">
        <v>433</v>
      </c>
      <c r="H278">
        <v>574</v>
      </c>
      <c r="I278">
        <v>342</v>
      </c>
      <c r="J278">
        <v>288</v>
      </c>
      <c r="K278">
        <v>630</v>
      </c>
      <c r="L278">
        <v>1204</v>
      </c>
    </row>
    <row r="279" spans="2:12" x14ac:dyDescent="0.3">
      <c r="B279">
        <v>277</v>
      </c>
      <c r="C279">
        <v>14.8</v>
      </c>
      <c r="D279">
        <v>0</v>
      </c>
      <c r="E279">
        <v>98</v>
      </c>
      <c r="F279">
        <v>35</v>
      </c>
      <c r="G279">
        <v>743</v>
      </c>
      <c r="H279">
        <v>876</v>
      </c>
      <c r="I279">
        <v>167</v>
      </c>
      <c r="J279">
        <v>413</v>
      </c>
      <c r="K279">
        <v>580</v>
      </c>
      <c r="L279">
        <v>1456</v>
      </c>
    </row>
    <row r="280" spans="2:12" x14ac:dyDescent="0.3">
      <c r="B280">
        <v>278</v>
      </c>
      <c r="C280">
        <v>17.5</v>
      </c>
      <c r="D280">
        <v>0</v>
      </c>
      <c r="E280">
        <v>104</v>
      </c>
      <c r="F280">
        <v>91</v>
      </c>
      <c r="G280">
        <v>777</v>
      </c>
      <c r="H280">
        <v>972</v>
      </c>
      <c r="I280">
        <v>191</v>
      </c>
      <c r="J280">
        <v>534</v>
      </c>
      <c r="K280">
        <v>725</v>
      </c>
      <c r="L280">
        <v>1697</v>
      </c>
    </row>
    <row r="281" spans="2:12" x14ac:dyDescent="0.3">
      <c r="B281">
        <v>279</v>
      </c>
      <c r="C281">
        <v>19.2</v>
      </c>
      <c r="D281">
        <v>0.1</v>
      </c>
      <c r="E281">
        <v>110</v>
      </c>
      <c r="F281">
        <v>53</v>
      </c>
      <c r="G281">
        <v>796</v>
      </c>
      <c r="H281">
        <v>959</v>
      </c>
      <c r="I281">
        <v>217</v>
      </c>
      <c r="J281">
        <v>378</v>
      </c>
      <c r="K281">
        <v>595</v>
      </c>
      <c r="L281">
        <v>1554</v>
      </c>
    </row>
    <row r="282" spans="2:12" x14ac:dyDescent="0.3">
      <c r="B282">
        <v>280</v>
      </c>
      <c r="C282">
        <v>21.4</v>
      </c>
      <c r="D282">
        <v>0</v>
      </c>
      <c r="E282">
        <v>59</v>
      </c>
      <c r="F282">
        <v>37</v>
      </c>
      <c r="G282">
        <v>551</v>
      </c>
      <c r="H282">
        <v>647</v>
      </c>
      <c r="I282">
        <v>153</v>
      </c>
      <c r="J282">
        <v>339</v>
      </c>
      <c r="K282">
        <v>492</v>
      </c>
      <c r="L282">
        <v>1139</v>
      </c>
    </row>
    <row r="283" spans="2:12" x14ac:dyDescent="0.3">
      <c r="B283">
        <v>281</v>
      </c>
      <c r="C283">
        <v>20.2</v>
      </c>
      <c r="D283">
        <v>7.5</v>
      </c>
      <c r="E283">
        <v>58</v>
      </c>
      <c r="F283">
        <v>41</v>
      </c>
      <c r="G283">
        <v>633</v>
      </c>
      <c r="H283">
        <v>732</v>
      </c>
      <c r="I283">
        <v>192</v>
      </c>
      <c r="J283">
        <v>375</v>
      </c>
      <c r="K283">
        <v>567</v>
      </c>
      <c r="L283">
        <v>1299</v>
      </c>
    </row>
    <row r="284" spans="2:12" x14ac:dyDescent="0.3">
      <c r="B284">
        <v>282</v>
      </c>
      <c r="C284">
        <v>20.100000000000001</v>
      </c>
      <c r="D284">
        <v>0</v>
      </c>
      <c r="E284">
        <v>86</v>
      </c>
      <c r="F284">
        <v>58</v>
      </c>
      <c r="G284">
        <v>507</v>
      </c>
      <c r="H284">
        <v>651</v>
      </c>
      <c r="I284">
        <v>172</v>
      </c>
      <c r="J284">
        <v>253</v>
      </c>
      <c r="K284">
        <v>425</v>
      </c>
      <c r="L284">
        <v>1076</v>
      </c>
    </row>
    <row r="285" spans="2:12" x14ac:dyDescent="0.3">
      <c r="B285">
        <v>283</v>
      </c>
      <c r="C285">
        <v>19.3</v>
      </c>
      <c r="D285">
        <v>0</v>
      </c>
      <c r="E285">
        <v>53</v>
      </c>
      <c r="F285">
        <v>51</v>
      </c>
      <c r="G285">
        <v>539</v>
      </c>
      <c r="H285">
        <v>643</v>
      </c>
      <c r="I285">
        <v>159</v>
      </c>
      <c r="J285">
        <v>470</v>
      </c>
      <c r="K285">
        <v>629</v>
      </c>
      <c r="L285">
        <v>1272</v>
      </c>
    </row>
    <row r="286" spans="2:12" x14ac:dyDescent="0.3">
      <c r="B286">
        <v>284</v>
      </c>
      <c r="C286">
        <v>17.8</v>
      </c>
      <c r="D286">
        <v>6.5</v>
      </c>
      <c r="E286">
        <v>76</v>
      </c>
      <c r="F286">
        <v>48</v>
      </c>
      <c r="G286">
        <v>675</v>
      </c>
      <c r="H286">
        <v>799</v>
      </c>
      <c r="I286">
        <v>207</v>
      </c>
      <c r="J286">
        <v>319</v>
      </c>
      <c r="K286">
        <v>526</v>
      </c>
      <c r="L286">
        <v>1325</v>
      </c>
    </row>
    <row r="287" spans="2:12" x14ac:dyDescent="0.3">
      <c r="B287">
        <v>285</v>
      </c>
      <c r="C287">
        <v>14.6</v>
      </c>
      <c r="D287">
        <v>0</v>
      </c>
      <c r="E287">
        <v>102</v>
      </c>
      <c r="F287">
        <v>69</v>
      </c>
      <c r="G287">
        <v>624</v>
      </c>
      <c r="H287">
        <v>795</v>
      </c>
      <c r="I287">
        <v>397</v>
      </c>
      <c r="J287">
        <v>432</v>
      </c>
      <c r="K287">
        <v>829</v>
      </c>
      <c r="L287">
        <v>1624</v>
      </c>
    </row>
    <row r="288" spans="2:12" x14ac:dyDescent="0.3">
      <c r="B288">
        <v>286</v>
      </c>
      <c r="C288">
        <v>14.2</v>
      </c>
      <c r="D288">
        <v>0</v>
      </c>
      <c r="E288">
        <v>92</v>
      </c>
      <c r="F288">
        <v>75</v>
      </c>
      <c r="G288">
        <v>726</v>
      </c>
      <c r="H288">
        <v>893</v>
      </c>
      <c r="I288">
        <v>175</v>
      </c>
      <c r="J288">
        <v>441</v>
      </c>
      <c r="K288">
        <v>616</v>
      </c>
      <c r="L288">
        <v>1509</v>
      </c>
    </row>
    <row r="289" spans="2:12" x14ac:dyDescent="0.3">
      <c r="B289">
        <v>287</v>
      </c>
      <c r="C289">
        <v>15.6</v>
      </c>
      <c r="D289">
        <v>0</v>
      </c>
      <c r="E289">
        <v>75</v>
      </c>
      <c r="F289">
        <v>39</v>
      </c>
      <c r="G289">
        <v>480</v>
      </c>
      <c r="H289">
        <v>594</v>
      </c>
      <c r="I289">
        <v>141</v>
      </c>
      <c r="J289">
        <v>378</v>
      </c>
      <c r="K289">
        <v>519</v>
      </c>
      <c r="L289">
        <v>1113</v>
      </c>
    </row>
    <row r="290" spans="2:12" x14ac:dyDescent="0.3">
      <c r="B290">
        <v>288</v>
      </c>
      <c r="C290">
        <v>13.1</v>
      </c>
      <c r="D290">
        <v>0.5</v>
      </c>
      <c r="E290">
        <v>85</v>
      </c>
      <c r="F290">
        <v>60</v>
      </c>
      <c r="G290">
        <v>601</v>
      </c>
      <c r="H290">
        <v>746</v>
      </c>
      <c r="I290">
        <v>166</v>
      </c>
      <c r="J290">
        <v>394</v>
      </c>
      <c r="K290">
        <v>560</v>
      </c>
      <c r="L290">
        <v>1306</v>
      </c>
    </row>
    <row r="291" spans="2:12" x14ac:dyDescent="0.3">
      <c r="B291">
        <v>289</v>
      </c>
      <c r="C291">
        <v>10.8</v>
      </c>
      <c r="D291">
        <v>0</v>
      </c>
      <c r="E291">
        <v>60</v>
      </c>
      <c r="F291">
        <v>51</v>
      </c>
      <c r="G291">
        <v>497</v>
      </c>
      <c r="H291">
        <v>608</v>
      </c>
      <c r="I291">
        <v>191</v>
      </c>
      <c r="J291">
        <v>389</v>
      </c>
      <c r="K291">
        <v>580</v>
      </c>
      <c r="L291">
        <v>1188</v>
      </c>
    </row>
    <row r="292" spans="2:12" x14ac:dyDescent="0.3">
      <c r="B292">
        <v>290</v>
      </c>
      <c r="C292">
        <v>9.5</v>
      </c>
      <c r="D292">
        <v>0</v>
      </c>
      <c r="E292">
        <v>99</v>
      </c>
      <c r="F292">
        <v>41</v>
      </c>
      <c r="G292">
        <v>453</v>
      </c>
      <c r="H292">
        <v>593</v>
      </c>
      <c r="I292">
        <v>191</v>
      </c>
      <c r="J292">
        <v>349</v>
      </c>
      <c r="K292">
        <v>540</v>
      </c>
      <c r="L292">
        <v>1133</v>
      </c>
    </row>
    <row r="293" spans="2:12" x14ac:dyDescent="0.3">
      <c r="B293">
        <v>291</v>
      </c>
      <c r="C293">
        <v>11</v>
      </c>
      <c r="D293">
        <v>0</v>
      </c>
      <c r="E293">
        <v>101</v>
      </c>
      <c r="F293">
        <v>57</v>
      </c>
      <c r="G293">
        <v>452</v>
      </c>
      <c r="H293">
        <v>610</v>
      </c>
      <c r="I293">
        <v>176</v>
      </c>
      <c r="J293">
        <v>325</v>
      </c>
      <c r="K293">
        <v>501</v>
      </c>
      <c r="L293">
        <v>1111</v>
      </c>
    </row>
    <row r="294" spans="2:12" x14ac:dyDescent="0.3">
      <c r="B294">
        <v>292</v>
      </c>
      <c r="C294">
        <v>12.6</v>
      </c>
      <c r="D294">
        <v>0</v>
      </c>
      <c r="E294">
        <v>117</v>
      </c>
      <c r="F294">
        <v>98</v>
      </c>
      <c r="G294">
        <v>688</v>
      </c>
      <c r="H294">
        <v>903</v>
      </c>
      <c r="I294">
        <v>238</v>
      </c>
      <c r="J294">
        <v>373</v>
      </c>
      <c r="K294">
        <v>611</v>
      </c>
      <c r="L294">
        <v>1514</v>
      </c>
    </row>
    <row r="295" spans="2:12" x14ac:dyDescent="0.3">
      <c r="B295">
        <v>293</v>
      </c>
      <c r="C295">
        <v>15</v>
      </c>
      <c r="D295">
        <v>0</v>
      </c>
      <c r="E295">
        <v>100</v>
      </c>
      <c r="F295">
        <v>81</v>
      </c>
      <c r="G295">
        <v>630</v>
      </c>
      <c r="H295">
        <v>811</v>
      </c>
      <c r="I295">
        <v>325</v>
      </c>
      <c r="J295">
        <v>448</v>
      </c>
      <c r="K295">
        <v>773</v>
      </c>
      <c r="L295">
        <v>1584</v>
      </c>
    </row>
    <row r="296" spans="2:12" x14ac:dyDescent="0.3">
      <c r="B296">
        <v>294</v>
      </c>
      <c r="C296">
        <v>14.8</v>
      </c>
      <c r="D296">
        <v>0</v>
      </c>
      <c r="E296">
        <v>51</v>
      </c>
      <c r="F296">
        <v>50</v>
      </c>
      <c r="G296">
        <v>648</v>
      </c>
      <c r="H296">
        <v>749</v>
      </c>
      <c r="I296">
        <v>216</v>
      </c>
      <c r="J296">
        <v>324</v>
      </c>
      <c r="K296">
        <v>540</v>
      </c>
      <c r="L296">
        <v>1289</v>
      </c>
    </row>
    <row r="297" spans="2:12" x14ac:dyDescent="0.3">
      <c r="B297">
        <v>295</v>
      </c>
      <c r="C297">
        <v>14.6</v>
      </c>
      <c r="D297">
        <v>0</v>
      </c>
      <c r="E297">
        <v>84</v>
      </c>
      <c r="F297">
        <v>39</v>
      </c>
      <c r="G297">
        <v>596</v>
      </c>
      <c r="H297">
        <v>719</v>
      </c>
      <c r="I297">
        <v>213</v>
      </c>
      <c r="J297">
        <v>412</v>
      </c>
      <c r="K297">
        <v>625</v>
      </c>
      <c r="L297">
        <v>1344</v>
      </c>
    </row>
    <row r="298" spans="2:12" x14ac:dyDescent="0.3">
      <c r="B298">
        <v>296</v>
      </c>
      <c r="C298">
        <v>14</v>
      </c>
      <c r="D298">
        <v>0</v>
      </c>
      <c r="E298">
        <v>73</v>
      </c>
      <c r="F298">
        <v>46</v>
      </c>
      <c r="G298">
        <v>304</v>
      </c>
      <c r="H298">
        <v>423</v>
      </c>
      <c r="I298">
        <v>264</v>
      </c>
      <c r="J298">
        <v>348</v>
      </c>
      <c r="K298">
        <v>612</v>
      </c>
      <c r="L298">
        <v>1035</v>
      </c>
    </row>
    <row r="299" spans="2:12" x14ac:dyDescent="0.3">
      <c r="B299">
        <v>297</v>
      </c>
      <c r="C299">
        <v>12.8</v>
      </c>
      <c r="D299">
        <v>0</v>
      </c>
      <c r="E299">
        <v>70</v>
      </c>
      <c r="F299">
        <v>49</v>
      </c>
      <c r="G299">
        <v>514</v>
      </c>
      <c r="H299">
        <v>633</v>
      </c>
      <c r="I299">
        <v>50</v>
      </c>
      <c r="J299">
        <v>228</v>
      </c>
      <c r="K299">
        <v>278</v>
      </c>
      <c r="L299">
        <v>911</v>
      </c>
    </row>
    <row r="300" spans="2:12" x14ac:dyDescent="0.3">
      <c r="B300">
        <v>298</v>
      </c>
      <c r="C300">
        <v>9.6999999999999993</v>
      </c>
      <c r="D300">
        <v>0</v>
      </c>
      <c r="E300">
        <v>99</v>
      </c>
      <c r="F300">
        <v>57</v>
      </c>
      <c r="G300">
        <v>413</v>
      </c>
      <c r="H300">
        <v>569</v>
      </c>
      <c r="I300">
        <v>184</v>
      </c>
      <c r="J300">
        <v>432</v>
      </c>
      <c r="K300">
        <v>616</v>
      </c>
      <c r="L300">
        <v>1185</v>
      </c>
    </row>
    <row r="301" spans="2:12" x14ac:dyDescent="0.3">
      <c r="B301">
        <v>299</v>
      </c>
      <c r="C301">
        <v>8.1</v>
      </c>
      <c r="D301">
        <v>0</v>
      </c>
      <c r="E301">
        <v>102</v>
      </c>
      <c r="F301">
        <v>71</v>
      </c>
      <c r="G301">
        <v>564</v>
      </c>
      <c r="H301">
        <v>737</v>
      </c>
      <c r="I301">
        <v>213</v>
      </c>
      <c r="J301">
        <v>399</v>
      </c>
      <c r="K301">
        <v>612</v>
      </c>
      <c r="L301">
        <v>1349</v>
      </c>
    </row>
    <row r="302" spans="2:12" x14ac:dyDescent="0.3">
      <c r="B302">
        <v>300</v>
      </c>
      <c r="C302">
        <v>7.9</v>
      </c>
      <c r="D302">
        <v>0</v>
      </c>
      <c r="E302">
        <v>63</v>
      </c>
      <c r="F302">
        <v>42</v>
      </c>
      <c r="G302">
        <v>701</v>
      </c>
      <c r="H302">
        <v>806</v>
      </c>
      <c r="I302">
        <v>261</v>
      </c>
      <c r="J302">
        <v>462</v>
      </c>
      <c r="K302">
        <v>723</v>
      </c>
      <c r="L302">
        <v>1529</v>
      </c>
    </row>
    <row r="303" spans="2:12" x14ac:dyDescent="0.3">
      <c r="B303">
        <v>301</v>
      </c>
      <c r="C303">
        <v>8.3000000000000007</v>
      </c>
      <c r="D303">
        <v>0</v>
      </c>
      <c r="E303">
        <v>59</v>
      </c>
      <c r="F303">
        <v>42</v>
      </c>
      <c r="G303">
        <v>497</v>
      </c>
      <c r="H303">
        <v>598</v>
      </c>
      <c r="I303">
        <v>153</v>
      </c>
      <c r="J303">
        <v>204</v>
      </c>
      <c r="K303">
        <v>357</v>
      </c>
      <c r="L303">
        <v>955</v>
      </c>
    </row>
    <row r="304" spans="2:12" x14ac:dyDescent="0.3">
      <c r="B304">
        <v>302</v>
      </c>
      <c r="C304">
        <v>10.3</v>
      </c>
      <c r="D304">
        <v>2.5</v>
      </c>
      <c r="E304">
        <v>66</v>
      </c>
      <c r="F304">
        <v>24</v>
      </c>
      <c r="G304">
        <v>456</v>
      </c>
      <c r="H304">
        <v>546</v>
      </c>
      <c r="I304">
        <v>232</v>
      </c>
      <c r="J304">
        <v>273</v>
      </c>
      <c r="K304">
        <v>505</v>
      </c>
      <c r="L304">
        <v>1051</v>
      </c>
    </row>
    <row r="305" spans="2:12" x14ac:dyDescent="0.3">
      <c r="B305">
        <v>303</v>
      </c>
      <c r="C305">
        <v>10.3</v>
      </c>
      <c r="D305">
        <v>0</v>
      </c>
      <c r="E305">
        <v>74</v>
      </c>
      <c r="F305">
        <v>42</v>
      </c>
      <c r="G305">
        <v>444</v>
      </c>
      <c r="H305">
        <v>560</v>
      </c>
      <c r="I305">
        <v>115</v>
      </c>
      <c r="J305">
        <v>308</v>
      </c>
      <c r="K305">
        <v>423</v>
      </c>
      <c r="L305">
        <v>983</v>
      </c>
    </row>
    <row r="306" spans="2:12" x14ac:dyDescent="0.3">
      <c r="B306">
        <v>304</v>
      </c>
      <c r="C306">
        <v>9.5</v>
      </c>
      <c r="D306">
        <v>0</v>
      </c>
      <c r="E306">
        <v>66</v>
      </c>
      <c r="F306">
        <v>43</v>
      </c>
      <c r="G306">
        <v>443</v>
      </c>
      <c r="H306">
        <v>552</v>
      </c>
      <c r="I306">
        <v>221</v>
      </c>
      <c r="J306">
        <v>305</v>
      </c>
      <c r="K306">
        <v>526</v>
      </c>
      <c r="L306">
        <v>1078</v>
      </c>
    </row>
    <row r="307" spans="2:12" x14ac:dyDescent="0.3">
      <c r="B307">
        <v>305</v>
      </c>
      <c r="C307">
        <v>12.3</v>
      </c>
      <c r="D307">
        <v>0</v>
      </c>
      <c r="E307">
        <v>48</v>
      </c>
      <c r="F307">
        <v>79</v>
      </c>
      <c r="G307">
        <v>512</v>
      </c>
      <c r="H307">
        <v>639</v>
      </c>
      <c r="I307">
        <v>167</v>
      </c>
      <c r="J307">
        <v>446</v>
      </c>
      <c r="K307">
        <v>613</v>
      </c>
      <c r="L307">
        <v>1252</v>
      </c>
    </row>
    <row r="308" spans="2:12" x14ac:dyDescent="0.3">
      <c r="B308">
        <v>306</v>
      </c>
      <c r="C308">
        <v>11.3</v>
      </c>
      <c r="D308">
        <v>5</v>
      </c>
      <c r="E308">
        <v>73</v>
      </c>
      <c r="F308">
        <v>55</v>
      </c>
      <c r="G308">
        <v>884</v>
      </c>
      <c r="H308">
        <v>1012</v>
      </c>
      <c r="I308">
        <v>243</v>
      </c>
      <c r="J308">
        <v>343</v>
      </c>
      <c r="K308">
        <v>586</v>
      </c>
      <c r="L308">
        <v>1598</v>
      </c>
    </row>
    <row r="309" spans="2:12" x14ac:dyDescent="0.3">
      <c r="B309">
        <v>307</v>
      </c>
      <c r="C309">
        <v>10.4</v>
      </c>
      <c r="D309">
        <v>1</v>
      </c>
      <c r="E309">
        <v>106</v>
      </c>
      <c r="F309">
        <v>62</v>
      </c>
      <c r="G309">
        <v>348</v>
      </c>
      <c r="H309">
        <v>516</v>
      </c>
      <c r="I309">
        <v>199</v>
      </c>
      <c r="J309">
        <v>380</v>
      </c>
      <c r="K309">
        <v>579</v>
      </c>
      <c r="L309">
        <v>1095</v>
      </c>
    </row>
    <row r="310" spans="2:12" x14ac:dyDescent="0.3">
      <c r="B310">
        <v>308</v>
      </c>
      <c r="C310">
        <v>11.4</v>
      </c>
      <c r="D310">
        <v>3</v>
      </c>
      <c r="E310">
        <v>80</v>
      </c>
      <c r="F310">
        <v>57</v>
      </c>
      <c r="G310">
        <v>485</v>
      </c>
      <c r="H310">
        <v>622</v>
      </c>
      <c r="I310">
        <v>111</v>
      </c>
      <c r="J310">
        <v>443</v>
      </c>
      <c r="K310">
        <v>554</v>
      </c>
      <c r="L310">
        <v>1176</v>
      </c>
    </row>
    <row r="311" spans="2:12" x14ac:dyDescent="0.3">
      <c r="B311">
        <v>309</v>
      </c>
      <c r="C311">
        <v>8.8000000000000007</v>
      </c>
      <c r="D311">
        <v>0</v>
      </c>
      <c r="E311">
        <v>84</v>
      </c>
      <c r="F311">
        <v>38</v>
      </c>
      <c r="G311">
        <v>665</v>
      </c>
      <c r="H311">
        <v>787</v>
      </c>
      <c r="I311">
        <v>182</v>
      </c>
      <c r="J311">
        <v>363</v>
      </c>
      <c r="K311">
        <v>545</v>
      </c>
      <c r="L311">
        <v>1332</v>
      </c>
    </row>
    <row r="312" spans="2:12" x14ac:dyDescent="0.3">
      <c r="B312">
        <v>310</v>
      </c>
      <c r="C312">
        <v>9.1</v>
      </c>
      <c r="D312">
        <v>0.3</v>
      </c>
      <c r="E312">
        <v>67</v>
      </c>
      <c r="F312">
        <v>46</v>
      </c>
      <c r="G312">
        <v>730</v>
      </c>
      <c r="H312">
        <v>843</v>
      </c>
      <c r="I312">
        <v>169</v>
      </c>
      <c r="J312">
        <v>328</v>
      </c>
      <c r="K312">
        <v>497</v>
      </c>
      <c r="L312">
        <v>1340</v>
      </c>
    </row>
    <row r="313" spans="2:12" x14ac:dyDescent="0.3">
      <c r="B313">
        <v>311</v>
      </c>
      <c r="C313">
        <v>11.9</v>
      </c>
      <c r="D313">
        <v>0.5</v>
      </c>
      <c r="E313">
        <v>100</v>
      </c>
      <c r="F313">
        <v>41</v>
      </c>
      <c r="G313">
        <v>636</v>
      </c>
      <c r="H313">
        <v>777</v>
      </c>
      <c r="I313">
        <v>151</v>
      </c>
      <c r="J313">
        <v>478</v>
      </c>
      <c r="K313">
        <v>629</v>
      </c>
      <c r="L313">
        <v>1406</v>
      </c>
    </row>
    <row r="314" spans="2:12" x14ac:dyDescent="0.3">
      <c r="B314">
        <v>312</v>
      </c>
      <c r="C314">
        <v>6.6</v>
      </c>
      <c r="D314">
        <v>0</v>
      </c>
      <c r="E314">
        <v>113</v>
      </c>
      <c r="F314">
        <v>80</v>
      </c>
      <c r="G314">
        <v>543</v>
      </c>
      <c r="H314">
        <v>736</v>
      </c>
      <c r="I314">
        <v>230</v>
      </c>
      <c r="J314">
        <v>410</v>
      </c>
      <c r="K314">
        <v>640</v>
      </c>
      <c r="L314">
        <v>1376</v>
      </c>
    </row>
    <row r="315" spans="2:12" x14ac:dyDescent="0.3">
      <c r="B315">
        <v>313</v>
      </c>
      <c r="C315">
        <v>10.199999999999999</v>
      </c>
      <c r="D315">
        <v>5.5</v>
      </c>
      <c r="E315">
        <v>114</v>
      </c>
      <c r="F315">
        <v>67</v>
      </c>
      <c r="G315">
        <v>674</v>
      </c>
      <c r="H315">
        <v>855</v>
      </c>
      <c r="I315">
        <v>206</v>
      </c>
      <c r="J315">
        <v>545</v>
      </c>
      <c r="K315">
        <v>751</v>
      </c>
      <c r="L315">
        <v>1606</v>
      </c>
    </row>
    <row r="316" spans="2:12" x14ac:dyDescent="0.3">
      <c r="B316">
        <v>314</v>
      </c>
      <c r="C316">
        <v>7</v>
      </c>
      <c r="D316">
        <v>0.3</v>
      </c>
      <c r="E316">
        <v>96</v>
      </c>
      <c r="F316">
        <v>40</v>
      </c>
      <c r="G316">
        <v>568</v>
      </c>
      <c r="H316">
        <v>704</v>
      </c>
      <c r="I316">
        <v>203</v>
      </c>
      <c r="J316">
        <v>382</v>
      </c>
      <c r="K316">
        <v>585</v>
      </c>
      <c r="L316">
        <v>1289</v>
      </c>
    </row>
    <row r="317" spans="2:12" x14ac:dyDescent="0.3">
      <c r="B317">
        <v>315</v>
      </c>
      <c r="C317">
        <v>3.5</v>
      </c>
      <c r="D317">
        <v>0</v>
      </c>
      <c r="E317">
        <v>93</v>
      </c>
      <c r="F317">
        <v>51</v>
      </c>
      <c r="G317">
        <v>446</v>
      </c>
      <c r="H317">
        <v>590</v>
      </c>
      <c r="I317">
        <v>180</v>
      </c>
      <c r="J317">
        <v>364</v>
      </c>
      <c r="K317">
        <v>544</v>
      </c>
      <c r="L317">
        <v>1134</v>
      </c>
    </row>
    <row r="318" spans="2:12" x14ac:dyDescent="0.3">
      <c r="B318">
        <v>316</v>
      </c>
      <c r="C318">
        <v>3.2</v>
      </c>
      <c r="D318">
        <v>0</v>
      </c>
      <c r="E318">
        <v>101</v>
      </c>
      <c r="F318">
        <v>34</v>
      </c>
      <c r="G318">
        <v>703</v>
      </c>
      <c r="H318">
        <v>838</v>
      </c>
      <c r="I318">
        <v>154</v>
      </c>
      <c r="J318">
        <v>346</v>
      </c>
      <c r="K318">
        <v>500</v>
      </c>
      <c r="L318">
        <v>1338</v>
      </c>
    </row>
    <row r="319" spans="2:12" x14ac:dyDescent="0.3">
      <c r="B319">
        <v>317</v>
      </c>
      <c r="C319">
        <v>2.7</v>
      </c>
      <c r="D319">
        <v>0</v>
      </c>
      <c r="E319">
        <v>79</v>
      </c>
      <c r="F319">
        <v>52</v>
      </c>
      <c r="G319">
        <v>512</v>
      </c>
      <c r="H319">
        <v>643</v>
      </c>
      <c r="I319">
        <v>123</v>
      </c>
      <c r="J319">
        <v>394</v>
      </c>
      <c r="K319">
        <v>517</v>
      </c>
      <c r="L319">
        <v>1160</v>
      </c>
    </row>
    <row r="320" spans="2:12" x14ac:dyDescent="0.3">
      <c r="B320">
        <v>318</v>
      </c>
      <c r="C320">
        <v>4</v>
      </c>
      <c r="D320">
        <v>0</v>
      </c>
      <c r="E320">
        <v>72</v>
      </c>
      <c r="F320">
        <v>53</v>
      </c>
      <c r="G320">
        <v>497</v>
      </c>
      <c r="H320">
        <v>622</v>
      </c>
      <c r="I320">
        <v>167</v>
      </c>
      <c r="J320">
        <v>302</v>
      </c>
      <c r="K320">
        <v>469</v>
      </c>
      <c r="L320">
        <v>1091</v>
      </c>
    </row>
    <row r="321" spans="2:12" x14ac:dyDescent="0.3">
      <c r="B321">
        <v>319</v>
      </c>
      <c r="C321">
        <v>6.5</v>
      </c>
      <c r="D321">
        <v>2</v>
      </c>
      <c r="E321">
        <v>96</v>
      </c>
      <c r="F321">
        <v>51</v>
      </c>
      <c r="G321">
        <v>803</v>
      </c>
      <c r="H321">
        <v>950</v>
      </c>
      <c r="I321">
        <v>160</v>
      </c>
      <c r="J321">
        <v>365</v>
      </c>
      <c r="K321">
        <v>525</v>
      </c>
      <c r="L321">
        <v>1475</v>
      </c>
    </row>
    <row r="322" spans="2:12" x14ac:dyDescent="0.3">
      <c r="B322">
        <v>320</v>
      </c>
      <c r="C322">
        <v>4.5</v>
      </c>
      <c r="D322">
        <v>0.3</v>
      </c>
      <c r="E322">
        <v>112</v>
      </c>
      <c r="F322">
        <v>63</v>
      </c>
      <c r="G322">
        <v>855</v>
      </c>
      <c r="H322">
        <v>1030</v>
      </c>
      <c r="I322">
        <v>166</v>
      </c>
      <c r="J322">
        <v>554</v>
      </c>
      <c r="K322">
        <v>720</v>
      </c>
      <c r="L322">
        <v>1750</v>
      </c>
    </row>
    <row r="323" spans="2:12" x14ac:dyDescent="0.3">
      <c r="B323">
        <v>321</v>
      </c>
      <c r="C323">
        <v>6</v>
      </c>
      <c r="D323">
        <v>5</v>
      </c>
      <c r="E323">
        <v>121</v>
      </c>
      <c r="F323">
        <v>58</v>
      </c>
      <c r="G323">
        <v>694</v>
      </c>
      <c r="H323">
        <v>873</v>
      </c>
      <c r="I323">
        <v>175</v>
      </c>
      <c r="J323">
        <v>405</v>
      </c>
      <c r="K323">
        <v>580</v>
      </c>
      <c r="L323">
        <v>1453</v>
      </c>
    </row>
    <row r="324" spans="2:12" x14ac:dyDescent="0.3">
      <c r="B324">
        <v>322</v>
      </c>
      <c r="C324">
        <v>2.1</v>
      </c>
      <c r="D324">
        <v>0</v>
      </c>
      <c r="E324">
        <v>73</v>
      </c>
      <c r="F324">
        <v>44</v>
      </c>
      <c r="G324">
        <v>526</v>
      </c>
      <c r="H324">
        <v>643</v>
      </c>
      <c r="I324">
        <v>197</v>
      </c>
      <c r="J324">
        <v>423</v>
      </c>
      <c r="K324">
        <v>620</v>
      </c>
      <c r="L324">
        <v>1263</v>
      </c>
    </row>
    <row r="325" spans="2:12" x14ac:dyDescent="0.3">
      <c r="B325">
        <v>323</v>
      </c>
      <c r="C325">
        <v>1.6</v>
      </c>
      <c r="D325">
        <v>0</v>
      </c>
      <c r="E325">
        <v>77</v>
      </c>
      <c r="F325">
        <v>49</v>
      </c>
      <c r="G325">
        <v>513</v>
      </c>
      <c r="H325">
        <v>639</v>
      </c>
      <c r="I325">
        <v>72</v>
      </c>
      <c r="J325">
        <v>355</v>
      </c>
      <c r="K325">
        <v>427</v>
      </c>
      <c r="L325">
        <v>1066</v>
      </c>
    </row>
    <row r="326" spans="2:12" x14ac:dyDescent="0.3">
      <c r="B326">
        <v>324</v>
      </c>
      <c r="C326">
        <v>0.9</v>
      </c>
      <c r="D326">
        <v>0</v>
      </c>
      <c r="E326">
        <v>77</v>
      </c>
      <c r="F326">
        <v>41</v>
      </c>
      <c r="G326">
        <v>388</v>
      </c>
      <c r="H326">
        <v>506</v>
      </c>
      <c r="I326">
        <v>99</v>
      </c>
      <c r="J326">
        <v>289</v>
      </c>
      <c r="K326">
        <v>388</v>
      </c>
      <c r="L326">
        <v>894</v>
      </c>
    </row>
    <row r="327" spans="2:12" x14ac:dyDescent="0.3">
      <c r="B327">
        <v>325</v>
      </c>
      <c r="C327">
        <v>0.7</v>
      </c>
      <c r="D327">
        <v>0</v>
      </c>
      <c r="E327">
        <v>79</v>
      </c>
      <c r="F327">
        <v>52</v>
      </c>
      <c r="G327">
        <v>443</v>
      </c>
      <c r="H327">
        <v>574</v>
      </c>
      <c r="I327">
        <v>149</v>
      </c>
      <c r="J327">
        <v>221</v>
      </c>
      <c r="K327">
        <v>370</v>
      </c>
      <c r="L327">
        <v>944</v>
      </c>
    </row>
    <row r="328" spans="2:12" x14ac:dyDescent="0.3">
      <c r="B328">
        <v>326</v>
      </c>
      <c r="C328">
        <v>2.2000000000000002</v>
      </c>
      <c r="D328">
        <v>0</v>
      </c>
      <c r="E328">
        <v>87</v>
      </c>
      <c r="F328">
        <v>44</v>
      </c>
      <c r="G328">
        <v>692</v>
      </c>
      <c r="H328">
        <v>823</v>
      </c>
      <c r="I328">
        <v>169</v>
      </c>
      <c r="J328">
        <v>439</v>
      </c>
      <c r="K328">
        <v>608</v>
      </c>
      <c r="L328">
        <v>1431</v>
      </c>
    </row>
    <row r="329" spans="2:12" x14ac:dyDescent="0.3">
      <c r="B329">
        <v>327</v>
      </c>
      <c r="C329">
        <v>3.1</v>
      </c>
      <c r="D329">
        <v>0</v>
      </c>
      <c r="E329">
        <v>141</v>
      </c>
      <c r="F329">
        <v>88</v>
      </c>
      <c r="G329">
        <v>645</v>
      </c>
      <c r="H329">
        <v>874</v>
      </c>
      <c r="I329">
        <v>340</v>
      </c>
      <c r="J329">
        <v>771</v>
      </c>
      <c r="K329">
        <v>1111</v>
      </c>
      <c r="L329">
        <v>1985</v>
      </c>
    </row>
    <row r="330" spans="2:12" x14ac:dyDescent="0.3">
      <c r="B330">
        <v>328</v>
      </c>
      <c r="C330">
        <v>5.2</v>
      </c>
      <c r="D330">
        <v>16.5</v>
      </c>
      <c r="E330">
        <v>82</v>
      </c>
      <c r="F330">
        <v>48</v>
      </c>
      <c r="G330">
        <v>575</v>
      </c>
      <c r="H330">
        <v>705</v>
      </c>
      <c r="I330">
        <v>203</v>
      </c>
      <c r="J330">
        <v>446</v>
      </c>
      <c r="K330">
        <v>649</v>
      </c>
      <c r="L330">
        <v>1354</v>
      </c>
    </row>
    <row r="331" spans="2:12" x14ac:dyDescent="0.3">
      <c r="B331">
        <v>329</v>
      </c>
      <c r="C331">
        <v>5.4</v>
      </c>
      <c r="D331">
        <v>23</v>
      </c>
      <c r="E331">
        <v>64</v>
      </c>
      <c r="F331">
        <v>52</v>
      </c>
      <c r="G331">
        <v>430</v>
      </c>
      <c r="H331">
        <v>546</v>
      </c>
      <c r="I331">
        <v>200</v>
      </c>
      <c r="J331">
        <v>451</v>
      </c>
      <c r="K331">
        <v>651</v>
      </c>
      <c r="L331">
        <v>1197</v>
      </c>
    </row>
    <row r="332" spans="2:12" x14ac:dyDescent="0.3">
      <c r="B332">
        <v>330</v>
      </c>
      <c r="C332">
        <v>1.4</v>
      </c>
      <c r="D332">
        <v>1</v>
      </c>
      <c r="E332">
        <v>73</v>
      </c>
      <c r="F332">
        <v>58</v>
      </c>
      <c r="G332">
        <v>489</v>
      </c>
      <c r="H332">
        <v>620</v>
      </c>
      <c r="I332">
        <v>152</v>
      </c>
      <c r="J332">
        <v>275</v>
      </c>
      <c r="K332">
        <v>427</v>
      </c>
      <c r="L332">
        <v>1047</v>
      </c>
    </row>
    <row r="333" spans="2:12" x14ac:dyDescent="0.3">
      <c r="B333">
        <v>331</v>
      </c>
      <c r="C333">
        <v>-0.2</v>
      </c>
      <c r="D333">
        <v>9.5</v>
      </c>
      <c r="E333">
        <v>85</v>
      </c>
      <c r="F333">
        <v>65</v>
      </c>
      <c r="G333">
        <v>538</v>
      </c>
      <c r="H333">
        <v>688</v>
      </c>
      <c r="I333">
        <v>111</v>
      </c>
      <c r="J333">
        <v>426</v>
      </c>
      <c r="K333">
        <v>537</v>
      </c>
      <c r="L333">
        <v>1225</v>
      </c>
    </row>
    <row r="334" spans="2:12" x14ac:dyDescent="0.3">
      <c r="B334">
        <v>332</v>
      </c>
      <c r="C334">
        <v>-3.5</v>
      </c>
      <c r="D334">
        <v>0</v>
      </c>
      <c r="E334">
        <v>81</v>
      </c>
      <c r="F334">
        <v>57</v>
      </c>
      <c r="G334">
        <v>409</v>
      </c>
      <c r="H334">
        <v>547</v>
      </c>
      <c r="I334">
        <v>104</v>
      </c>
      <c r="J334">
        <v>403</v>
      </c>
      <c r="K334">
        <v>507</v>
      </c>
      <c r="L334">
        <v>1054</v>
      </c>
    </row>
    <row r="335" spans="2:12" x14ac:dyDescent="0.3">
      <c r="B335">
        <v>333</v>
      </c>
      <c r="C335">
        <v>-1.6</v>
      </c>
      <c r="D335">
        <v>0</v>
      </c>
      <c r="E335">
        <v>97</v>
      </c>
      <c r="F335">
        <v>54</v>
      </c>
      <c r="G335">
        <v>647</v>
      </c>
      <c r="H335">
        <v>798</v>
      </c>
      <c r="I335">
        <v>182</v>
      </c>
      <c r="J335">
        <v>412</v>
      </c>
      <c r="K335">
        <v>594</v>
      </c>
      <c r="L335">
        <v>1392</v>
      </c>
    </row>
    <row r="336" spans="2:12" x14ac:dyDescent="0.3">
      <c r="B336">
        <v>334</v>
      </c>
      <c r="C336">
        <v>1.6</v>
      </c>
      <c r="D336">
        <v>0</v>
      </c>
      <c r="E336">
        <v>116</v>
      </c>
      <c r="F336">
        <v>51</v>
      </c>
      <c r="G336">
        <v>794</v>
      </c>
      <c r="H336">
        <v>961</v>
      </c>
      <c r="I336">
        <v>183</v>
      </c>
      <c r="J336">
        <v>399</v>
      </c>
      <c r="K336">
        <v>582</v>
      </c>
      <c r="L336">
        <v>1543</v>
      </c>
    </row>
    <row r="337" spans="2:12" x14ac:dyDescent="0.3">
      <c r="B337">
        <v>335</v>
      </c>
      <c r="C337">
        <v>2.2000000000000002</v>
      </c>
      <c r="D337">
        <v>0</v>
      </c>
      <c r="E337">
        <v>81</v>
      </c>
      <c r="F337">
        <v>29</v>
      </c>
      <c r="G337">
        <v>694</v>
      </c>
      <c r="H337">
        <v>804</v>
      </c>
      <c r="I337">
        <v>220</v>
      </c>
      <c r="J337">
        <v>367</v>
      </c>
      <c r="K337">
        <v>587</v>
      </c>
      <c r="L337">
        <v>1391</v>
      </c>
    </row>
    <row r="338" spans="2:12" x14ac:dyDescent="0.3">
      <c r="B338">
        <v>336</v>
      </c>
      <c r="C338">
        <v>0.1</v>
      </c>
      <c r="D338">
        <v>0</v>
      </c>
      <c r="E338">
        <v>92</v>
      </c>
      <c r="F338">
        <v>46</v>
      </c>
      <c r="G338">
        <v>358</v>
      </c>
      <c r="H338">
        <v>496</v>
      </c>
      <c r="I338">
        <v>126</v>
      </c>
      <c r="J338">
        <v>404</v>
      </c>
      <c r="K338">
        <v>530</v>
      </c>
      <c r="L338">
        <v>1026</v>
      </c>
    </row>
    <row r="339" spans="2:12" x14ac:dyDescent="0.3">
      <c r="B339">
        <v>337</v>
      </c>
      <c r="C339">
        <v>4.0999999999999996</v>
      </c>
      <c r="D339">
        <v>0</v>
      </c>
      <c r="E339">
        <v>78</v>
      </c>
      <c r="F339">
        <v>41</v>
      </c>
      <c r="G339">
        <v>342</v>
      </c>
      <c r="H339">
        <v>461</v>
      </c>
      <c r="I339">
        <v>154</v>
      </c>
      <c r="J339">
        <v>428</v>
      </c>
      <c r="K339">
        <v>582</v>
      </c>
      <c r="L339">
        <v>1043</v>
      </c>
    </row>
    <row r="340" spans="2:12" x14ac:dyDescent="0.3">
      <c r="B340">
        <v>338</v>
      </c>
      <c r="C340">
        <v>1.4</v>
      </c>
      <c r="D340">
        <v>0</v>
      </c>
      <c r="E340">
        <v>71</v>
      </c>
      <c r="F340">
        <v>51</v>
      </c>
      <c r="G340">
        <v>407</v>
      </c>
      <c r="H340">
        <v>529</v>
      </c>
      <c r="I340">
        <v>155</v>
      </c>
      <c r="J340">
        <v>195</v>
      </c>
      <c r="K340">
        <v>350</v>
      </c>
      <c r="L340">
        <v>879</v>
      </c>
    </row>
    <row r="341" spans="2:12" x14ac:dyDescent="0.3">
      <c r="B341">
        <v>339</v>
      </c>
      <c r="C341">
        <v>2</v>
      </c>
      <c r="D341">
        <v>0</v>
      </c>
      <c r="E341">
        <v>59</v>
      </c>
      <c r="F341">
        <v>61</v>
      </c>
      <c r="G341">
        <v>360</v>
      </c>
      <c r="H341">
        <v>480</v>
      </c>
      <c r="I341">
        <v>164</v>
      </c>
      <c r="J341">
        <v>336</v>
      </c>
      <c r="K341">
        <v>500</v>
      </c>
      <c r="L341">
        <v>980</v>
      </c>
    </row>
    <row r="342" spans="2:12" x14ac:dyDescent="0.3">
      <c r="B342">
        <v>340</v>
      </c>
      <c r="C342">
        <v>2.6</v>
      </c>
      <c r="D342">
        <v>0</v>
      </c>
      <c r="E342">
        <v>98</v>
      </c>
      <c r="F342">
        <v>56</v>
      </c>
      <c r="G342">
        <v>722</v>
      </c>
      <c r="H342">
        <v>876</v>
      </c>
      <c r="I342">
        <v>311</v>
      </c>
      <c r="J342">
        <v>441</v>
      </c>
      <c r="K342">
        <v>752</v>
      </c>
      <c r="L342">
        <v>1628</v>
      </c>
    </row>
    <row r="343" spans="2:12" x14ac:dyDescent="0.3">
      <c r="B343">
        <v>341</v>
      </c>
      <c r="C343">
        <v>3.4</v>
      </c>
      <c r="D343">
        <v>0</v>
      </c>
      <c r="E343">
        <v>99</v>
      </c>
      <c r="F343">
        <v>71</v>
      </c>
      <c r="G343">
        <v>684</v>
      </c>
      <c r="H343">
        <v>854</v>
      </c>
      <c r="I343">
        <v>202</v>
      </c>
      <c r="J343">
        <v>217</v>
      </c>
      <c r="K343">
        <v>419</v>
      </c>
      <c r="L343">
        <v>1273</v>
      </c>
    </row>
    <row r="344" spans="2:12" x14ac:dyDescent="0.3">
      <c r="B344">
        <v>342</v>
      </c>
      <c r="C344">
        <v>1.9</v>
      </c>
      <c r="D344">
        <v>0</v>
      </c>
      <c r="E344">
        <v>84</v>
      </c>
      <c r="F344">
        <v>61</v>
      </c>
      <c r="G344">
        <v>534</v>
      </c>
      <c r="H344">
        <v>679</v>
      </c>
      <c r="I344">
        <v>178</v>
      </c>
      <c r="J344">
        <v>561</v>
      </c>
      <c r="K344">
        <v>739</v>
      </c>
      <c r="L344">
        <v>1418</v>
      </c>
    </row>
    <row r="345" spans="2:12" x14ac:dyDescent="0.3">
      <c r="B345">
        <v>343</v>
      </c>
      <c r="C345">
        <v>3.1</v>
      </c>
      <c r="D345">
        <v>13.5</v>
      </c>
      <c r="E345">
        <v>86</v>
      </c>
      <c r="F345">
        <v>52</v>
      </c>
      <c r="G345">
        <v>425</v>
      </c>
      <c r="H345">
        <v>563</v>
      </c>
      <c r="I345">
        <v>103</v>
      </c>
      <c r="J345">
        <v>317</v>
      </c>
      <c r="K345">
        <v>420</v>
      </c>
      <c r="L345">
        <v>983</v>
      </c>
    </row>
    <row r="346" spans="2:12" x14ac:dyDescent="0.3">
      <c r="B346">
        <v>344</v>
      </c>
      <c r="C346">
        <v>0.9</v>
      </c>
      <c r="D346">
        <v>0</v>
      </c>
      <c r="E346">
        <v>65</v>
      </c>
      <c r="F346">
        <v>54</v>
      </c>
      <c r="G346">
        <v>557</v>
      </c>
      <c r="H346">
        <v>676</v>
      </c>
      <c r="I346">
        <v>163</v>
      </c>
      <c r="J346">
        <v>446</v>
      </c>
      <c r="K346">
        <v>609</v>
      </c>
      <c r="L346">
        <v>1285</v>
      </c>
    </row>
    <row r="347" spans="2:12" x14ac:dyDescent="0.3">
      <c r="B347">
        <v>345</v>
      </c>
      <c r="C347">
        <v>-1.2</v>
      </c>
      <c r="D347">
        <v>1.5</v>
      </c>
      <c r="E347">
        <v>67</v>
      </c>
      <c r="F347">
        <v>36</v>
      </c>
      <c r="G347">
        <v>418</v>
      </c>
      <c r="H347">
        <v>521</v>
      </c>
      <c r="I347">
        <v>148</v>
      </c>
      <c r="J347">
        <v>373</v>
      </c>
      <c r="K347">
        <v>521</v>
      </c>
      <c r="L347">
        <v>1042</v>
      </c>
    </row>
    <row r="348" spans="2:12" x14ac:dyDescent="0.3">
      <c r="B348">
        <v>346</v>
      </c>
      <c r="C348">
        <v>-2.9</v>
      </c>
      <c r="D348">
        <v>6</v>
      </c>
      <c r="E348">
        <v>76</v>
      </c>
      <c r="F348">
        <v>53</v>
      </c>
      <c r="G348">
        <v>476</v>
      </c>
      <c r="H348">
        <v>605</v>
      </c>
      <c r="I348">
        <v>186</v>
      </c>
      <c r="J348">
        <v>346</v>
      </c>
      <c r="K348">
        <v>532</v>
      </c>
      <c r="L348">
        <v>1137</v>
      </c>
    </row>
    <row r="349" spans="2:12" x14ac:dyDescent="0.3">
      <c r="B349">
        <v>347</v>
      </c>
      <c r="C349">
        <v>-6.7</v>
      </c>
      <c r="D349">
        <v>0</v>
      </c>
      <c r="E349">
        <v>103</v>
      </c>
      <c r="F349">
        <v>66</v>
      </c>
      <c r="G349">
        <v>538</v>
      </c>
      <c r="H349">
        <v>707</v>
      </c>
      <c r="I349">
        <v>201</v>
      </c>
      <c r="J349">
        <v>391</v>
      </c>
      <c r="K349">
        <v>592</v>
      </c>
      <c r="L349">
        <v>1299</v>
      </c>
    </row>
    <row r="350" spans="2:12" x14ac:dyDescent="0.3">
      <c r="B350">
        <v>348</v>
      </c>
      <c r="C350">
        <v>-6.6</v>
      </c>
      <c r="D350">
        <v>0</v>
      </c>
      <c r="E350">
        <v>72</v>
      </c>
      <c r="F350">
        <v>61</v>
      </c>
      <c r="G350">
        <v>681</v>
      </c>
      <c r="H350">
        <v>814</v>
      </c>
      <c r="I350">
        <v>214</v>
      </c>
      <c r="J350">
        <v>449</v>
      </c>
      <c r="K350">
        <v>663</v>
      </c>
      <c r="L350">
        <v>1477</v>
      </c>
    </row>
    <row r="351" spans="2:12" x14ac:dyDescent="0.3">
      <c r="B351">
        <v>349</v>
      </c>
      <c r="C351">
        <v>-6.3</v>
      </c>
      <c r="D351">
        <v>0</v>
      </c>
      <c r="E351">
        <v>82</v>
      </c>
      <c r="F351">
        <v>61</v>
      </c>
      <c r="G351">
        <v>515</v>
      </c>
      <c r="H351">
        <v>658</v>
      </c>
      <c r="I351">
        <v>259</v>
      </c>
      <c r="J351">
        <v>529</v>
      </c>
      <c r="K351">
        <v>788</v>
      </c>
      <c r="L351">
        <v>1446</v>
      </c>
    </row>
    <row r="352" spans="2:12" x14ac:dyDescent="0.3">
      <c r="B352">
        <v>350</v>
      </c>
      <c r="C352">
        <v>-5.3</v>
      </c>
      <c r="D352">
        <v>0</v>
      </c>
      <c r="E352">
        <v>84</v>
      </c>
      <c r="F352">
        <v>46</v>
      </c>
      <c r="G352">
        <v>322</v>
      </c>
      <c r="H352">
        <v>452</v>
      </c>
      <c r="I352">
        <v>148</v>
      </c>
      <c r="J352">
        <v>318</v>
      </c>
      <c r="K352">
        <v>466</v>
      </c>
      <c r="L352">
        <v>918</v>
      </c>
    </row>
    <row r="353" spans="2:12" x14ac:dyDescent="0.3">
      <c r="B353">
        <v>351</v>
      </c>
      <c r="C353">
        <v>-1.7</v>
      </c>
      <c r="D353">
        <v>0</v>
      </c>
      <c r="E353">
        <v>65</v>
      </c>
      <c r="F353">
        <v>43</v>
      </c>
      <c r="G353">
        <v>487</v>
      </c>
      <c r="H353">
        <v>595</v>
      </c>
      <c r="I353">
        <v>195</v>
      </c>
      <c r="J353">
        <v>300</v>
      </c>
      <c r="K353">
        <v>495</v>
      </c>
      <c r="L353">
        <v>1090</v>
      </c>
    </row>
    <row r="354" spans="2:12" x14ac:dyDescent="0.3">
      <c r="B354">
        <v>352</v>
      </c>
      <c r="C354">
        <v>1.8</v>
      </c>
      <c r="D354">
        <v>0.3</v>
      </c>
      <c r="E354">
        <v>66</v>
      </c>
      <c r="F354">
        <v>51</v>
      </c>
      <c r="G354">
        <v>478</v>
      </c>
      <c r="H354">
        <v>595</v>
      </c>
      <c r="I354">
        <v>181</v>
      </c>
      <c r="J354">
        <v>317</v>
      </c>
      <c r="K354">
        <v>498</v>
      </c>
      <c r="L354">
        <v>1093</v>
      </c>
    </row>
    <row r="355" spans="2:12" x14ac:dyDescent="0.3">
      <c r="B355">
        <v>353</v>
      </c>
      <c r="C355">
        <v>-2.2999999999999998</v>
      </c>
      <c r="D355">
        <v>0.5</v>
      </c>
      <c r="E355">
        <v>93</v>
      </c>
      <c r="F355">
        <v>57</v>
      </c>
      <c r="G355">
        <v>704</v>
      </c>
      <c r="H355">
        <v>854</v>
      </c>
      <c r="I355">
        <v>224</v>
      </c>
      <c r="J355">
        <v>564</v>
      </c>
      <c r="K355">
        <v>788</v>
      </c>
      <c r="L355">
        <v>1642</v>
      </c>
    </row>
    <row r="356" spans="2:12" x14ac:dyDescent="0.3">
      <c r="B356">
        <v>354</v>
      </c>
      <c r="C356">
        <v>-4.4000000000000004</v>
      </c>
      <c r="D356">
        <v>0</v>
      </c>
      <c r="E356">
        <v>90</v>
      </c>
      <c r="F356">
        <v>62</v>
      </c>
      <c r="G356">
        <v>628</v>
      </c>
      <c r="H356">
        <v>780</v>
      </c>
      <c r="I356">
        <v>237</v>
      </c>
      <c r="J356">
        <v>408</v>
      </c>
      <c r="K356">
        <v>645</v>
      </c>
      <c r="L356">
        <v>1425</v>
      </c>
    </row>
    <row r="357" spans="2:12" x14ac:dyDescent="0.3">
      <c r="B357">
        <v>355</v>
      </c>
      <c r="C357">
        <v>-4.0999999999999996</v>
      </c>
      <c r="D357">
        <v>0</v>
      </c>
      <c r="E357">
        <v>86</v>
      </c>
      <c r="F357">
        <v>65</v>
      </c>
      <c r="G357">
        <v>613</v>
      </c>
      <c r="H357">
        <v>764</v>
      </c>
      <c r="I357">
        <v>147</v>
      </c>
      <c r="J357">
        <v>310</v>
      </c>
      <c r="K357">
        <v>457</v>
      </c>
      <c r="L357">
        <v>1221</v>
      </c>
    </row>
    <row r="358" spans="2:12" x14ac:dyDescent="0.3">
      <c r="B358">
        <v>356</v>
      </c>
      <c r="C358">
        <v>-4.0999999999999996</v>
      </c>
      <c r="D358">
        <v>0</v>
      </c>
      <c r="E358">
        <v>100</v>
      </c>
      <c r="F358">
        <v>50</v>
      </c>
      <c r="G358">
        <v>532</v>
      </c>
      <c r="H358">
        <v>682</v>
      </c>
      <c r="I358">
        <v>175</v>
      </c>
      <c r="J358">
        <v>535</v>
      </c>
      <c r="K358">
        <v>710</v>
      </c>
      <c r="L358">
        <v>1392</v>
      </c>
    </row>
    <row r="359" spans="2:12" x14ac:dyDescent="0.3">
      <c r="B359">
        <v>357</v>
      </c>
      <c r="C359">
        <v>-0.8</v>
      </c>
      <c r="D359">
        <v>0</v>
      </c>
      <c r="E359">
        <v>58</v>
      </c>
      <c r="F359">
        <v>27</v>
      </c>
      <c r="G359">
        <v>329</v>
      </c>
      <c r="H359">
        <v>414</v>
      </c>
      <c r="I359">
        <v>133</v>
      </c>
      <c r="J359">
        <v>341</v>
      </c>
      <c r="K359">
        <v>474</v>
      </c>
      <c r="L359">
        <v>888</v>
      </c>
    </row>
    <row r="360" spans="2:12" x14ac:dyDescent="0.3">
      <c r="B360">
        <v>358</v>
      </c>
      <c r="C360">
        <v>-3.7</v>
      </c>
      <c r="D360">
        <v>0</v>
      </c>
      <c r="E360">
        <v>84</v>
      </c>
      <c r="F360">
        <v>49</v>
      </c>
      <c r="G360">
        <v>476</v>
      </c>
      <c r="H360">
        <v>609</v>
      </c>
      <c r="I360">
        <v>231</v>
      </c>
      <c r="J360">
        <v>357</v>
      </c>
      <c r="K360">
        <v>588</v>
      </c>
      <c r="L360">
        <v>1197</v>
      </c>
    </row>
    <row r="361" spans="2:12" x14ac:dyDescent="0.3">
      <c r="B361">
        <v>359</v>
      </c>
      <c r="C361">
        <v>-2.9</v>
      </c>
      <c r="D361">
        <v>0</v>
      </c>
      <c r="E361">
        <v>84</v>
      </c>
      <c r="F361">
        <v>63</v>
      </c>
      <c r="G361">
        <v>591</v>
      </c>
      <c r="H361">
        <v>738</v>
      </c>
      <c r="I361">
        <v>98</v>
      </c>
      <c r="J361">
        <v>286</v>
      </c>
      <c r="K361">
        <v>384</v>
      </c>
      <c r="L361">
        <v>1122</v>
      </c>
    </row>
    <row r="362" spans="2:12" x14ac:dyDescent="0.3">
      <c r="B362">
        <v>360</v>
      </c>
      <c r="C362">
        <v>-0.4</v>
      </c>
      <c r="D362">
        <v>0.1</v>
      </c>
      <c r="E362">
        <v>76</v>
      </c>
      <c r="F362">
        <v>47</v>
      </c>
      <c r="G362">
        <v>455</v>
      </c>
      <c r="H362">
        <v>578</v>
      </c>
      <c r="I362">
        <v>131</v>
      </c>
      <c r="J362">
        <v>337</v>
      </c>
      <c r="K362">
        <v>468</v>
      </c>
      <c r="L362">
        <v>1046</v>
      </c>
    </row>
    <row r="363" spans="2:12" x14ac:dyDescent="0.3">
      <c r="B363">
        <v>361</v>
      </c>
      <c r="C363">
        <v>-4.5999999999999996</v>
      </c>
      <c r="D363">
        <v>0</v>
      </c>
      <c r="E363">
        <v>96</v>
      </c>
      <c r="F363">
        <v>50</v>
      </c>
      <c r="G363">
        <v>270</v>
      </c>
      <c r="H363">
        <v>416</v>
      </c>
      <c r="I363">
        <v>149</v>
      </c>
      <c r="J363">
        <v>384</v>
      </c>
      <c r="K363">
        <v>533</v>
      </c>
      <c r="L363">
        <v>949</v>
      </c>
    </row>
    <row r="364" spans="2:12" x14ac:dyDescent="0.3">
      <c r="B364">
        <v>362</v>
      </c>
      <c r="C364">
        <v>-6.9</v>
      </c>
      <c r="D364">
        <v>0</v>
      </c>
      <c r="E364">
        <v>101</v>
      </c>
      <c r="F364">
        <v>76</v>
      </c>
      <c r="G364">
        <v>658</v>
      </c>
      <c r="H364">
        <v>835</v>
      </c>
      <c r="I364">
        <v>206</v>
      </c>
      <c r="J364">
        <v>518</v>
      </c>
      <c r="K364">
        <v>724</v>
      </c>
      <c r="L364">
        <v>1559</v>
      </c>
    </row>
    <row r="365" spans="2:12" x14ac:dyDescent="0.3">
      <c r="B365">
        <v>363</v>
      </c>
      <c r="C365">
        <v>-4.7</v>
      </c>
      <c r="D365">
        <v>0</v>
      </c>
      <c r="E365">
        <v>114</v>
      </c>
      <c r="F365">
        <v>43</v>
      </c>
      <c r="G365">
        <v>514</v>
      </c>
      <c r="H365">
        <v>671</v>
      </c>
      <c r="I365">
        <v>180</v>
      </c>
      <c r="J365">
        <v>493</v>
      </c>
      <c r="K365">
        <v>673</v>
      </c>
      <c r="L365">
        <v>1344</v>
      </c>
    </row>
    <row r="366" spans="2:12" x14ac:dyDescent="0.3">
      <c r="B366">
        <v>364</v>
      </c>
      <c r="C366">
        <v>-0.4</v>
      </c>
      <c r="D366">
        <v>0</v>
      </c>
      <c r="E366">
        <v>85</v>
      </c>
      <c r="F366">
        <v>51</v>
      </c>
      <c r="G366">
        <v>438</v>
      </c>
      <c r="H366">
        <v>574</v>
      </c>
      <c r="I366">
        <v>157</v>
      </c>
      <c r="J366">
        <v>390</v>
      </c>
      <c r="K366">
        <v>547</v>
      </c>
      <c r="L366">
        <v>1121</v>
      </c>
    </row>
    <row r="367" spans="2:12" x14ac:dyDescent="0.3">
      <c r="B367">
        <v>365</v>
      </c>
      <c r="C367">
        <v>2.4</v>
      </c>
      <c r="D367">
        <v>0</v>
      </c>
      <c r="E367">
        <v>71</v>
      </c>
      <c r="F367">
        <v>51</v>
      </c>
      <c r="G367">
        <v>506</v>
      </c>
      <c r="H367">
        <v>628</v>
      </c>
      <c r="I367">
        <v>181</v>
      </c>
      <c r="J367">
        <v>363</v>
      </c>
      <c r="K367">
        <v>544</v>
      </c>
      <c r="L367">
        <v>1172</v>
      </c>
    </row>
    <row r="368" spans="2:12" x14ac:dyDescent="0.3">
      <c r="B368">
        <v>366</v>
      </c>
      <c r="C368">
        <v>3.6</v>
      </c>
      <c r="D368">
        <v>0</v>
      </c>
      <c r="E368">
        <v>85</v>
      </c>
      <c r="F368">
        <v>52</v>
      </c>
      <c r="G368">
        <v>475</v>
      </c>
      <c r="H368">
        <v>612</v>
      </c>
      <c r="I368">
        <v>146</v>
      </c>
      <c r="J368">
        <v>331</v>
      </c>
      <c r="K368">
        <v>477</v>
      </c>
      <c r="L368">
        <v>1089</v>
      </c>
    </row>
    <row r="369" spans="2:12" x14ac:dyDescent="0.3">
      <c r="B369">
        <v>367</v>
      </c>
      <c r="C369">
        <v>0.8</v>
      </c>
      <c r="D369">
        <v>0</v>
      </c>
      <c r="E369">
        <v>56</v>
      </c>
      <c r="F369">
        <v>47</v>
      </c>
      <c r="G369">
        <v>461</v>
      </c>
      <c r="H369">
        <v>564</v>
      </c>
      <c r="I369">
        <v>129</v>
      </c>
      <c r="J369">
        <v>409</v>
      </c>
      <c r="K369">
        <v>538</v>
      </c>
      <c r="L369">
        <v>1102</v>
      </c>
    </row>
    <row r="370" spans="2:12" x14ac:dyDescent="0.3">
      <c r="B370">
        <v>368</v>
      </c>
      <c r="C370">
        <v>-0.1</v>
      </c>
      <c r="D370">
        <v>0</v>
      </c>
      <c r="E370">
        <v>86</v>
      </c>
      <c r="F370">
        <v>71</v>
      </c>
      <c r="G370">
        <v>752</v>
      </c>
      <c r="H370">
        <v>909</v>
      </c>
      <c r="I370">
        <v>266</v>
      </c>
      <c r="J370">
        <v>536</v>
      </c>
      <c r="K370">
        <v>802</v>
      </c>
      <c r="L370">
        <v>1711</v>
      </c>
    </row>
    <row r="371" spans="2:12" x14ac:dyDescent="0.3">
      <c r="B371">
        <v>369</v>
      </c>
      <c r="C371">
        <v>-0.3</v>
      </c>
      <c r="D371">
        <v>0</v>
      </c>
      <c r="E371">
        <v>51</v>
      </c>
      <c r="F371">
        <v>79</v>
      </c>
      <c r="G371">
        <v>354</v>
      </c>
      <c r="H371">
        <v>484</v>
      </c>
      <c r="I371">
        <v>282</v>
      </c>
      <c r="J371">
        <v>512</v>
      </c>
      <c r="K371">
        <v>794</v>
      </c>
      <c r="L371">
        <v>1278</v>
      </c>
    </row>
    <row r="372" spans="2:12" x14ac:dyDescent="0.3">
      <c r="B372">
        <v>370</v>
      </c>
      <c r="C372">
        <v>-0.7</v>
      </c>
      <c r="D372">
        <v>0</v>
      </c>
      <c r="E372">
        <v>75</v>
      </c>
      <c r="F372">
        <v>64</v>
      </c>
      <c r="G372">
        <v>466</v>
      </c>
      <c r="H372">
        <v>605</v>
      </c>
      <c r="I372">
        <v>205</v>
      </c>
      <c r="J372">
        <v>288</v>
      </c>
      <c r="K372">
        <v>493</v>
      </c>
      <c r="L372">
        <v>1098</v>
      </c>
    </row>
    <row r="373" spans="2:12" x14ac:dyDescent="0.3">
      <c r="B373">
        <v>371</v>
      </c>
      <c r="C373">
        <v>-1.5</v>
      </c>
      <c r="D373">
        <v>0</v>
      </c>
      <c r="E373">
        <v>84</v>
      </c>
      <c r="F373">
        <v>62</v>
      </c>
      <c r="G373">
        <v>475</v>
      </c>
      <c r="H373">
        <v>621</v>
      </c>
      <c r="I373">
        <v>177</v>
      </c>
      <c r="J373">
        <v>379</v>
      </c>
      <c r="K373">
        <v>556</v>
      </c>
      <c r="L373">
        <v>1177</v>
      </c>
    </row>
    <row r="374" spans="2:12" x14ac:dyDescent="0.3">
      <c r="B374">
        <v>372</v>
      </c>
      <c r="C374">
        <v>-0.2</v>
      </c>
      <c r="D374">
        <v>0</v>
      </c>
      <c r="E374">
        <v>84</v>
      </c>
      <c r="F374">
        <v>42</v>
      </c>
      <c r="G374">
        <v>408</v>
      </c>
      <c r="H374">
        <v>534</v>
      </c>
      <c r="I374">
        <v>126</v>
      </c>
      <c r="J374">
        <v>445</v>
      </c>
      <c r="K374">
        <v>571</v>
      </c>
      <c r="L374">
        <v>1105</v>
      </c>
    </row>
    <row r="375" spans="2:12" x14ac:dyDescent="0.3">
      <c r="B375">
        <v>373</v>
      </c>
      <c r="C375">
        <v>1.1000000000000001</v>
      </c>
      <c r="D375">
        <v>0</v>
      </c>
      <c r="E375">
        <v>85</v>
      </c>
      <c r="F375">
        <v>31</v>
      </c>
      <c r="G375">
        <v>653</v>
      </c>
      <c r="H375">
        <v>769</v>
      </c>
      <c r="I375">
        <v>178</v>
      </c>
      <c r="J375">
        <v>387</v>
      </c>
      <c r="K375">
        <v>565</v>
      </c>
      <c r="L375">
        <v>1334</v>
      </c>
    </row>
    <row r="376" spans="2:12" x14ac:dyDescent="0.3">
      <c r="B376">
        <v>374</v>
      </c>
      <c r="C376">
        <v>-6.6</v>
      </c>
      <c r="D376">
        <v>0</v>
      </c>
      <c r="E376">
        <v>78</v>
      </c>
      <c r="F376">
        <v>56</v>
      </c>
      <c r="G376">
        <v>620</v>
      </c>
      <c r="H376">
        <v>754</v>
      </c>
      <c r="I376">
        <v>203</v>
      </c>
      <c r="J376">
        <v>326</v>
      </c>
      <c r="K376">
        <v>529</v>
      </c>
      <c r="L376">
        <v>1283</v>
      </c>
    </row>
    <row r="377" spans="2:12" x14ac:dyDescent="0.3">
      <c r="B377">
        <v>375</v>
      </c>
      <c r="C377">
        <v>-6.3</v>
      </c>
      <c r="D377">
        <v>0</v>
      </c>
      <c r="E377">
        <v>51</v>
      </c>
      <c r="F377">
        <v>51</v>
      </c>
      <c r="G377">
        <v>661</v>
      </c>
      <c r="H377">
        <v>763</v>
      </c>
      <c r="I377">
        <v>128</v>
      </c>
      <c r="J377">
        <v>375</v>
      </c>
      <c r="K377">
        <v>503</v>
      </c>
      <c r="L377">
        <v>1266</v>
      </c>
    </row>
    <row r="378" spans="2:12" x14ac:dyDescent="0.3">
      <c r="B378">
        <v>376</v>
      </c>
      <c r="C378">
        <v>-2.5</v>
      </c>
      <c r="D378">
        <v>0</v>
      </c>
      <c r="E378">
        <v>122</v>
      </c>
      <c r="F378">
        <v>85</v>
      </c>
      <c r="G378">
        <v>644</v>
      </c>
      <c r="H378">
        <v>851</v>
      </c>
      <c r="I378">
        <v>235</v>
      </c>
      <c r="J378">
        <v>719</v>
      </c>
      <c r="K378">
        <v>954</v>
      </c>
      <c r="L378">
        <v>1805</v>
      </c>
    </row>
    <row r="379" spans="2:12" x14ac:dyDescent="0.3">
      <c r="B379">
        <v>377</v>
      </c>
      <c r="C379">
        <v>-3</v>
      </c>
      <c r="D379">
        <v>0</v>
      </c>
      <c r="E379">
        <v>123</v>
      </c>
      <c r="F379">
        <v>65</v>
      </c>
      <c r="G379">
        <v>556</v>
      </c>
      <c r="H379">
        <v>744</v>
      </c>
      <c r="I379">
        <v>187</v>
      </c>
      <c r="J379">
        <v>405</v>
      </c>
      <c r="K379">
        <v>592</v>
      </c>
      <c r="L379">
        <v>1336</v>
      </c>
    </row>
    <row r="380" spans="2:12" x14ac:dyDescent="0.3">
      <c r="B380">
        <v>378</v>
      </c>
      <c r="C380">
        <v>-5.7</v>
      </c>
      <c r="D380">
        <v>0</v>
      </c>
      <c r="E380">
        <v>71</v>
      </c>
      <c r="F380">
        <v>43</v>
      </c>
      <c r="G380">
        <v>412</v>
      </c>
      <c r="H380">
        <v>526</v>
      </c>
      <c r="I380">
        <v>70</v>
      </c>
      <c r="J380">
        <v>478</v>
      </c>
      <c r="K380">
        <v>548</v>
      </c>
      <c r="L380">
        <v>1074</v>
      </c>
    </row>
    <row r="381" spans="2:12" x14ac:dyDescent="0.3">
      <c r="B381">
        <v>379</v>
      </c>
      <c r="C381">
        <v>-5.5</v>
      </c>
      <c r="D381">
        <v>0</v>
      </c>
      <c r="E381">
        <v>80</v>
      </c>
      <c r="F381">
        <v>46</v>
      </c>
      <c r="G381">
        <v>375</v>
      </c>
      <c r="H381">
        <v>501</v>
      </c>
      <c r="I381">
        <v>198</v>
      </c>
      <c r="J381">
        <v>302</v>
      </c>
      <c r="K381">
        <v>500</v>
      </c>
      <c r="L381">
        <v>1001</v>
      </c>
    </row>
    <row r="382" spans="2:12" x14ac:dyDescent="0.3">
      <c r="B382">
        <v>380</v>
      </c>
      <c r="C382">
        <v>-4.5</v>
      </c>
      <c r="D382">
        <v>0</v>
      </c>
      <c r="E382">
        <v>73</v>
      </c>
      <c r="F382">
        <v>33</v>
      </c>
      <c r="G382">
        <v>671</v>
      </c>
      <c r="H382">
        <v>777</v>
      </c>
      <c r="I382">
        <v>167</v>
      </c>
      <c r="J382">
        <v>513</v>
      </c>
      <c r="K382">
        <v>680</v>
      </c>
      <c r="L382">
        <v>1457</v>
      </c>
    </row>
    <row r="383" spans="2:12" x14ac:dyDescent="0.3">
      <c r="B383">
        <v>381</v>
      </c>
      <c r="C383">
        <v>-3.1</v>
      </c>
      <c r="D383">
        <v>0</v>
      </c>
      <c r="E383">
        <v>62</v>
      </c>
      <c r="F383">
        <v>38</v>
      </c>
      <c r="G383">
        <v>508</v>
      </c>
      <c r="H383">
        <v>608</v>
      </c>
      <c r="I383">
        <v>98</v>
      </c>
      <c r="J383">
        <v>332</v>
      </c>
      <c r="K383">
        <v>430</v>
      </c>
      <c r="L383">
        <v>1038</v>
      </c>
    </row>
    <row r="384" spans="2:12" x14ac:dyDescent="0.3">
      <c r="B384">
        <v>382</v>
      </c>
      <c r="C384">
        <v>-2.8</v>
      </c>
      <c r="D384">
        <v>0</v>
      </c>
      <c r="E384">
        <v>87</v>
      </c>
      <c r="F384">
        <v>52</v>
      </c>
      <c r="G384">
        <v>525</v>
      </c>
      <c r="H384">
        <v>664</v>
      </c>
      <c r="I384">
        <v>185</v>
      </c>
      <c r="J384">
        <v>406</v>
      </c>
      <c r="K384">
        <v>591</v>
      </c>
      <c r="L384">
        <v>1255</v>
      </c>
    </row>
    <row r="385" spans="2:12" x14ac:dyDescent="0.3">
      <c r="B385">
        <v>383</v>
      </c>
      <c r="C385">
        <v>-1.9</v>
      </c>
      <c r="D385">
        <v>0</v>
      </c>
      <c r="E385">
        <v>88</v>
      </c>
      <c r="F385">
        <v>71</v>
      </c>
      <c r="G385">
        <v>661</v>
      </c>
      <c r="H385">
        <v>820</v>
      </c>
      <c r="I385">
        <v>184</v>
      </c>
      <c r="J385">
        <v>609</v>
      </c>
      <c r="K385">
        <v>793</v>
      </c>
      <c r="L385">
        <v>1613</v>
      </c>
    </row>
    <row r="386" spans="2:12" x14ac:dyDescent="0.3">
      <c r="B386">
        <v>384</v>
      </c>
      <c r="C386">
        <v>-4</v>
      </c>
      <c r="D386">
        <v>0</v>
      </c>
      <c r="E386">
        <v>95</v>
      </c>
      <c r="F386">
        <v>53</v>
      </c>
      <c r="G386">
        <v>441</v>
      </c>
      <c r="H386">
        <v>589</v>
      </c>
      <c r="I386">
        <v>152</v>
      </c>
      <c r="J386">
        <v>456</v>
      </c>
      <c r="K386">
        <v>608</v>
      </c>
      <c r="L386">
        <v>1197</v>
      </c>
    </row>
    <row r="387" spans="2:12" x14ac:dyDescent="0.3">
      <c r="B387">
        <v>385</v>
      </c>
      <c r="C387">
        <v>-2.1</v>
      </c>
      <c r="D387">
        <v>9</v>
      </c>
      <c r="E387">
        <v>89</v>
      </c>
      <c r="F387">
        <v>39</v>
      </c>
      <c r="G387">
        <v>542</v>
      </c>
      <c r="H387">
        <v>670</v>
      </c>
      <c r="I387">
        <v>174</v>
      </c>
      <c r="J387">
        <v>491</v>
      </c>
      <c r="K387">
        <v>665</v>
      </c>
      <c r="L387">
        <v>1335</v>
      </c>
    </row>
    <row r="388" spans="2:12" x14ac:dyDescent="0.3">
      <c r="B388">
        <v>386</v>
      </c>
      <c r="C388">
        <v>-4.5</v>
      </c>
      <c r="D388">
        <v>0.4</v>
      </c>
      <c r="E388">
        <v>56</v>
      </c>
      <c r="F388">
        <v>39</v>
      </c>
      <c r="G388">
        <v>393</v>
      </c>
      <c r="H388">
        <v>488</v>
      </c>
      <c r="I388">
        <v>148</v>
      </c>
      <c r="J388">
        <v>328</v>
      </c>
      <c r="K388">
        <v>476</v>
      </c>
      <c r="L388">
        <v>964</v>
      </c>
    </row>
    <row r="389" spans="2:12" x14ac:dyDescent="0.3">
      <c r="B389">
        <v>387</v>
      </c>
      <c r="C389">
        <v>-5.7</v>
      </c>
      <c r="D389">
        <v>0</v>
      </c>
      <c r="E389">
        <v>111</v>
      </c>
      <c r="F389">
        <v>51</v>
      </c>
      <c r="G389">
        <v>461</v>
      </c>
      <c r="H389">
        <v>623</v>
      </c>
      <c r="I389">
        <v>180</v>
      </c>
      <c r="J389">
        <v>218</v>
      </c>
      <c r="K389">
        <v>398</v>
      </c>
      <c r="L389">
        <v>1021</v>
      </c>
    </row>
    <row r="390" spans="2:12" x14ac:dyDescent="0.3">
      <c r="B390">
        <v>388</v>
      </c>
      <c r="C390">
        <v>-4.8</v>
      </c>
      <c r="D390">
        <v>0</v>
      </c>
      <c r="E390">
        <v>63</v>
      </c>
      <c r="F390">
        <v>43</v>
      </c>
      <c r="G390">
        <v>426</v>
      </c>
      <c r="H390">
        <v>532</v>
      </c>
      <c r="I390">
        <v>172</v>
      </c>
      <c r="J390">
        <v>459</v>
      </c>
      <c r="K390">
        <v>631</v>
      </c>
      <c r="L390">
        <v>1163</v>
      </c>
    </row>
    <row r="391" spans="2:12" x14ac:dyDescent="0.3">
      <c r="B391">
        <v>389</v>
      </c>
      <c r="C391">
        <v>-0.5</v>
      </c>
      <c r="D391">
        <v>0</v>
      </c>
      <c r="E391">
        <v>85</v>
      </c>
      <c r="F391">
        <v>62</v>
      </c>
      <c r="G391">
        <v>576</v>
      </c>
      <c r="H391">
        <v>723</v>
      </c>
      <c r="I391">
        <v>150</v>
      </c>
      <c r="J391">
        <v>466</v>
      </c>
      <c r="K391">
        <v>616</v>
      </c>
      <c r="L391">
        <v>1339</v>
      </c>
    </row>
    <row r="392" spans="2:12" x14ac:dyDescent="0.3">
      <c r="B392">
        <v>390</v>
      </c>
      <c r="C392">
        <v>2.5</v>
      </c>
      <c r="D392">
        <v>3.5</v>
      </c>
      <c r="E392">
        <v>101</v>
      </c>
      <c r="F392">
        <v>43</v>
      </c>
      <c r="G392">
        <v>714</v>
      </c>
      <c r="H392">
        <v>858</v>
      </c>
      <c r="I392">
        <v>216</v>
      </c>
      <c r="J392">
        <v>419</v>
      </c>
      <c r="K392">
        <v>635</v>
      </c>
      <c r="L392">
        <v>1493</v>
      </c>
    </row>
    <row r="393" spans="2:12" x14ac:dyDescent="0.3">
      <c r="B393">
        <v>391</v>
      </c>
      <c r="C393">
        <v>-1.1000000000000001</v>
      </c>
      <c r="D393">
        <v>0</v>
      </c>
      <c r="E393">
        <v>93</v>
      </c>
      <c r="F393">
        <v>84</v>
      </c>
      <c r="G393">
        <v>407</v>
      </c>
      <c r="H393">
        <v>584</v>
      </c>
      <c r="I393">
        <v>238</v>
      </c>
      <c r="J393">
        <v>382</v>
      </c>
      <c r="K393">
        <v>620</v>
      </c>
      <c r="L393">
        <v>1204</v>
      </c>
    </row>
    <row r="394" spans="2:12" x14ac:dyDescent="0.3">
      <c r="B394">
        <v>392</v>
      </c>
      <c r="C394">
        <v>-2.7</v>
      </c>
      <c r="D394">
        <v>0</v>
      </c>
      <c r="E394">
        <v>94</v>
      </c>
      <c r="F394">
        <v>54</v>
      </c>
      <c r="G394">
        <v>524</v>
      </c>
      <c r="H394">
        <v>672</v>
      </c>
      <c r="I394">
        <v>224</v>
      </c>
      <c r="J394">
        <v>372</v>
      </c>
      <c r="K394">
        <v>596</v>
      </c>
      <c r="L394">
        <v>1268</v>
      </c>
    </row>
    <row r="395" spans="2:12" x14ac:dyDescent="0.3">
      <c r="B395">
        <v>393</v>
      </c>
      <c r="C395">
        <v>1.1000000000000001</v>
      </c>
      <c r="D395">
        <v>0.2</v>
      </c>
      <c r="E395">
        <v>78</v>
      </c>
      <c r="F395">
        <v>43</v>
      </c>
      <c r="G395">
        <v>425</v>
      </c>
      <c r="H395">
        <v>546</v>
      </c>
      <c r="I395">
        <v>163</v>
      </c>
      <c r="J395">
        <v>327</v>
      </c>
      <c r="K395">
        <v>490</v>
      </c>
      <c r="L395">
        <v>1036</v>
      </c>
    </row>
    <row r="396" spans="2:12" x14ac:dyDescent="0.3">
      <c r="B396">
        <v>394</v>
      </c>
      <c r="C396">
        <v>-0.7</v>
      </c>
      <c r="D396">
        <v>0</v>
      </c>
      <c r="E396">
        <v>100</v>
      </c>
      <c r="F396">
        <v>50</v>
      </c>
      <c r="G396">
        <v>487</v>
      </c>
      <c r="H396">
        <v>637</v>
      </c>
      <c r="I396">
        <v>190</v>
      </c>
      <c r="J396">
        <v>343</v>
      </c>
      <c r="K396">
        <v>533</v>
      </c>
      <c r="L396">
        <v>1170</v>
      </c>
    </row>
    <row r="397" spans="2:12" x14ac:dyDescent="0.3">
      <c r="B397">
        <v>395</v>
      </c>
      <c r="C397">
        <v>1.4</v>
      </c>
      <c r="D397">
        <v>3.5</v>
      </c>
      <c r="E397">
        <v>77</v>
      </c>
      <c r="F397">
        <v>62</v>
      </c>
      <c r="G397">
        <v>459</v>
      </c>
      <c r="H397">
        <v>598</v>
      </c>
      <c r="I397">
        <v>181</v>
      </c>
      <c r="J397">
        <v>443</v>
      </c>
      <c r="K397">
        <v>624</v>
      </c>
      <c r="L397">
        <v>1222</v>
      </c>
    </row>
    <row r="398" spans="2:12" x14ac:dyDescent="0.3">
      <c r="B398">
        <v>396</v>
      </c>
      <c r="C398">
        <v>-0.3</v>
      </c>
      <c r="D398">
        <v>0</v>
      </c>
      <c r="E398">
        <v>70</v>
      </c>
      <c r="F398">
        <v>62</v>
      </c>
      <c r="G398">
        <v>500</v>
      </c>
      <c r="H398">
        <v>632</v>
      </c>
      <c r="I398">
        <v>267</v>
      </c>
      <c r="J398">
        <v>505</v>
      </c>
      <c r="K398">
        <v>772</v>
      </c>
      <c r="L398">
        <v>1404</v>
      </c>
    </row>
    <row r="399" spans="2:12" x14ac:dyDescent="0.3">
      <c r="B399">
        <v>397</v>
      </c>
      <c r="C399">
        <v>2.2000000000000002</v>
      </c>
      <c r="D399">
        <v>11.5</v>
      </c>
      <c r="E399">
        <v>98</v>
      </c>
      <c r="F399">
        <v>54</v>
      </c>
      <c r="G399">
        <v>754</v>
      </c>
      <c r="H399">
        <v>906</v>
      </c>
      <c r="I399">
        <v>186</v>
      </c>
      <c r="J399">
        <v>603</v>
      </c>
      <c r="K399">
        <v>789</v>
      </c>
      <c r="L399">
        <v>1695</v>
      </c>
    </row>
    <row r="400" spans="2:12" x14ac:dyDescent="0.3">
      <c r="B400">
        <v>398</v>
      </c>
      <c r="C400">
        <v>4.4000000000000004</v>
      </c>
      <c r="D400">
        <v>2</v>
      </c>
      <c r="E400">
        <v>92</v>
      </c>
      <c r="F400">
        <v>70</v>
      </c>
      <c r="G400">
        <v>572</v>
      </c>
      <c r="H400">
        <v>734</v>
      </c>
      <c r="I400">
        <v>209</v>
      </c>
      <c r="J400">
        <v>506</v>
      </c>
      <c r="K400">
        <v>715</v>
      </c>
      <c r="L400">
        <v>1449</v>
      </c>
    </row>
    <row r="401" spans="2:12" x14ac:dyDescent="0.3">
      <c r="B401">
        <v>399</v>
      </c>
      <c r="C401">
        <v>-1.7</v>
      </c>
      <c r="D401">
        <v>0</v>
      </c>
      <c r="E401">
        <v>80</v>
      </c>
      <c r="F401">
        <v>71</v>
      </c>
      <c r="G401">
        <v>555</v>
      </c>
      <c r="H401">
        <v>706</v>
      </c>
      <c r="I401">
        <v>166</v>
      </c>
      <c r="J401">
        <v>284</v>
      </c>
      <c r="K401">
        <v>450</v>
      </c>
      <c r="L401">
        <v>1156</v>
      </c>
    </row>
    <row r="402" spans="2:12" x14ac:dyDescent="0.3">
      <c r="B402">
        <v>400</v>
      </c>
      <c r="C402">
        <v>-6.5</v>
      </c>
      <c r="D402">
        <v>0</v>
      </c>
      <c r="E402">
        <v>58</v>
      </c>
      <c r="F402">
        <v>41</v>
      </c>
      <c r="G402">
        <v>554</v>
      </c>
      <c r="H402">
        <v>653</v>
      </c>
      <c r="I402">
        <v>176</v>
      </c>
      <c r="J402">
        <v>263</v>
      </c>
      <c r="K402">
        <v>439</v>
      </c>
      <c r="L402">
        <v>1092</v>
      </c>
    </row>
    <row r="403" spans="2:12" x14ac:dyDescent="0.3">
      <c r="B403">
        <v>401</v>
      </c>
      <c r="C403">
        <v>-5.7</v>
      </c>
      <c r="D403">
        <v>0</v>
      </c>
      <c r="E403">
        <v>90</v>
      </c>
      <c r="F403">
        <v>49</v>
      </c>
      <c r="G403">
        <v>407</v>
      </c>
      <c r="H403">
        <v>546</v>
      </c>
      <c r="I403">
        <v>75</v>
      </c>
      <c r="J403">
        <v>443</v>
      </c>
      <c r="K403">
        <v>518</v>
      </c>
      <c r="L403">
        <v>1064</v>
      </c>
    </row>
    <row r="404" spans="2:12" x14ac:dyDescent="0.3">
      <c r="B404">
        <v>402</v>
      </c>
      <c r="C404">
        <v>-2.4</v>
      </c>
      <c r="D404">
        <v>0</v>
      </c>
      <c r="E404">
        <v>79</v>
      </c>
      <c r="F404">
        <v>49</v>
      </c>
      <c r="G404">
        <v>517</v>
      </c>
      <c r="H404">
        <v>645</v>
      </c>
      <c r="I404">
        <v>102</v>
      </c>
      <c r="J404">
        <v>320</v>
      </c>
      <c r="K404">
        <v>422</v>
      </c>
      <c r="L404">
        <v>1067</v>
      </c>
    </row>
    <row r="405" spans="2:12" x14ac:dyDescent="0.3">
      <c r="B405">
        <v>403</v>
      </c>
      <c r="C405">
        <v>1.6</v>
      </c>
      <c r="D405">
        <v>0</v>
      </c>
      <c r="E405">
        <v>73</v>
      </c>
      <c r="F405">
        <v>44</v>
      </c>
      <c r="G405">
        <v>397</v>
      </c>
      <c r="H405">
        <v>514</v>
      </c>
      <c r="I405">
        <v>136</v>
      </c>
      <c r="J405">
        <v>507</v>
      </c>
      <c r="K405">
        <v>643</v>
      </c>
      <c r="L405">
        <v>1157</v>
      </c>
    </row>
    <row r="406" spans="2:12" x14ac:dyDescent="0.3">
      <c r="B406">
        <v>404</v>
      </c>
      <c r="C406">
        <v>1.4</v>
      </c>
      <c r="D406">
        <v>4</v>
      </c>
      <c r="E406">
        <v>87</v>
      </c>
      <c r="F406">
        <v>72</v>
      </c>
      <c r="G406">
        <v>752</v>
      </c>
      <c r="H406">
        <v>911</v>
      </c>
      <c r="I406">
        <v>180</v>
      </c>
      <c r="J406">
        <v>568</v>
      </c>
      <c r="K406">
        <v>748</v>
      </c>
      <c r="L406">
        <v>1659</v>
      </c>
    </row>
    <row r="407" spans="2:12" x14ac:dyDescent="0.3">
      <c r="B407">
        <v>405</v>
      </c>
      <c r="C407">
        <v>0</v>
      </c>
      <c r="D407">
        <v>0.5</v>
      </c>
      <c r="E407">
        <v>94</v>
      </c>
      <c r="F407">
        <v>68</v>
      </c>
      <c r="G407">
        <v>546</v>
      </c>
      <c r="H407">
        <v>708</v>
      </c>
      <c r="I407">
        <v>214</v>
      </c>
      <c r="J407">
        <v>582</v>
      </c>
      <c r="K407">
        <v>796</v>
      </c>
      <c r="L407">
        <v>1504</v>
      </c>
    </row>
    <row r="408" spans="2:12" x14ac:dyDescent="0.3">
      <c r="B408">
        <v>406</v>
      </c>
      <c r="C408">
        <v>0</v>
      </c>
      <c r="D408">
        <v>0</v>
      </c>
      <c r="E408">
        <v>77</v>
      </c>
      <c r="F408">
        <v>37</v>
      </c>
      <c r="G408">
        <v>462</v>
      </c>
      <c r="H408">
        <v>576</v>
      </c>
      <c r="I408">
        <v>136</v>
      </c>
      <c r="J408">
        <v>356</v>
      </c>
      <c r="K408">
        <v>492</v>
      </c>
      <c r="L408">
        <v>1068</v>
      </c>
    </row>
    <row r="409" spans="2:12" x14ac:dyDescent="0.3">
      <c r="B409">
        <v>407</v>
      </c>
      <c r="C409">
        <v>-1.3</v>
      </c>
      <c r="D409">
        <v>0</v>
      </c>
      <c r="E409">
        <v>60</v>
      </c>
      <c r="F409">
        <v>57</v>
      </c>
      <c r="G409">
        <v>422</v>
      </c>
      <c r="H409">
        <v>539</v>
      </c>
      <c r="I409">
        <v>160</v>
      </c>
      <c r="J409">
        <v>376</v>
      </c>
      <c r="K409">
        <v>536</v>
      </c>
      <c r="L409">
        <v>1075</v>
      </c>
    </row>
    <row r="410" spans="2:12" x14ac:dyDescent="0.3">
      <c r="B410">
        <v>408</v>
      </c>
      <c r="C410">
        <v>0.2</v>
      </c>
      <c r="D410">
        <v>0</v>
      </c>
      <c r="E410">
        <v>99</v>
      </c>
      <c r="F410">
        <v>50</v>
      </c>
      <c r="G410">
        <v>548</v>
      </c>
      <c r="H410">
        <v>697</v>
      </c>
      <c r="I410">
        <v>204</v>
      </c>
      <c r="J410">
        <v>365</v>
      </c>
      <c r="K410">
        <v>569</v>
      </c>
      <c r="L410">
        <v>1266</v>
      </c>
    </row>
    <row r="411" spans="2:12" x14ac:dyDescent="0.3">
      <c r="B411">
        <v>409</v>
      </c>
      <c r="C411">
        <v>1.6</v>
      </c>
      <c r="D411">
        <v>0</v>
      </c>
      <c r="E411">
        <v>63</v>
      </c>
      <c r="F411">
        <v>44</v>
      </c>
      <c r="G411">
        <v>484</v>
      </c>
      <c r="H411">
        <v>591</v>
      </c>
      <c r="I411">
        <v>128</v>
      </c>
      <c r="J411">
        <v>397</v>
      </c>
      <c r="K411">
        <v>525</v>
      </c>
      <c r="L411">
        <v>1116</v>
      </c>
    </row>
    <row r="412" spans="2:12" x14ac:dyDescent="0.3">
      <c r="B412">
        <v>410</v>
      </c>
      <c r="C412">
        <v>1.6</v>
      </c>
      <c r="D412">
        <v>0</v>
      </c>
      <c r="E412">
        <v>89</v>
      </c>
      <c r="F412">
        <v>77</v>
      </c>
      <c r="G412">
        <v>660</v>
      </c>
      <c r="H412">
        <v>826</v>
      </c>
      <c r="I412">
        <v>176</v>
      </c>
      <c r="J412">
        <v>398</v>
      </c>
      <c r="K412">
        <v>574</v>
      </c>
      <c r="L412">
        <v>1400</v>
      </c>
    </row>
    <row r="413" spans="2:12" x14ac:dyDescent="0.3">
      <c r="B413">
        <v>411</v>
      </c>
      <c r="C413">
        <v>1.8</v>
      </c>
      <c r="D413">
        <v>0</v>
      </c>
      <c r="E413">
        <v>121</v>
      </c>
      <c r="F413">
        <v>63</v>
      </c>
      <c r="G413">
        <v>690</v>
      </c>
      <c r="H413">
        <v>874</v>
      </c>
      <c r="I413">
        <v>125</v>
      </c>
      <c r="J413">
        <v>493</v>
      </c>
      <c r="K413">
        <v>618</v>
      </c>
      <c r="L413">
        <v>1492</v>
      </c>
    </row>
    <row r="414" spans="2:12" x14ac:dyDescent="0.3">
      <c r="B414">
        <v>412</v>
      </c>
      <c r="C414">
        <v>1.9</v>
      </c>
      <c r="D414">
        <v>0</v>
      </c>
      <c r="E414">
        <v>106</v>
      </c>
      <c r="F414">
        <v>66</v>
      </c>
      <c r="G414">
        <v>340</v>
      </c>
      <c r="H414">
        <v>512</v>
      </c>
      <c r="I414">
        <v>142</v>
      </c>
      <c r="J414">
        <v>374</v>
      </c>
      <c r="K414">
        <v>516</v>
      </c>
      <c r="L414">
        <v>1028</v>
      </c>
    </row>
    <row r="415" spans="2:12" x14ac:dyDescent="0.3">
      <c r="B415">
        <v>413</v>
      </c>
      <c r="C415">
        <v>4.0999999999999996</v>
      </c>
      <c r="D415">
        <v>0</v>
      </c>
      <c r="E415">
        <v>50</v>
      </c>
      <c r="F415">
        <v>53</v>
      </c>
      <c r="G415">
        <v>495</v>
      </c>
      <c r="H415">
        <v>598</v>
      </c>
      <c r="I415">
        <v>129</v>
      </c>
      <c r="J415">
        <v>268</v>
      </c>
      <c r="K415">
        <v>397</v>
      </c>
      <c r="L415">
        <v>995</v>
      </c>
    </row>
    <row r="416" spans="2:12" x14ac:dyDescent="0.3">
      <c r="B416">
        <v>414</v>
      </c>
      <c r="C416">
        <v>2.5</v>
      </c>
      <c r="D416">
        <v>0</v>
      </c>
      <c r="E416">
        <v>47</v>
      </c>
      <c r="F416">
        <v>34</v>
      </c>
      <c r="G416">
        <v>564</v>
      </c>
      <c r="H416">
        <v>645</v>
      </c>
      <c r="I416">
        <v>173</v>
      </c>
      <c r="J416">
        <v>219</v>
      </c>
      <c r="K416">
        <v>392</v>
      </c>
      <c r="L416">
        <v>1037</v>
      </c>
    </row>
    <row r="417" spans="2:12" x14ac:dyDescent="0.3">
      <c r="B417">
        <v>415</v>
      </c>
      <c r="C417">
        <v>0.6</v>
      </c>
      <c r="D417">
        <v>0</v>
      </c>
      <c r="E417">
        <v>63</v>
      </c>
      <c r="F417">
        <v>51</v>
      </c>
      <c r="G417">
        <v>442</v>
      </c>
      <c r="H417">
        <v>556</v>
      </c>
      <c r="I417">
        <v>193</v>
      </c>
      <c r="J417">
        <v>397</v>
      </c>
      <c r="K417">
        <v>590</v>
      </c>
      <c r="L417">
        <v>1146</v>
      </c>
    </row>
    <row r="418" spans="2:12" x14ac:dyDescent="0.3">
      <c r="B418">
        <v>416</v>
      </c>
      <c r="C418">
        <v>0.2</v>
      </c>
      <c r="D418">
        <v>0</v>
      </c>
      <c r="E418">
        <v>77</v>
      </c>
      <c r="F418">
        <v>51</v>
      </c>
      <c r="G418">
        <v>324</v>
      </c>
      <c r="H418">
        <v>452</v>
      </c>
      <c r="I418">
        <v>151</v>
      </c>
      <c r="J418">
        <v>392</v>
      </c>
      <c r="K418">
        <v>543</v>
      </c>
      <c r="L418">
        <v>995</v>
      </c>
    </row>
    <row r="419" spans="2:12" x14ac:dyDescent="0.3">
      <c r="B419">
        <v>417</v>
      </c>
      <c r="C419">
        <v>0.4</v>
      </c>
      <c r="D419">
        <v>0</v>
      </c>
      <c r="E419">
        <v>111</v>
      </c>
      <c r="F419">
        <v>40</v>
      </c>
      <c r="G419">
        <v>510</v>
      </c>
      <c r="H419">
        <v>661</v>
      </c>
      <c r="I419">
        <v>205</v>
      </c>
      <c r="J419">
        <v>493</v>
      </c>
      <c r="K419">
        <v>698</v>
      </c>
      <c r="L419">
        <v>1359</v>
      </c>
    </row>
    <row r="420" spans="2:12" x14ac:dyDescent="0.3">
      <c r="B420">
        <v>418</v>
      </c>
      <c r="C420">
        <v>0.8</v>
      </c>
      <c r="D420">
        <v>0</v>
      </c>
      <c r="E420">
        <v>67</v>
      </c>
      <c r="F420">
        <v>73</v>
      </c>
      <c r="G420">
        <v>288</v>
      </c>
      <c r="H420">
        <v>428</v>
      </c>
      <c r="I420">
        <v>200</v>
      </c>
      <c r="J420">
        <v>561</v>
      </c>
      <c r="K420">
        <v>761</v>
      </c>
      <c r="L420">
        <v>1189</v>
      </c>
    </row>
    <row r="421" spans="2:12" x14ac:dyDescent="0.3">
      <c r="B421">
        <v>419</v>
      </c>
      <c r="C421">
        <v>1.9</v>
      </c>
      <c r="D421">
        <v>0</v>
      </c>
      <c r="E421">
        <v>116</v>
      </c>
      <c r="F421">
        <v>45</v>
      </c>
      <c r="G421">
        <v>458</v>
      </c>
      <c r="H421">
        <v>619</v>
      </c>
      <c r="I421">
        <v>205</v>
      </c>
      <c r="J421">
        <v>506</v>
      </c>
      <c r="K421">
        <v>711</v>
      </c>
      <c r="L421">
        <v>1330</v>
      </c>
    </row>
    <row r="422" spans="2:12" x14ac:dyDescent="0.3">
      <c r="B422">
        <v>420</v>
      </c>
      <c r="C422">
        <v>2.7</v>
      </c>
      <c r="D422">
        <v>0</v>
      </c>
      <c r="E422">
        <v>80</v>
      </c>
      <c r="F422">
        <v>58</v>
      </c>
      <c r="G422">
        <v>680</v>
      </c>
      <c r="H422">
        <v>818</v>
      </c>
      <c r="I422">
        <v>178</v>
      </c>
      <c r="J422">
        <v>330</v>
      </c>
      <c r="K422">
        <v>508</v>
      </c>
      <c r="L422">
        <v>1326</v>
      </c>
    </row>
    <row r="423" spans="2:12" x14ac:dyDescent="0.3">
      <c r="B423">
        <v>421</v>
      </c>
      <c r="C423">
        <v>4</v>
      </c>
      <c r="D423">
        <v>0</v>
      </c>
      <c r="E423">
        <v>90</v>
      </c>
      <c r="F423">
        <v>50</v>
      </c>
      <c r="G423">
        <v>490</v>
      </c>
      <c r="H423">
        <v>630</v>
      </c>
      <c r="I423">
        <v>205</v>
      </c>
      <c r="J423">
        <v>399</v>
      </c>
      <c r="K423">
        <v>604</v>
      </c>
      <c r="L423">
        <v>1234</v>
      </c>
    </row>
    <row r="424" spans="2:12" x14ac:dyDescent="0.3">
      <c r="B424">
        <v>422</v>
      </c>
      <c r="C424">
        <v>5</v>
      </c>
      <c r="D424">
        <v>0</v>
      </c>
      <c r="E424">
        <v>79</v>
      </c>
      <c r="F424">
        <v>39</v>
      </c>
      <c r="G424">
        <v>368</v>
      </c>
      <c r="H424">
        <v>486</v>
      </c>
      <c r="I424">
        <v>165</v>
      </c>
      <c r="J424">
        <v>282</v>
      </c>
      <c r="K424">
        <v>447</v>
      </c>
      <c r="L424">
        <v>933</v>
      </c>
    </row>
    <row r="425" spans="2:12" x14ac:dyDescent="0.3">
      <c r="B425">
        <v>423</v>
      </c>
      <c r="C425">
        <v>6.8</v>
      </c>
      <c r="D425">
        <v>0</v>
      </c>
      <c r="E425">
        <v>87</v>
      </c>
      <c r="F425">
        <v>24</v>
      </c>
      <c r="G425">
        <v>525</v>
      </c>
      <c r="H425">
        <v>636</v>
      </c>
      <c r="I425">
        <v>117</v>
      </c>
      <c r="J425">
        <v>428</v>
      </c>
      <c r="K425">
        <v>545</v>
      </c>
      <c r="L425">
        <v>1181</v>
      </c>
    </row>
    <row r="426" spans="2:12" x14ac:dyDescent="0.3">
      <c r="B426">
        <v>424</v>
      </c>
      <c r="C426">
        <v>6.6</v>
      </c>
      <c r="D426">
        <v>0</v>
      </c>
      <c r="E426">
        <v>90</v>
      </c>
      <c r="F426">
        <v>51</v>
      </c>
      <c r="G426">
        <v>464</v>
      </c>
      <c r="H426">
        <v>605</v>
      </c>
      <c r="I426">
        <v>240</v>
      </c>
      <c r="J426">
        <v>495</v>
      </c>
      <c r="K426">
        <v>735</v>
      </c>
      <c r="L426">
        <v>1340</v>
      </c>
    </row>
    <row r="427" spans="2:12" x14ac:dyDescent="0.3">
      <c r="B427">
        <v>425</v>
      </c>
      <c r="C427">
        <v>7.5</v>
      </c>
      <c r="D427">
        <v>0</v>
      </c>
      <c r="E427">
        <v>93</v>
      </c>
      <c r="F427">
        <v>86</v>
      </c>
      <c r="G427">
        <v>684</v>
      </c>
      <c r="H427">
        <v>863</v>
      </c>
      <c r="I427">
        <v>95</v>
      </c>
      <c r="J427">
        <v>405</v>
      </c>
      <c r="K427">
        <v>500</v>
      </c>
      <c r="L427">
        <v>1363</v>
      </c>
    </row>
    <row r="428" spans="2:12" x14ac:dyDescent="0.3">
      <c r="B428">
        <v>426</v>
      </c>
      <c r="C428">
        <v>5</v>
      </c>
      <c r="D428">
        <v>0</v>
      </c>
      <c r="E428">
        <v>87</v>
      </c>
      <c r="F428">
        <v>57</v>
      </c>
      <c r="G428">
        <v>818</v>
      </c>
      <c r="H428">
        <v>962</v>
      </c>
      <c r="I428">
        <v>217</v>
      </c>
      <c r="J428">
        <v>507</v>
      </c>
      <c r="K428">
        <v>724</v>
      </c>
      <c r="L428">
        <v>1686</v>
      </c>
    </row>
    <row r="429" spans="2:12" x14ac:dyDescent="0.3">
      <c r="B429">
        <v>427</v>
      </c>
      <c r="C429">
        <v>3.8</v>
      </c>
      <c r="D429">
        <v>0</v>
      </c>
      <c r="E429">
        <v>97</v>
      </c>
      <c r="F429">
        <v>59</v>
      </c>
      <c r="G429">
        <v>561</v>
      </c>
      <c r="H429">
        <v>717</v>
      </c>
      <c r="I429">
        <v>167</v>
      </c>
      <c r="J429">
        <v>500</v>
      </c>
      <c r="K429">
        <v>667</v>
      </c>
      <c r="L429">
        <v>1384</v>
      </c>
    </row>
    <row r="430" spans="2:12" x14ac:dyDescent="0.3">
      <c r="B430">
        <v>428</v>
      </c>
      <c r="C430">
        <v>4.9000000000000004</v>
      </c>
      <c r="D430">
        <v>0</v>
      </c>
      <c r="E430">
        <v>70</v>
      </c>
      <c r="F430">
        <v>38</v>
      </c>
      <c r="G430">
        <v>509</v>
      </c>
      <c r="H430">
        <v>617</v>
      </c>
      <c r="I430">
        <v>174</v>
      </c>
      <c r="J430">
        <v>361</v>
      </c>
      <c r="K430">
        <v>535</v>
      </c>
      <c r="L430">
        <v>1152</v>
      </c>
    </row>
    <row r="431" spans="2:12" x14ac:dyDescent="0.3">
      <c r="B431">
        <v>429</v>
      </c>
      <c r="C431">
        <v>2.9</v>
      </c>
      <c r="D431">
        <v>0</v>
      </c>
      <c r="E431">
        <v>72</v>
      </c>
      <c r="F431">
        <v>64</v>
      </c>
      <c r="G431">
        <v>687</v>
      </c>
      <c r="H431">
        <v>823</v>
      </c>
      <c r="I431">
        <v>178</v>
      </c>
      <c r="J431">
        <v>401</v>
      </c>
      <c r="K431">
        <v>579</v>
      </c>
      <c r="L431">
        <v>1402</v>
      </c>
    </row>
    <row r="432" spans="2:12" x14ac:dyDescent="0.3">
      <c r="B432">
        <v>430</v>
      </c>
      <c r="C432">
        <v>0.8</v>
      </c>
      <c r="D432">
        <v>0</v>
      </c>
      <c r="E432">
        <v>69</v>
      </c>
      <c r="F432">
        <v>66</v>
      </c>
      <c r="G432">
        <v>330</v>
      </c>
      <c r="H432">
        <v>465</v>
      </c>
      <c r="I432">
        <v>162</v>
      </c>
      <c r="J432">
        <v>320</v>
      </c>
      <c r="K432">
        <v>482</v>
      </c>
      <c r="L432">
        <v>947</v>
      </c>
    </row>
    <row r="433" spans="2:12" x14ac:dyDescent="0.3">
      <c r="B433">
        <v>431</v>
      </c>
      <c r="C433">
        <v>0</v>
      </c>
      <c r="D433">
        <v>0</v>
      </c>
      <c r="E433">
        <v>113</v>
      </c>
      <c r="F433">
        <v>64</v>
      </c>
      <c r="G433">
        <v>679</v>
      </c>
      <c r="H433">
        <v>856</v>
      </c>
      <c r="I433">
        <v>137</v>
      </c>
      <c r="J433">
        <v>320</v>
      </c>
      <c r="K433">
        <v>457</v>
      </c>
      <c r="L433">
        <v>1313</v>
      </c>
    </row>
    <row r="434" spans="2:12" x14ac:dyDescent="0.3">
      <c r="B434">
        <v>432</v>
      </c>
      <c r="C434">
        <v>0.9</v>
      </c>
      <c r="D434">
        <v>0</v>
      </c>
      <c r="E434">
        <v>100</v>
      </c>
      <c r="F434">
        <v>64</v>
      </c>
      <c r="G434">
        <v>707</v>
      </c>
      <c r="H434">
        <v>871</v>
      </c>
      <c r="I434">
        <v>253</v>
      </c>
      <c r="J434">
        <v>368</v>
      </c>
      <c r="K434">
        <v>621</v>
      </c>
      <c r="L434">
        <v>1492</v>
      </c>
    </row>
    <row r="435" spans="2:12" x14ac:dyDescent="0.3">
      <c r="B435">
        <v>433</v>
      </c>
      <c r="C435">
        <v>1.8</v>
      </c>
      <c r="D435">
        <v>1</v>
      </c>
      <c r="E435">
        <v>80</v>
      </c>
      <c r="F435">
        <v>64</v>
      </c>
      <c r="G435">
        <v>593</v>
      </c>
      <c r="H435">
        <v>737</v>
      </c>
      <c r="I435">
        <v>187</v>
      </c>
      <c r="J435">
        <v>299</v>
      </c>
      <c r="K435">
        <v>486</v>
      </c>
      <c r="L435">
        <v>1223</v>
      </c>
    </row>
    <row r="436" spans="2:12" x14ac:dyDescent="0.3">
      <c r="B436">
        <v>434</v>
      </c>
      <c r="C436">
        <v>1.6</v>
      </c>
      <c r="D436">
        <v>0</v>
      </c>
      <c r="E436">
        <v>94</v>
      </c>
      <c r="F436">
        <v>54</v>
      </c>
      <c r="G436">
        <v>505</v>
      </c>
      <c r="H436">
        <v>653</v>
      </c>
      <c r="I436">
        <v>177</v>
      </c>
      <c r="J436">
        <v>526</v>
      </c>
      <c r="K436">
        <v>703</v>
      </c>
      <c r="L436">
        <v>1356</v>
      </c>
    </row>
    <row r="437" spans="2:12" x14ac:dyDescent="0.3">
      <c r="B437">
        <v>435</v>
      </c>
      <c r="C437">
        <v>2.9</v>
      </c>
      <c r="D437">
        <v>0</v>
      </c>
      <c r="E437">
        <v>78</v>
      </c>
      <c r="F437">
        <v>46</v>
      </c>
      <c r="G437">
        <v>324</v>
      </c>
      <c r="H437">
        <v>448</v>
      </c>
      <c r="I437">
        <v>126</v>
      </c>
      <c r="J437">
        <v>471</v>
      </c>
      <c r="K437">
        <v>597</v>
      </c>
      <c r="L437">
        <v>1045</v>
      </c>
    </row>
    <row r="438" spans="2:12" x14ac:dyDescent="0.3">
      <c r="B438">
        <v>436</v>
      </c>
      <c r="C438">
        <v>3.8</v>
      </c>
      <c r="D438">
        <v>3.5</v>
      </c>
      <c r="E438">
        <v>47</v>
      </c>
      <c r="F438">
        <v>65</v>
      </c>
      <c r="G438">
        <v>562</v>
      </c>
      <c r="H438">
        <v>674</v>
      </c>
      <c r="I438">
        <v>123</v>
      </c>
      <c r="J438">
        <v>280</v>
      </c>
      <c r="K438">
        <v>403</v>
      </c>
      <c r="L438">
        <v>1077</v>
      </c>
    </row>
    <row r="439" spans="2:12" x14ac:dyDescent="0.3">
      <c r="B439">
        <v>437</v>
      </c>
      <c r="C439">
        <v>5</v>
      </c>
      <c r="D439">
        <v>0</v>
      </c>
      <c r="E439">
        <v>96</v>
      </c>
      <c r="F439">
        <v>71</v>
      </c>
      <c r="G439">
        <v>746</v>
      </c>
      <c r="H439">
        <v>913</v>
      </c>
      <c r="I439">
        <v>162</v>
      </c>
      <c r="J439">
        <v>468</v>
      </c>
      <c r="K439">
        <v>630</v>
      </c>
      <c r="L439">
        <v>1543</v>
      </c>
    </row>
    <row r="440" spans="2:12" x14ac:dyDescent="0.3">
      <c r="B440">
        <v>438</v>
      </c>
      <c r="C440">
        <v>2.9</v>
      </c>
      <c r="D440">
        <v>0</v>
      </c>
      <c r="E440">
        <v>89</v>
      </c>
      <c r="F440">
        <v>59</v>
      </c>
      <c r="G440">
        <v>776</v>
      </c>
      <c r="H440">
        <v>924</v>
      </c>
      <c r="I440">
        <v>276</v>
      </c>
      <c r="J440">
        <v>516</v>
      </c>
      <c r="K440">
        <v>792</v>
      </c>
      <c r="L440">
        <v>1716</v>
      </c>
    </row>
    <row r="441" spans="2:12" x14ac:dyDescent="0.3">
      <c r="B441">
        <v>439</v>
      </c>
      <c r="C441">
        <v>5.2</v>
      </c>
      <c r="D441">
        <v>0</v>
      </c>
      <c r="E441">
        <v>72</v>
      </c>
      <c r="F441">
        <v>88</v>
      </c>
      <c r="G441">
        <v>596</v>
      </c>
      <c r="H441">
        <v>756</v>
      </c>
      <c r="I441">
        <v>209</v>
      </c>
      <c r="J441">
        <v>299</v>
      </c>
      <c r="K441">
        <v>508</v>
      </c>
      <c r="L441">
        <v>1264</v>
      </c>
    </row>
    <row r="442" spans="2:12" x14ac:dyDescent="0.3">
      <c r="B442">
        <v>440</v>
      </c>
      <c r="C442">
        <v>10</v>
      </c>
      <c r="D442">
        <v>0</v>
      </c>
      <c r="E442">
        <v>75</v>
      </c>
      <c r="F442">
        <v>60</v>
      </c>
      <c r="G442">
        <v>534</v>
      </c>
      <c r="H442">
        <v>669</v>
      </c>
      <c r="I442">
        <v>227</v>
      </c>
      <c r="J442">
        <v>366</v>
      </c>
      <c r="K442">
        <v>593</v>
      </c>
      <c r="L442">
        <v>1262</v>
      </c>
    </row>
    <row r="443" spans="2:12" x14ac:dyDescent="0.3">
      <c r="B443">
        <v>441</v>
      </c>
      <c r="C443">
        <v>11.7</v>
      </c>
      <c r="D443">
        <v>0.2</v>
      </c>
      <c r="E443">
        <v>96</v>
      </c>
      <c r="F443">
        <v>38</v>
      </c>
      <c r="G443">
        <v>579</v>
      </c>
      <c r="H443">
        <v>713</v>
      </c>
      <c r="I443">
        <v>147</v>
      </c>
      <c r="J443">
        <v>486</v>
      </c>
      <c r="K443">
        <v>633</v>
      </c>
      <c r="L443">
        <v>1346</v>
      </c>
    </row>
    <row r="444" spans="2:12" x14ac:dyDescent="0.3">
      <c r="B444">
        <v>442</v>
      </c>
      <c r="C444">
        <v>12.5</v>
      </c>
      <c r="D444">
        <v>0</v>
      </c>
      <c r="E444">
        <v>75</v>
      </c>
      <c r="F444">
        <v>44</v>
      </c>
      <c r="G444">
        <v>552</v>
      </c>
      <c r="H444">
        <v>671</v>
      </c>
      <c r="I444">
        <v>108</v>
      </c>
      <c r="J444">
        <v>254</v>
      </c>
      <c r="K444">
        <v>362</v>
      </c>
      <c r="L444">
        <v>1033</v>
      </c>
    </row>
    <row r="445" spans="2:12" x14ac:dyDescent="0.3">
      <c r="B445">
        <v>443</v>
      </c>
      <c r="C445">
        <v>8.1999999999999993</v>
      </c>
      <c r="D445">
        <v>0</v>
      </c>
      <c r="E445">
        <v>73</v>
      </c>
      <c r="F445">
        <v>46</v>
      </c>
      <c r="G445">
        <v>651</v>
      </c>
      <c r="H445">
        <v>770</v>
      </c>
      <c r="I445">
        <v>178</v>
      </c>
      <c r="J445">
        <v>448</v>
      </c>
      <c r="K445">
        <v>626</v>
      </c>
      <c r="L445">
        <v>1396</v>
      </c>
    </row>
    <row r="446" spans="2:12" x14ac:dyDescent="0.3">
      <c r="B446">
        <v>444</v>
      </c>
      <c r="C446">
        <v>5.9</v>
      </c>
      <c r="D446">
        <v>2</v>
      </c>
      <c r="E446">
        <v>56</v>
      </c>
      <c r="F446">
        <v>29</v>
      </c>
      <c r="G446">
        <v>414</v>
      </c>
      <c r="H446">
        <v>499</v>
      </c>
      <c r="I446">
        <v>169</v>
      </c>
      <c r="J446">
        <v>453</v>
      </c>
      <c r="K446">
        <v>622</v>
      </c>
      <c r="L446">
        <v>1121</v>
      </c>
    </row>
    <row r="447" spans="2:12" x14ac:dyDescent="0.3">
      <c r="B447">
        <v>445</v>
      </c>
      <c r="C447">
        <v>5.0999999999999996</v>
      </c>
      <c r="D447">
        <v>0</v>
      </c>
      <c r="E447">
        <v>74</v>
      </c>
      <c r="F447">
        <v>40</v>
      </c>
      <c r="G447">
        <v>752</v>
      </c>
      <c r="H447">
        <v>866</v>
      </c>
      <c r="I447">
        <v>165</v>
      </c>
      <c r="J447">
        <v>471</v>
      </c>
      <c r="K447">
        <v>636</v>
      </c>
      <c r="L447">
        <v>1502</v>
      </c>
    </row>
    <row r="448" spans="2:12" x14ac:dyDescent="0.3">
      <c r="B448">
        <v>446</v>
      </c>
      <c r="C448">
        <v>6.7</v>
      </c>
      <c r="D448">
        <v>0</v>
      </c>
      <c r="E448">
        <v>116</v>
      </c>
      <c r="F448">
        <v>53</v>
      </c>
      <c r="G448">
        <v>760</v>
      </c>
      <c r="H448">
        <v>929</v>
      </c>
      <c r="I448">
        <v>243</v>
      </c>
      <c r="J448">
        <v>375</v>
      </c>
      <c r="K448">
        <v>618</v>
      </c>
      <c r="L448">
        <v>1547</v>
      </c>
    </row>
    <row r="449" spans="2:12" x14ac:dyDescent="0.3">
      <c r="B449">
        <v>447</v>
      </c>
      <c r="C449">
        <v>8.8000000000000007</v>
      </c>
      <c r="D449">
        <v>0</v>
      </c>
      <c r="E449">
        <v>80</v>
      </c>
      <c r="F449">
        <v>61</v>
      </c>
      <c r="G449">
        <v>691</v>
      </c>
      <c r="H449">
        <v>832</v>
      </c>
      <c r="I449">
        <v>246</v>
      </c>
      <c r="J449">
        <v>492</v>
      </c>
      <c r="K449">
        <v>738</v>
      </c>
      <c r="L449">
        <v>1570</v>
      </c>
    </row>
    <row r="450" spans="2:12" x14ac:dyDescent="0.3">
      <c r="B450">
        <v>448</v>
      </c>
      <c r="C450">
        <v>9.9</v>
      </c>
      <c r="D450">
        <v>0</v>
      </c>
      <c r="E450">
        <v>78</v>
      </c>
      <c r="F450">
        <v>58</v>
      </c>
      <c r="G450">
        <v>479</v>
      </c>
      <c r="H450">
        <v>615</v>
      </c>
      <c r="I450">
        <v>144</v>
      </c>
      <c r="J450">
        <v>245</v>
      </c>
      <c r="K450">
        <v>389</v>
      </c>
      <c r="L450">
        <v>1004</v>
      </c>
    </row>
    <row r="451" spans="2:12" x14ac:dyDescent="0.3">
      <c r="B451">
        <v>449</v>
      </c>
      <c r="C451">
        <v>14.7</v>
      </c>
      <c r="D451">
        <v>0</v>
      </c>
      <c r="E451">
        <v>59</v>
      </c>
      <c r="F451">
        <v>51</v>
      </c>
      <c r="G451">
        <v>582</v>
      </c>
      <c r="H451">
        <v>692</v>
      </c>
      <c r="I451">
        <v>197</v>
      </c>
      <c r="J451">
        <v>362</v>
      </c>
      <c r="K451">
        <v>559</v>
      </c>
      <c r="L451">
        <v>1251</v>
      </c>
    </row>
    <row r="452" spans="2:12" x14ac:dyDescent="0.3">
      <c r="B452">
        <v>450</v>
      </c>
      <c r="C452">
        <v>15.4</v>
      </c>
      <c r="D452">
        <v>0</v>
      </c>
      <c r="E452">
        <v>58</v>
      </c>
      <c r="F452">
        <v>45</v>
      </c>
      <c r="G452">
        <v>519</v>
      </c>
      <c r="H452">
        <v>622</v>
      </c>
      <c r="I452">
        <v>206</v>
      </c>
      <c r="J452">
        <v>412</v>
      </c>
      <c r="K452">
        <v>618</v>
      </c>
      <c r="L452">
        <v>1240</v>
      </c>
    </row>
    <row r="453" spans="2:12" x14ac:dyDescent="0.3">
      <c r="B453">
        <v>451</v>
      </c>
      <c r="C453">
        <v>13.3</v>
      </c>
      <c r="D453">
        <v>0</v>
      </c>
      <c r="E453">
        <v>80</v>
      </c>
      <c r="F453">
        <v>55</v>
      </c>
      <c r="G453">
        <v>461</v>
      </c>
      <c r="H453">
        <v>596</v>
      </c>
      <c r="I453">
        <v>194</v>
      </c>
      <c r="J453">
        <v>286</v>
      </c>
      <c r="K453">
        <v>480</v>
      </c>
      <c r="L453">
        <v>1076</v>
      </c>
    </row>
    <row r="454" spans="2:12" x14ac:dyDescent="0.3">
      <c r="B454">
        <v>452</v>
      </c>
      <c r="C454">
        <v>15.7</v>
      </c>
      <c r="D454">
        <v>0</v>
      </c>
      <c r="E454">
        <v>122</v>
      </c>
      <c r="F454">
        <v>45</v>
      </c>
      <c r="G454">
        <v>561</v>
      </c>
      <c r="H454">
        <v>728</v>
      </c>
      <c r="I454">
        <v>201</v>
      </c>
      <c r="J454">
        <v>548</v>
      </c>
      <c r="K454">
        <v>749</v>
      </c>
      <c r="L454">
        <v>1477</v>
      </c>
    </row>
    <row r="455" spans="2:12" x14ac:dyDescent="0.3">
      <c r="B455">
        <v>453</v>
      </c>
      <c r="C455">
        <v>13.3</v>
      </c>
      <c r="D455">
        <v>2.5</v>
      </c>
      <c r="E455">
        <v>98</v>
      </c>
      <c r="F455">
        <v>42</v>
      </c>
      <c r="G455">
        <v>581</v>
      </c>
      <c r="H455">
        <v>721</v>
      </c>
      <c r="I455">
        <v>186</v>
      </c>
      <c r="J455">
        <v>434</v>
      </c>
      <c r="K455">
        <v>620</v>
      </c>
      <c r="L455">
        <v>1341</v>
      </c>
    </row>
    <row r="456" spans="2:12" x14ac:dyDescent="0.3">
      <c r="B456">
        <v>454</v>
      </c>
      <c r="C456">
        <v>14.1</v>
      </c>
      <c r="D456">
        <v>2.5</v>
      </c>
      <c r="E456">
        <v>97</v>
      </c>
      <c r="F456">
        <v>60</v>
      </c>
      <c r="G456">
        <v>519</v>
      </c>
      <c r="H456">
        <v>676</v>
      </c>
      <c r="I456">
        <v>127</v>
      </c>
      <c r="J456">
        <v>397</v>
      </c>
      <c r="K456">
        <v>524</v>
      </c>
      <c r="L456">
        <v>1200</v>
      </c>
    </row>
    <row r="457" spans="2:12" x14ac:dyDescent="0.3">
      <c r="B457">
        <v>455</v>
      </c>
      <c r="C457">
        <v>12.8</v>
      </c>
      <c r="D457">
        <v>0</v>
      </c>
      <c r="E457">
        <v>74</v>
      </c>
      <c r="F457">
        <v>53</v>
      </c>
      <c r="G457">
        <v>446</v>
      </c>
      <c r="H457">
        <v>573</v>
      </c>
      <c r="I457">
        <v>206</v>
      </c>
      <c r="J457">
        <v>346</v>
      </c>
      <c r="K457">
        <v>552</v>
      </c>
      <c r="L457">
        <v>1125</v>
      </c>
    </row>
    <row r="458" spans="2:12" x14ac:dyDescent="0.3">
      <c r="B458">
        <v>456</v>
      </c>
      <c r="C458">
        <v>14.3</v>
      </c>
      <c r="D458">
        <v>0</v>
      </c>
      <c r="E458">
        <v>85</v>
      </c>
      <c r="F458">
        <v>38</v>
      </c>
      <c r="G458">
        <v>420</v>
      </c>
      <c r="H458">
        <v>543</v>
      </c>
      <c r="I458">
        <v>203</v>
      </c>
      <c r="J458">
        <v>352</v>
      </c>
      <c r="K458">
        <v>555</v>
      </c>
      <c r="L458">
        <v>1098</v>
      </c>
    </row>
    <row r="459" spans="2:12" x14ac:dyDescent="0.3">
      <c r="B459">
        <v>457</v>
      </c>
      <c r="C459">
        <v>15</v>
      </c>
      <c r="D459">
        <v>0</v>
      </c>
      <c r="E459">
        <v>76</v>
      </c>
      <c r="F459">
        <v>57</v>
      </c>
      <c r="G459">
        <v>378</v>
      </c>
      <c r="H459">
        <v>511</v>
      </c>
      <c r="I459">
        <v>186</v>
      </c>
      <c r="J459">
        <v>262</v>
      </c>
      <c r="K459">
        <v>448</v>
      </c>
      <c r="L459">
        <v>959</v>
      </c>
    </row>
    <row r="460" spans="2:12" x14ac:dyDescent="0.3">
      <c r="B460">
        <v>458</v>
      </c>
      <c r="C460">
        <v>9.4</v>
      </c>
      <c r="D460">
        <v>6</v>
      </c>
      <c r="E460">
        <v>74</v>
      </c>
      <c r="F460">
        <v>53</v>
      </c>
      <c r="G460">
        <v>530</v>
      </c>
      <c r="H460">
        <v>657</v>
      </c>
      <c r="I460">
        <v>164</v>
      </c>
      <c r="J460">
        <v>382</v>
      </c>
      <c r="K460">
        <v>546</v>
      </c>
      <c r="L460">
        <v>1203</v>
      </c>
    </row>
    <row r="461" spans="2:12" x14ac:dyDescent="0.3">
      <c r="B461">
        <v>459</v>
      </c>
      <c r="C461">
        <v>7.3</v>
      </c>
      <c r="D461">
        <v>0</v>
      </c>
      <c r="E461">
        <v>108</v>
      </c>
      <c r="F461">
        <v>66</v>
      </c>
      <c r="G461">
        <v>522</v>
      </c>
      <c r="H461">
        <v>696</v>
      </c>
      <c r="I461">
        <v>224</v>
      </c>
      <c r="J461">
        <v>465</v>
      </c>
      <c r="K461">
        <v>689</v>
      </c>
      <c r="L461">
        <v>1385</v>
      </c>
    </row>
    <row r="462" spans="2:12" x14ac:dyDescent="0.3">
      <c r="B462">
        <v>460</v>
      </c>
      <c r="C462">
        <v>4.8</v>
      </c>
      <c r="D462">
        <v>0</v>
      </c>
      <c r="E462">
        <v>109</v>
      </c>
      <c r="F462">
        <v>57</v>
      </c>
      <c r="G462">
        <v>698</v>
      </c>
      <c r="H462">
        <v>864</v>
      </c>
      <c r="I462">
        <v>286</v>
      </c>
      <c r="J462">
        <v>499</v>
      </c>
      <c r="K462">
        <v>785</v>
      </c>
      <c r="L462">
        <v>1649</v>
      </c>
    </row>
    <row r="463" spans="2:12" x14ac:dyDescent="0.3">
      <c r="B463">
        <v>461</v>
      </c>
      <c r="C463">
        <v>7.6</v>
      </c>
      <c r="D463">
        <v>0</v>
      </c>
      <c r="E463">
        <v>96</v>
      </c>
      <c r="F463">
        <v>46</v>
      </c>
      <c r="G463">
        <v>535</v>
      </c>
      <c r="H463">
        <v>677</v>
      </c>
      <c r="I463">
        <v>257</v>
      </c>
      <c r="J463">
        <v>531</v>
      </c>
      <c r="K463">
        <v>788</v>
      </c>
      <c r="L463">
        <v>1465</v>
      </c>
    </row>
    <row r="464" spans="2:12" x14ac:dyDescent="0.3">
      <c r="B464">
        <v>462</v>
      </c>
      <c r="C464">
        <v>9.8000000000000007</v>
      </c>
      <c r="D464">
        <v>0</v>
      </c>
      <c r="E464">
        <v>78</v>
      </c>
      <c r="F464">
        <v>54</v>
      </c>
      <c r="G464">
        <v>541</v>
      </c>
      <c r="H464">
        <v>673</v>
      </c>
      <c r="I464">
        <v>202</v>
      </c>
      <c r="J464">
        <v>440</v>
      </c>
      <c r="K464">
        <v>642</v>
      </c>
      <c r="L464">
        <v>1315</v>
      </c>
    </row>
    <row r="465" spans="2:12" x14ac:dyDescent="0.3">
      <c r="B465">
        <v>463</v>
      </c>
      <c r="C465">
        <v>12</v>
      </c>
      <c r="D465">
        <v>0</v>
      </c>
      <c r="E465">
        <v>61</v>
      </c>
      <c r="F465">
        <v>41</v>
      </c>
      <c r="G465">
        <v>435</v>
      </c>
      <c r="H465">
        <v>537</v>
      </c>
      <c r="I465">
        <v>162</v>
      </c>
      <c r="J465">
        <v>205</v>
      </c>
      <c r="K465">
        <v>367</v>
      </c>
      <c r="L465">
        <v>904</v>
      </c>
    </row>
    <row r="466" spans="2:12" x14ac:dyDescent="0.3">
      <c r="B466">
        <v>464</v>
      </c>
      <c r="C466">
        <v>11.8</v>
      </c>
      <c r="D466">
        <v>0</v>
      </c>
      <c r="E466">
        <v>52</v>
      </c>
      <c r="F466">
        <v>34</v>
      </c>
      <c r="G466">
        <v>437</v>
      </c>
      <c r="H466">
        <v>523</v>
      </c>
      <c r="I466">
        <v>219</v>
      </c>
      <c r="J466">
        <v>348</v>
      </c>
      <c r="K466">
        <v>567</v>
      </c>
      <c r="L466">
        <v>1090</v>
      </c>
    </row>
    <row r="467" spans="2:12" x14ac:dyDescent="0.3">
      <c r="B467">
        <v>465</v>
      </c>
      <c r="C467">
        <v>12.6</v>
      </c>
      <c r="D467">
        <v>0</v>
      </c>
      <c r="E467">
        <v>88</v>
      </c>
      <c r="F467">
        <v>43</v>
      </c>
      <c r="G467">
        <v>529</v>
      </c>
      <c r="H467">
        <v>660</v>
      </c>
      <c r="I467">
        <v>182</v>
      </c>
      <c r="J467">
        <v>306</v>
      </c>
      <c r="K467">
        <v>488</v>
      </c>
      <c r="L467">
        <v>1148</v>
      </c>
    </row>
    <row r="468" spans="2:12" x14ac:dyDescent="0.3">
      <c r="B468">
        <v>466</v>
      </c>
      <c r="C468">
        <v>14.1</v>
      </c>
      <c r="D468">
        <v>0</v>
      </c>
      <c r="E468">
        <v>107</v>
      </c>
      <c r="F468">
        <v>51</v>
      </c>
      <c r="G468">
        <v>603</v>
      </c>
      <c r="H468">
        <v>761</v>
      </c>
      <c r="I468">
        <v>199</v>
      </c>
      <c r="J468">
        <v>519</v>
      </c>
      <c r="K468">
        <v>718</v>
      </c>
      <c r="L468">
        <v>1479</v>
      </c>
    </row>
    <row r="469" spans="2:12" x14ac:dyDescent="0.3">
      <c r="B469">
        <v>467</v>
      </c>
      <c r="C469">
        <v>14.2</v>
      </c>
      <c r="D469">
        <v>0</v>
      </c>
      <c r="E469">
        <v>94</v>
      </c>
      <c r="F469">
        <v>53</v>
      </c>
      <c r="G469">
        <v>520</v>
      </c>
      <c r="H469">
        <v>667</v>
      </c>
      <c r="I469">
        <v>181</v>
      </c>
      <c r="J469">
        <v>592</v>
      </c>
      <c r="K469">
        <v>773</v>
      </c>
      <c r="L469">
        <v>1440</v>
      </c>
    </row>
    <row r="470" spans="2:12" x14ac:dyDescent="0.3">
      <c r="B470">
        <v>468</v>
      </c>
      <c r="C470">
        <v>15.7</v>
      </c>
      <c r="D470">
        <v>0</v>
      </c>
      <c r="E470">
        <v>123</v>
      </c>
      <c r="F470">
        <v>42</v>
      </c>
      <c r="G470">
        <v>624</v>
      </c>
      <c r="H470">
        <v>789</v>
      </c>
      <c r="I470">
        <v>256</v>
      </c>
      <c r="J470">
        <v>288</v>
      </c>
      <c r="K470">
        <v>544</v>
      </c>
      <c r="L470">
        <v>1333</v>
      </c>
    </row>
    <row r="471" spans="2:12" x14ac:dyDescent="0.3">
      <c r="B471">
        <v>469</v>
      </c>
      <c r="C471">
        <v>15.3</v>
      </c>
      <c r="D471">
        <v>0</v>
      </c>
      <c r="E471">
        <v>90</v>
      </c>
      <c r="F471">
        <v>58</v>
      </c>
      <c r="G471">
        <v>398</v>
      </c>
      <c r="H471">
        <v>546</v>
      </c>
      <c r="I471">
        <v>175</v>
      </c>
      <c r="J471">
        <v>258</v>
      </c>
      <c r="K471">
        <v>433</v>
      </c>
      <c r="L471">
        <v>979</v>
      </c>
    </row>
    <row r="472" spans="2:12" x14ac:dyDescent="0.3">
      <c r="B472">
        <v>470</v>
      </c>
      <c r="C472">
        <v>14.5</v>
      </c>
      <c r="D472">
        <v>0</v>
      </c>
      <c r="E472">
        <v>40</v>
      </c>
      <c r="F472">
        <v>48</v>
      </c>
      <c r="G472">
        <v>597</v>
      </c>
      <c r="H472">
        <v>685</v>
      </c>
      <c r="I472">
        <v>247</v>
      </c>
      <c r="J472">
        <v>214</v>
      </c>
      <c r="K472">
        <v>461</v>
      </c>
      <c r="L472">
        <v>1146</v>
      </c>
    </row>
    <row r="473" spans="2:12" x14ac:dyDescent="0.3">
      <c r="B473">
        <v>471</v>
      </c>
      <c r="C473">
        <v>14.1</v>
      </c>
      <c r="D473">
        <v>0</v>
      </c>
      <c r="E473">
        <v>86</v>
      </c>
      <c r="F473">
        <v>28</v>
      </c>
      <c r="G473">
        <v>516</v>
      </c>
      <c r="H473">
        <v>630</v>
      </c>
      <c r="I473">
        <v>203</v>
      </c>
      <c r="J473">
        <v>307</v>
      </c>
      <c r="K473">
        <v>510</v>
      </c>
      <c r="L473">
        <v>1140</v>
      </c>
    </row>
    <row r="474" spans="2:12" x14ac:dyDescent="0.3">
      <c r="B474">
        <v>472</v>
      </c>
      <c r="C474">
        <v>13.8</v>
      </c>
      <c r="D474">
        <v>5.5</v>
      </c>
      <c r="E474">
        <v>89</v>
      </c>
      <c r="F474">
        <v>57</v>
      </c>
      <c r="G474">
        <v>397</v>
      </c>
      <c r="H474">
        <v>543</v>
      </c>
      <c r="I474">
        <v>183</v>
      </c>
      <c r="J474">
        <v>409</v>
      </c>
      <c r="K474">
        <v>592</v>
      </c>
      <c r="L474">
        <v>1135</v>
      </c>
    </row>
    <row r="475" spans="2:12" x14ac:dyDescent="0.3">
      <c r="B475">
        <v>473</v>
      </c>
      <c r="C475">
        <v>15.4</v>
      </c>
      <c r="D475">
        <v>0.1</v>
      </c>
      <c r="E475">
        <v>80</v>
      </c>
      <c r="F475">
        <v>59</v>
      </c>
      <c r="G475">
        <v>548</v>
      </c>
      <c r="H475">
        <v>687</v>
      </c>
      <c r="I475">
        <v>218</v>
      </c>
      <c r="J475">
        <v>224</v>
      </c>
      <c r="K475">
        <v>442</v>
      </c>
      <c r="L475">
        <v>1129</v>
      </c>
    </row>
    <row r="476" spans="2:12" x14ac:dyDescent="0.3">
      <c r="B476">
        <v>474</v>
      </c>
      <c r="C476">
        <v>13.6</v>
      </c>
      <c r="D476">
        <v>0</v>
      </c>
      <c r="E476">
        <v>109</v>
      </c>
      <c r="F476">
        <v>66</v>
      </c>
      <c r="G476">
        <v>499</v>
      </c>
      <c r="H476">
        <v>674</v>
      </c>
      <c r="I476">
        <v>291</v>
      </c>
      <c r="J476">
        <v>577</v>
      </c>
      <c r="K476">
        <v>868</v>
      </c>
      <c r="L476">
        <v>1542</v>
      </c>
    </row>
    <row r="477" spans="2:12" x14ac:dyDescent="0.3">
      <c r="B477">
        <v>475</v>
      </c>
      <c r="C477">
        <v>14.5</v>
      </c>
      <c r="D477">
        <v>0</v>
      </c>
      <c r="E477">
        <v>86</v>
      </c>
      <c r="F477">
        <v>46</v>
      </c>
      <c r="G477">
        <v>545</v>
      </c>
      <c r="H477">
        <v>677</v>
      </c>
      <c r="I477">
        <v>265</v>
      </c>
      <c r="J477">
        <v>519</v>
      </c>
      <c r="K477">
        <v>784</v>
      </c>
      <c r="L477">
        <v>1461</v>
      </c>
    </row>
    <row r="478" spans="2:12" x14ac:dyDescent="0.3">
      <c r="B478">
        <v>476</v>
      </c>
      <c r="C478">
        <v>14.9</v>
      </c>
      <c r="D478">
        <v>0</v>
      </c>
      <c r="E478">
        <v>85</v>
      </c>
      <c r="F478">
        <v>65</v>
      </c>
      <c r="G478">
        <v>610</v>
      </c>
      <c r="H478">
        <v>760</v>
      </c>
      <c r="I478">
        <v>115</v>
      </c>
      <c r="J478">
        <v>410</v>
      </c>
      <c r="K478">
        <v>525</v>
      </c>
      <c r="L478">
        <v>1285</v>
      </c>
    </row>
    <row r="479" spans="2:12" x14ac:dyDescent="0.3">
      <c r="B479">
        <v>477</v>
      </c>
      <c r="C479">
        <v>15.3</v>
      </c>
      <c r="D479">
        <v>0</v>
      </c>
      <c r="E479">
        <v>71</v>
      </c>
      <c r="F479">
        <v>56</v>
      </c>
      <c r="G479">
        <v>448</v>
      </c>
      <c r="H479">
        <v>575</v>
      </c>
      <c r="I479">
        <v>320</v>
      </c>
      <c r="J479">
        <v>135</v>
      </c>
      <c r="K479">
        <v>455</v>
      </c>
      <c r="L479">
        <v>1030</v>
      </c>
    </row>
    <row r="480" spans="2:12" x14ac:dyDescent="0.3">
      <c r="B480">
        <v>478</v>
      </c>
      <c r="C480">
        <v>16</v>
      </c>
      <c r="D480">
        <v>0</v>
      </c>
      <c r="E480">
        <v>100</v>
      </c>
      <c r="F480">
        <v>35</v>
      </c>
      <c r="G480">
        <v>530</v>
      </c>
      <c r="H480">
        <v>665</v>
      </c>
      <c r="I480">
        <v>215</v>
      </c>
      <c r="J480">
        <v>339</v>
      </c>
      <c r="K480">
        <v>554</v>
      </c>
      <c r="L480">
        <v>1219</v>
      </c>
    </row>
    <row r="481" spans="2:12" x14ac:dyDescent="0.3">
      <c r="B481">
        <v>479</v>
      </c>
      <c r="C481">
        <v>17</v>
      </c>
      <c r="D481">
        <v>0</v>
      </c>
      <c r="E481">
        <v>83</v>
      </c>
      <c r="F481">
        <v>46</v>
      </c>
      <c r="G481">
        <v>421</v>
      </c>
      <c r="H481">
        <v>550</v>
      </c>
      <c r="I481">
        <v>210</v>
      </c>
      <c r="J481">
        <v>338</v>
      </c>
      <c r="K481">
        <v>548</v>
      </c>
      <c r="L481">
        <v>1098</v>
      </c>
    </row>
    <row r="482" spans="2:12" x14ac:dyDescent="0.3">
      <c r="B482">
        <v>480</v>
      </c>
      <c r="C482">
        <v>17</v>
      </c>
      <c r="D482">
        <v>0</v>
      </c>
      <c r="E482">
        <v>99</v>
      </c>
      <c r="F482">
        <v>44</v>
      </c>
      <c r="G482">
        <v>424</v>
      </c>
      <c r="H482">
        <v>567</v>
      </c>
      <c r="I482">
        <v>177</v>
      </c>
      <c r="J482">
        <v>567</v>
      </c>
      <c r="K482">
        <v>744</v>
      </c>
      <c r="L482">
        <v>1311</v>
      </c>
    </row>
    <row r="483" spans="2:12" x14ac:dyDescent="0.3">
      <c r="B483">
        <v>481</v>
      </c>
      <c r="C483">
        <v>17.2</v>
      </c>
      <c r="D483">
        <v>0</v>
      </c>
      <c r="E483">
        <v>110</v>
      </c>
      <c r="F483">
        <v>37</v>
      </c>
      <c r="G483">
        <v>603</v>
      </c>
      <c r="H483">
        <v>750</v>
      </c>
      <c r="I483">
        <v>311</v>
      </c>
      <c r="J483">
        <v>633</v>
      </c>
      <c r="K483">
        <v>944</v>
      </c>
      <c r="L483">
        <v>1694</v>
      </c>
    </row>
    <row r="484" spans="2:12" x14ac:dyDescent="0.3">
      <c r="B484">
        <v>482</v>
      </c>
      <c r="C484">
        <v>15.6</v>
      </c>
      <c r="D484">
        <v>6</v>
      </c>
      <c r="E484">
        <v>125</v>
      </c>
      <c r="F484">
        <v>44</v>
      </c>
      <c r="G484">
        <v>761</v>
      </c>
      <c r="H484">
        <v>930</v>
      </c>
      <c r="I484">
        <v>147</v>
      </c>
      <c r="J484">
        <v>344</v>
      </c>
      <c r="K484">
        <v>491</v>
      </c>
      <c r="L484">
        <v>1421</v>
      </c>
    </row>
    <row r="485" spans="2:12" x14ac:dyDescent="0.3">
      <c r="B485">
        <v>483</v>
      </c>
      <c r="C485">
        <v>14.3</v>
      </c>
      <c r="D485">
        <v>13.5</v>
      </c>
      <c r="E485">
        <v>73</v>
      </c>
      <c r="F485">
        <v>59</v>
      </c>
      <c r="G485">
        <v>529</v>
      </c>
      <c r="H485">
        <v>661</v>
      </c>
      <c r="I485">
        <v>173</v>
      </c>
      <c r="J485">
        <v>297</v>
      </c>
      <c r="K485">
        <v>470</v>
      </c>
      <c r="L485">
        <v>1131</v>
      </c>
    </row>
    <row r="486" spans="2:12" x14ac:dyDescent="0.3">
      <c r="B486">
        <v>484</v>
      </c>
      <c r="C486">
        <v>15.8</v>
      </c>
      <c r="D486">
        <v>0.5</v>
      </c>
      <c r="E486">
        <v>85</v>
      </c>
      <c r="F486">
        <v>44</v>
      </c>
      <c r="G486">
        <v>456</v>
      </c>
      <c r="H486">
        <v>585</v>
      </c>
      <c r="I486">
        <v>143</v>
      </c>
      <c r="J486">
        <v>438</v>
      </c>
      <c r="K486">
        <v>581</v>
      </c>
      <c r="L486">
        <v>1166</v>
      </c>
    </row>
    <row r="487" spans="2:12" x14ac:dyDescent="0.3">
      <c r="B487">
        <v>485</v>
      </c>
      <c r="C487">
        <v>16.2</v>
      </c>
      <c r="D487">
        <v>0</v>
      </c>
      <c r="E487">
        <v>82</v>
      </c>
      <c r="F487">
        <v>31</v>
      </c>
      <c r="G487">
        <v>488</v>
      </c>
      <c r="H487">
        <v>601</v>
      </c>
      <c r="I487">
        <v>93</v>
      </c>
      <c r="J487">
        <v>396</v>
      </c>
      <c r="K487">
        <v>489</v>
      </c>
      <c r="L487">
        <v>1090</v>
      </c>
    </row>
    <row r="488" spans="2:12" x14ac:dyDescent="0.3">
      <c r="B488">
        <v>486</v>
      </c>
      <c r="C488">
        <v>16.3</v>
      </c>
      <c r="D488">
        <v>0</v>
      </c>
      <c r="E488">
        <v>65</v>
      </c>
      <c r="F488">
        <v>52</v>
      </c>
      <c r="G488">
        <v>552</v>
      </c>
      <c r="H488">
        <v>669</v>
      </c>
      <c r="I488">
        <v>270</v>
      </c>
      <c r="J488">
        <v>379</v>
      </c>
      <c r="K488">
        <v>649</v>
      </c>
      <c r="L488">
        <v>1318</v>
      </c>
    </row>
    <row r="489" spans="2:12" x14ac:dyDescent="0.3">
      <c r="B489">
        <v>487</v>
      </c>
      <c r="C489">
        <v>15.2</v>
      </c>
      <c r="D489">
        <v>0.5</v>
      </c>
      <c r="E489">
        <v>112</v>
      </c>
      <c r="F489">
        <v>66</v>
      </c>
      <c r="G489">
        <v>523</v>
      </c>
      <c r="H489">
        <v>701</v>
      </c>
      <c r="I489">
        <v>136</v>
      </c>
      <c r="J489">
        <v>324</v>
      </c>
      <c r="K489">
        <v>460</v>
      </c>
      <c r="L489">
        <v>1161</v>
      </c>
    </row>
    <row r="490" spans="2:12" x14ac:dyDescent="0.3">
      <c r="B490">
        <v>488</v>
      </c>
      <c r="C490">
        <v>14.3</v>
      </c>
      <c r="D490">
        <v>0</v>
      </c>
      <c r="E490">
        <v>122</v>
      </c>
      <c r="F490">
        <v>49</v>
      </c>
      <c r="G490">
        <v>690</v>
      </c>
      <c r="H490">
        <v>861</v>
      </c>
      <c r="I490">
        <v>449</v>
      </c>
      <c r="J490">
        <v>279</v>
      </c>
      <c r="K490">
        <v>728</v>
      </c>
      <c r="L490">
        <v>1589</v>
      </c>
    </row>
    <row r="491" spans="2:12" x14ac:dyDescent="0.3">
      <c r="B491">
        <v>489</v>
      </c>
      <c r="C491">
        <v>11.7</v>
      </c>
      <c r="D491">
        <v>1</v>
      </c>
      <c r="E491">
        <v>86</v>
      </c>
      <c r="F491">
        <v>36</v>
      </c>
      <c r="G491">
        <v>670</v>
      </c>
      <c r="H491">
        <v>792</v>
      </c>
      <c r="I491">
        <v>334</v>
      </c>
      <c r="J491">
        <v>275</v>
      </c>
      <c r="K491">
        <v>609</v>
      </c>
      <c r="L491">
        <v>1401</v>
      </c>
    </row>
    <row r="492" spans="2:12" x14ac:dyDescent="0.3">
      <c r="B492">
        <v>490</v>
      </c>
      <c r="C492">
        <v>11.2</v>
      </c>
      <c r="D492">
        <v>0</v>
      </c>
      <c r="E492">
        <v>75</v>
      </c>
      <c r="F492">
        <v>43</v>
      </c>
      <c r="G492">
        <v>460</v>
      </c>
      <c r="H492">
        <v>578</v>
      </c>
      <c r="I492">
        <v>202</v>
      </c>
      <c r="J492">
        <v>174</v>
      </c>
      <c r="K492">
        <v>376</v>
      </c>
      <c r="L492">
        <v>954</v>
      </c>
    </row>
    <row r="493" spans="2:12" x14ac:dyDescent="0.3">
      <c r="B493">
        <v>491</v>
      </c>
      <c r="C493">
        <v>12.3</v>
      </c>
      <c r="D493">
        <v>0</v>
      </c>
      <c r="E493">
        <v>98</v>
      </c>
      <c r="F493">
        <v>26</v>
      </c>
      <c r="G493">
        <v>456</v>
      </c>
      <c r="H493">
        <v>580</v>
      </c>
      <c r="I493">
        <v>205</v>
      </c>
      <c r="J493">
        <v>175</v>
      </c>
      <c r="K493">
        <v>380</v>
      </c>
      <c r="L493">
        <v>960</v>
      </c>
    </row>
    <row r="494" spans="2:12" x14ac:dyDescent="0.3">
      <c r="B494">
        <v>492</v>
      </c>
      <c r="C494">
        <v>14.7</v>
      </c>
      <c r="D494">
        <v>0.4</v>
      </c>
      <c r="E494">
        <v>73</v>
      </c>
      <c r="F494">
        <v>57</v>
      </c>
      <c r="G494">
        <v>529</v>
      </c>
      <c r="H494">
        <v>659</v>
      </c>
      <c r="I494">
        <v>302</v>
      </c>
      <c r="J494">
        <v>271</v>
      </c>
      <c r="K494">
        <v>573</v>
      </c>
      <c r="L494">
        <v>1232</v>
      </c>
    </row>
    <row r="495" spans="2:12" x14ac:dyDescent="0.3">
      <c r="B495">
        <v>493</v>
      </c>
      <c r="C495">
        <v>15</v>
      </c>
      <c r="D495">
        <v>3.5</v>
      </c>
      <c r="E495">
        <v>77</v>
      </c>
      <c r="F495">
        <v>39</v>
      </c>
      <c r="G495">
        <v>397</v>
      </c>
      <c r="H495">
        <v>513</v>
      </c>
      <c r="I495">
        <v>288</v>
      </c>
      <c r="J495">
        <v>401</v>
      </c>
      <c r="K495">
        <v>689</v>
      </c>
      <c r="L495">
        <v>1202</v>
      </c>
    </row>
    <row r="496" spans="2:12" x14ac:dyDescent="0.3">
      <c r="B496">
        <v>494</v>
      </c>
      <c r="C496">
        <v>15.1</v>
      </c>
      <c r="D496">
        <v>0</v>
      </c>
      <c r="E496">
        <v>90</v>
      </c>
      <c r="F496">
        <v>64</v>
      </c>
      <c r="G496">
        <v>559</v>
      </c>
      <c r="H496">
        <v>713</v>
      </c>
      <c r="I496">
        <v>249</v>
      </c>
      <c r="J496">
        <v>371</v>
      </c>
      <c r="K496">
        <v>620</v>
      </c>
      <c r="L496">
        <v>1333</v>
      </c>
    </row>
    <row r="497" spans="2:12" x14ac:dyDescent="0.3">
      <c r="B497">
        <v>495</v>
      </c>
      <c r="C497">
        <v>17.899999999999999</v>
      </c>
      <c r="D497">
        <v>0</v>
      </c>
      <c r="E497">
        <v>150</v>
      </c>
      <c r="F497">
        <v>77</v>
      </c>
      <c r="G497">
        <v>718</v>
      </c>
      <c r="H497">
        <v>945</v>
      </c>
      <c r="I497">
        <v>271</v>
      </c>
      <c r="J497">
        <v>505</v>
      </c>
      <c r="K497">
        <v>776</v>
      </c>
      <c r="L497">
        <v>1721</v>
      </c>
    </row>
    <row r="498" spans="2:12" x14ac:dyDescent="0.3">
      <c r="B498">
        <v>496</v>
      </c>
      <c r="C498">
        <v>17.5</v>
      </c>
      <c r="D498">
        <v>27.5</v>
      </c>
      <c r="E498">
        <v>81</v>
      </c>
      <c r="F498">
        <v>67</v>
      </c>
      <c r="G498">
        <v>629</v>
      </c>
      <c r="H498">
        <v>777</v>
      </c>
      <c r="I498">
        <v>184</v>
      </c>
      <c r="J498">
        <v>377</v>
      </c>
      <c r="K498">
        <v>561</v>
      </c>
      <c r="L498">
        <v>1338</v>
      </c>
    </row>
    <row r="499" spans="2:12" x14ac:dyDescent="0.3">
      <c r="B499">
        <v>497</v>
      </c>
      <c r="C499">
        <v>17.399999999999999</v>
      </c>
      <c r="D499">
        <v>17</v>
      </c>
      <c r="E499">
        <v>77</v>
      </c>
      <c r="F499">
        <v>31</v>
      </c>
      <c r="G499">
        <v>401</v>
      </c>
      <c r="H499">
        <v>509</v>
      </c>
      <c r="I499">
        <v>120</v>
      </c>
      <c r="J499">
        <v>421</v>
      </c>
      <c r="K499">
        <v>541</v>
      </c>
      <c r="L499">
        <v>1050</v>
      </c>
    </row>
    <row r="500" spans="2:12" x14ac:dyDescent="0.3">
      <c r="B500">
        <v>498</v>
      </c>
      <c r="C500">
        <v>18.899999999999999</v>
      </c>
      <c r="D500">
        <v>0</v>
      </c>
      <c r="E500">
        <v>105</v>
      </c>
      <c r="F500">
        <v>44</v>
      </c>
      <c r="G500">
        <v>484</v>
      </c>
      <c r="H500">
        <v>633</v>
      </c>
      <c r="I500">
        <v>196</v>
      </c>
      <c r="J500">
        <v>338</v>
      </c>
      <c r="K500">
        <v>534</v>
      </c>
      <c r="L500">
        <v>1167</v>
      </c>
    </row>
    <row r="501" spans="2:12" x14ac:dyDescent="0.3">
      <c r="B501">
        <v>499</v>
      </c>
      <c r="C501">
        <v>20</v>
      </c>
      <c r="D501">
        <v>0</v>
      </c>
      <c r="E501">
        <v>101</v>
      </c>
      <c r="F501">
        <v>40</v>
      </c>
      <c r="G501">
        <v>686</v>
      </c>
      <c r="H501">
        <v>827</v>
      </c>
      <c r="I501">
        <v>231</v>
      </c>
      <c r="J501">
        <v>322</v>
      </c>
      <c r="K501">
        <v>553</v>
      </c>
      <c r="L501">
        <v>1380</v>
      </c>
    </row>
    <row r="502" spans="2:12" x14ac:dyDescent="0.3">
      <c r="B502">
        <v>500</v>
      </c>
      <c r="C502">
        <v>19.2</v>
      </c>
      <c r="D502">
        <v>0.1</v>
      </c>
      <c r="E502">
        <v>87</v>
      </c>
      <c r="F502">
        <v>45</v>
      </c>
      <c r="G502">
        <v>545</v>
      </c>
      <c r="H502">
        <v>677</v>
      </c>
      <c r="I502">
        <v>128</v>
      </c>
      <c r="J502">
        <v>488</v>
      </c>
      <c r="K502">
        <v>616</v>
      </c>
      <c r="L502">
        <v>1293</v>
      </c>
    </row>
    <row r="503" spans="2:12" x14ac:dyDescent="0.3">
      <c r="B503">
        <v>501</v>
      </c>
      <c r="C503">
        <v>18.5</v>
      </c>
      <c r="D503">
        <v>0</v>
      </c>
      <c r="E503">
        <v>90</v>
      </c>
      <c r="F503">
        <v>47</v>
      </c>
      <c r="G503">
        <v>250</v>
      </c>
      <c r="H503">
        <v>387</v>
      </c>
      <c r="I503">
        <v>235</v>
      </c>
      <c r="J503">
        <v>243</v>
      </c>
      <c r="K503">
        <v>478</v>
      </c>
      <c r="L503">
        <v>865</v>
      </c>
    </row>
    <row r="504" spans="2:12" x14ac:dyDescent="0.3">
      <c r="B504">
        <v>502</v>
      </c>
      <c r="C504">
        <v>19.100000000000001</v>
      </c>
      <c r="D504">
        <v>0</v>
      </c>
      <c r="E504">
        <v>94</v>
      </c>
      <c r="F504">
        <v>66</v>
      </c>
      <c r="G504">
        <v>649</v>
      </c>
      <c r="H504">
        <v>809</v>
      </c>
      <c r="I504">
        <v>357</v>
      </c>
      <c r="J504">
        <v>562</v>
      </c>
      <c r="K504">
        <v>919</v>
      </c>
      <c r="L504">
        <v>1728</v>
      </c>
    </row>
    <row r="505" spans="2:12" x14ac:dyDescent="0.3">
      <c r="B505">
        <v>503</v>
      </c>
      <c r="C505">
        <v>19.3</v>
      </c>
      <c r="D505">
        <v>0</v>
      </c>
      <c r="E505">
        <v>106</v>
      </c>
      <c r="F505">
        <v>60</v>
      </c>
      <c r="G505">
        <v>466</v>
      </c>
      <c r="H505">
        <v>632</v>
      </c>
      <c r="I505">
        <v>267</v>
      </c>
      <c r="J505">
        <v>458</v>
      </c>
      <c r="K505">
        <v>725</v>
      </c>
      <c r="L505">
        <v>1357</v>
      </c>
    </row>
    <row r="506" spans="2:12" x14ac:dyDescent="0.3">
      <c r="B506">
        <v>504</v>
      </c>
      <c r="C506">
        <v>19.399999999999999</v>
      </c>
      <c r="D506">
        <v>0</v>
      </c>
      <c r="E506">
        <v>70</v>
      </c>
      <c r="F506">
        <v>67</v>
      </c>
      <c r="G506">
        <v>275</v>
      </c>
      <c r="H506">
        <v>412</v>
      </c>
      <c r="I506">
        <v>260</v>
      </c>
      <c r="J506">
        <v>308</v>
      </c>
      <c r="K506">
        <v>568</v>
      </c>
      <c r="L506">
        <v>980</v>
      </c>
    </row>
    <row r="507" spans="2:12" x14ac:dyDescent="0.3">
      <c r="B507">
        <v>505</v>
      </c>
      <c r="C507">
        <v>20.3</v>
      </c>
      <c r="D507">
        <v>0</v>
      </c>
      <c r="E507">
        <v>86</v>
      </c>
      <c r="F507">
        <v>45</v>
      </c>
      <c r="G507">
        <v>364</v>
      </c>
      <c r="H507">
        <v>495</v>
      </c>
      <c r="I507">
        <v>243</v>
      </c>
      <c r="J507">
        <v>446</v>
      </c>
      <c r="K507">
        <v>689</v>
      </c>
      <c r="L507">
        <v>1184</v>
      </c>
    </row>
    <row r="508" spans="2:12" x14ac:dyDescent="0.3">
      <c r="B508">
        <v>506</v>
      </c>
      <c r="C508">
        <v>20.399999999999999</v>
      </c>
      <c r="D508">
        <v>0</v>
      </c>
      <c r="E508">
        <v>78</v>
      </c>
      <c r="F508">
        <v>59</v>
      </c>
      <c r="G508">
        <v>627</v>
      </c>
      <c r="H508">
        <v>764</v>
      </c>
      <c r="I508">
        <v>313</v>
      </c>
      <c r="J508">
        <v>411</v>
      </c>
      <c r="K508">
        <v>724</v>
      </c>
      <c r="L508">
        <v>1488</v>
      </c>
    </row>
    <row r="509" spans="2:12" x14ac:dyDescent="0.3">
      <c r="B509">
        <v>507</v>
      </c>
      <c r="C509">
        <v>20.8</v>
      </c>
      <c r="D509">
        <v>0</v>
      </c>
      <c r="E509">
        <v>83</v>
      </c>
      <c r="F509">
        <v>54</v>
      </c>
      <c r="G509">
        <v>447</v>
      </c>
      <c r="H509">
        <v>584</v>
      </c>
      <c r="I509">
        <v>244</v>
      </c>
      <c r="J509">
        <v>295</v>
      </c>
      <c r="K509">
        <v>539</v>
      </c>
      <c r="L509">
        <v>1123</v>
      </c>
    </row>
    <row r="510" spans="2:12" x14ac:dyDescent="0.3">
      <c r="B510">
        <v>508</v>
      </c>
      <c r="C510">
        <v>22</v>
      </c>
      <c r="D510">
        <v>0</v>
      </c>
      <c r="E510">
        <v>106</v>
      </c>
      <c r="F510">
        <v>50</v>
      </c>
      <c r="G510">
        <v>837</v>
      </c>
      <c r="H510">
        <v>993</v>
      </c>
      <c r="I510">
        <v>159</v>
      </c>
      <c r="J510">
        <v>370</v>
      </c>
      <c r="K510">
        <v>529</v>
      </c>
      <c r="L510">
        <v>1522</v>
      </c>
    </row>
    <row r="511" spans="2:12" x14ac:dyDescent="0.3">
      <c r="B511">
        <v>509</v>
      </c>
      <c r="C511">
        <v>21.4</v>
      </c>
      <c r="D511">
        <v>0</v>
      </c>
      <c r="E511">
        <v>118</v>
      </c>
      <c r="F511">
        <v>41</v>
      </c>
      <c r="G511">
        <v>296</v>
      </c>
      <c r="H511">
        <v>455</v>
      </c>
      <c r="I511">
        <v>145</v>
      </c>
      <c r="J511">
        <v>346</v>
      </c>
      <c r="K511">
        <v>491</v>
      </c>
      <c r="L511">
        <v>946</v>
      </c>
    </row>
    <row r="512" spans="2:12" x14ac:dyDescent="0.3">
      <c r="B512">
        <v>510</v>
      </c>
      <c r="C512">
        <v>19.899999999999999</v>
      </c>
      <c r="D512">
        <v>7</v>
      </c>
      <c r="E512">
        <v>97</v>
      </c>
      <c r="F512">
        <v>59</v>
      </c>
      <c r="G512">
        <v>556</v>
      </c>
      <c r="H512">
        <v>712</v>
      </c>
      <c r="I512">
        <v>255</v>
      </c>
      <c r="J512">
        <v>240</v>
      </c>
      <c r="K512">
        <v>495</v>
      </c>
      <c r="L512">
        <v>1207</v>
      </c>
    </row>
    <row r="513" spans="2:12" x14ac:dyDescent="0.3">
      <c r="B513">
        <v>511</v>
      </c>
      <c r="C513">
        <v>20.2</v>
      </c>
      <c r="D513">
        <v>3</v>
      </c>
      <c r="E513">
        <v>106</v>
      </c>
      <c r="F513">
        <v>28</v>
      </c>
      <c r="G513">
        <v>606</v>
      </c>
      <c r="H513">
        <v>740</v>
      </c>
      <c r="I513">
        <v>181</v>
      </c>
      <c r="J513">
        <v>345</v>
      </c>
      <c r="K513">
        <v>526</v>
      </c>
      <c r="L513">
        <v>1266</v>
      </c>
    </row>
    <row r="514" spans="2:12" x14ac:dyDescent="0.3">
      <c r="B514">
        <v>512</v>
      </c>
      <c r="C514">
        <v>21.4</v>
      </c>
      <c r="D514">
        <v>0</v>
      </c>
      <c r="E514">
        <v>75</v>
      </c>
      <c r="F514">
        <v>48</v>
      </c>
      <c r="G514">
        <v>480</v>
      </c>
      <c r="H514">
        <v>603</v>
      </c>
      <c r="I514">
        <v>145</v>
      </c>
      <c r="J514">
        <v>418</v>
      </c>
      <c r="K514">
        <v>563</v>
      </c>
      <c r="L514">
        <v>1166</v>
      </c>
    </row>
    <row r="515" spans="2:12" x14ac:dyDescent="0.3">
      <c r="B515">
        <v>513</v>
      </c>
      <c r="C515">
        <v>23.6</v>
      </c>
      <c r="D515">
        <v>0</v>
      </c>
      <c r="E515">
        <v>82</v>
      </c>
      <c r="F515">
        <v>46</v>
      </c>
      <c r="G515">
        <v>484</v>
      </c>
      <c r="H515">
        <v>612</v>
      </c>
      <c r="I515">
        <v>279</v>
      </c>
      <c r="J515">
        <v>444</v>
      </c>
      <c r="K515">
        <v>723</v>
      </c>
      <c r="L515">
        <v>1335</v>
      </c>
    </row>
    <row r="516" spans="2:12" x14ac:dyDescent="0.3">
      <c r="B516">
        <v>514</v>
      </c>
      <c r="C516">
        <v>23.4</v>
      </c>
      <c r="D516">
        <v>0</v>
      </c>
      <c r="E516">
        <v>77</v>
      </c>
      <c r="F516">
        <v>42</v>
      </c>
      <c r="G516">
        <v>568</v>
      </c>
      <c r="H516">
        <v>687</v>
      </c>
      <c r="I516">
        <v>150</v>
      </c>
      <c r="J516">
        <v>232</v>
      </c>
      <c r="K516">
        <v>382</v>
      </c>
      <c r="L516">
        <v>1069</v>
      </c>
    </row>
    <row r="517" spans="2:12" x14ac:dyDescent="0.3">
      <c r="B517">
        <v>515</v>
      </c>
      <c r="C517">
        <v>23.3</v>
      </c>
      <c r="D517">
        <v>0</v>
      </c>
      <c r="E517">
        <v>107</v>
      </c>
      <c r="F517">
        <v>54</v>
      </c>
      <c r="G517">
        <v>659</v>
      </c>
      <c r="H517">
        <v>820</v>
      </c>
      <c r="I517">
        <v>280</v>
      </c>
      <c r="J517">
        <v>420</v>
      </c>
      <c r="K517">
        <v>700</v>
      </c>
      <c r="L517">
        <v>1520</v>
      </c>
    </row>
    <row r="518" spans="2:12" x14ac:dyDescent="0.3">
      <c r="B518">
        <v>516</v>
      </c>
      <c r="C518">
        <v>25.4</v>
      </c>
      <c r="D518">
        <v>0</v>
      </c>
      <c r="E518">
        <v>90</v>
      </c>
      <c r="F518">
        <v>75</v>
      </c>
      <c r="G518">
        <v>738</v>
      </c>
      <c r="H518">
        <v>903</v>
      </c>
      <c r="I518">
        <v>314</v>
      </c>
      <c r="J518">
        <v>312</v>
      </c>
      <c r="K518">
        <v>626</v>
      </c>
      <c r="L518">
        <v>1529</v>
      </c>
    </row>
    <row r="519" spans="2:12" x14ac:dyDescent="0.3">
      <c r="B519">
        <v>517</v>
      </c>
      <c r="C519">
        <v>24.2</v>
      </c>
      <c r="D519">
        <v>0</v>
      </c>
      <c r="E519">
        <v>114</v>
      </c>
      <c r="F519">
        <v>42</v>
      </c>
      <c r="G519">
        <v>706</v>
      </c>
      <c r="H519">
        <v>862</v>
      </c>
      <c r="I519">
        <v>325</v>
      </c>
      <c r="J519">
        <v>494</v>
      </c>
      <c r="K519">
        <v>819</v>
      </c>
      <c r="L519">
        <v>1681</v>
      </c>
    </row>
    <row r="520" spans="2:12" x14ac:dyDescent="0.3">
      <c r="B520">
        <v>518</v>
      </c>
      <c r="C520">
        <v>21.7</v>
      </c>
      <c r="D520">
        <v>1</v>
      </c>
      <c r="E520">
        <v>45</v>
      </c>
      <c r="F520">
        <v>34</v>
      </c>
      <c r="G520">
        <v>374</v>
      </c>
      <c r="H520">
        <v>453</v>
      </c>
      <c r="I520">
        <v>303</v>
      </c>
      <c r="J520">
        <v>326</v>
      </c>
      <c r="K520">
        <v>629</v>
      </c>
      <c r="L520">
        <v>1082</v>
      </c>
    </row>
    <row r="521" spans="2:12" x14ac:dyDescent="0.3">
      <c r="B521">
        <v>519</v>
      </c>
      <c r="C521">
        <v>19.7</v>
      </c>
      <c r="D521">
        <v>19.5</v>
      </c>
      <c r="E521">
        <v>85</v>
      </c>
      <c r="F521">
        <v>48</v>
      </c>
      <c r="G521">
        <v>451</v>
      </c>
      <c r="H521">
        <v>584</v>
      </c>
      <c r="I521">
        <v>323</v>
      </c>
      <c r="J521">
        <v>431</v>
      </c>
      <c r="K521">
        <v>754</v>
      </c>
      <c r="L521">
        <v>1338</v>
      </c>
    </row>
    <row r="522" spans="2:12" x14ac:dyDescent="0.3">
      <c r="B522">
        <v>520</v>
      </c>
      <c r="C522">
        <v>23</v>
      </c>
      <c r="D522">
        <v>0</v>
      </c>
      <c r="E522">
        <v>52</v>
      </c>
      <c r="F522">
        <v>54</v>
      </c>
      <c r="G522">
        <v>551</v>
      </c>
      <c r="H522">
        <v>657</v>
      </c>
      <c r="I522">
        <v>323</v>
      </c>
      <c r="J522">
        <v>290</v>
      </c>
      <c r="K522">
        <v>613</v>
      </c>
      <c r="L522">
        <v>1270</v>
      </c>
    </row>
    <row r="523" spans="2:12" x14ac:dyDescent="0.3">
      <c r="B523">
        <v>521</v>
      </c>
      <c r="C523">
        <v>22.1</v>
      </c>
      <c r="D523">
        <v>0</v>
      </c>
      <c r="E523">
        <v>90</v>
      </c>
      <c r="F523">
        <v>56</v>
      </c>
      <c r="G523">
        <v>504</v>
      </c>
      <c r="H523">
        <v>650</v>
      </c>
      <c r="I523">
        <v>271</v>
      </c>
      <c r="J523">
        <v>401</v>
      </c>
      <c r="K523">
        <v>672</v>
      </c>
      <c r="L523">
        <v>1322</v>
      </c>
    </row>
    <row r="524" spans="2:12" x14ac:dyDescent="0.3">
      <c r="B524">
        <v>522</v>
      </c>
      <c r="C524">
        <v>23.6</v>
      </c>
      <c r="D524">
        <v>0</v>
      </c>
      <c r="E524">
        <v>112</v>
      </c>
      <c r="F524">
        <v>86</v>
      </c>
      <c r="G524">
        <v>804</v>
      </c>
      <c r="H524">
        <v>1002</v>
      </c>
      <c r="I524">
        <v>440</v>
      </c>
      <c r="J524">
        <v>357</v>
      </c>
      <c r="K524">
        <v>797</v>
      </c>
      <c r="L524">
        <v>1799</v>
      </c>
    </row>
    <row r="525" spans="2:12" x14ac:dyDescent="0.3">
      <c r="B525">
        <v>523</v>
      </c>
      <c r="C525">
        <v>23.5</v>
      </c>
      <c r="D525">
        <v>0</v>
      </c>
      <c r="E525">
        <v>92</v>
      </c>
      <c r="F525">
        <v>70</v>
      </c>
      <c r="G525">
        <v>602</v>
      </c>
      <c r="H525">
        <v>764</v>
      </c>
      <c r="I525">
        <v>281</v>
      </c>
      <c r="J525">
        <v>460</v>
      </c>
      <c r="K525">
        <v>741</v>
      </c>
      <c r="L525">
        <v>1505</v>
      </c>
    </row>
    <row r="526" spans="2:12" x14ac:dyDescent="0.3">
      <c r="B526">
        <v>524</v>
      </c>
      <c r="C526">
        <v>22.2</v>
      </c>
      <c r="D526">
        <v>0</v>
      </c>
      <c r="E526">
        <v>93</v>
      </c>
      <c r="F526">
        <v>59</v>
      </c>
      <c r="G526">
        <v>517</v>
      </c>
      <c r="H526">
        <v>669</v>
      </c>
      <c r="I526">
        <v>341</v>
      </c>
      <c r="J526">
        <v>400</v>
      </c>
      <c r="K526">
        <v>741</v>
      </c>
      <c r="L526">
        <v>1410</v>
      </c>
    </row>
    <row r="527" spans="2:12" x14ac:dyDescent="0.3">
      <c r="B527">
        <v>525</v>
      </c>
      <c r="C527">
        <v>23.3</v>
      </c>
      <c r="D527">
        <v>0</v>
      </c>
      <c r="E527">
        <v>79</v>
      </c>
      <c r="F527">
        <v>31</v>
      </c>
      <c r="G527">
        <v>445</v>
      </c>
      <c r="H527">
        <v>555</v>
      </c>
      <c r="I527">
        <v>210</v>
      </c>
      <c r="J527">
        <v>448</v>
      </c>
      <c r="K527">
        <v>658</v>
      </c>
      <c r="L527">
        <v>1213</v>
      </c>
    </row>
    <row r="528" spans="2:12" x14ac:dyDescent="0.3">
      <c r="B528">
        <v>526</v>
      </c>
      <c r="C528">
        <v>22.7</v>
      </c>
      <c r="D528">
        <v>0.1</v>
      </c>
      <c r="E528">
        <v>58</v>
      </c>
      <c r="F528">
        <v>34</v>
      </c>
      <c r="G528">
        <v>526</v>
      </c>
      <c r="H528">
        <v>618</v>
      </c>
      <c r="I528">
        <v>288</v>
      </c>
      <c r="J528">
        <v>458</v>
      </c>
      <c r="K528">
        <v>746</v>
      </c>
      <c r="L528">
        <v>1364</v>
      </c>
    </row>
    <row r="529" spans="2:12" x14ac:dyDescent="0.3">
      <c r="B529">
        <v>527</v>
      </c>
      <c r="C529">
        <v>20.7</v>
      </c>
      <c r="D529">
        <v>1.5</v>
      </c>
      <c r="E529">
        <v>103</v>
      </c>
      <c r="F529">
        <v>43</v>
      </c>
      <c r="G529">
        <v>449</v>
      </c>
      <c r="H529">
        <v>595</v>
      </c>
      <c r="I529">
        <v>288</v>
      </c>
      <c r="J529">
        <v>443</v>
      </c>
      <c r="K529">
        <v>731</v>
      </c>
      <c r="L529">
        <v>1326</v>
      </c>
    </row>
    <row r="530" spans="2:12" x14ac:dyDescent="0.3">
      <c r="B530">
        <v>528</v>
      </c>
      <c r="C530">
        <v>21.1</v>
      </c>
      <c r="D530">
        <v>0</v>
      </c>
      <c r="E530">
        <v>75</v>
      </c>
      <c r="F530">
        <v>50</v>
      </c>
      <c r="G530">
        <v>360</v>
      </c>
      <c r="H530">
        <v>485</v>
      </c>
      <c r="I530">
        <v>264</v>
      </c>
      <c r="J530">
        <v>371</v>
      </c>
      <c r="K530">
        <v>635</v>
      </c>
      <c r="L530">
        <v>1120</v>
      </c>
    </row>
    <row r="531" spans="2:12" x14ac:dyDescent="0.3">
      <c r="B531">
        <v>529</v>
      </c>
      <c r="C531">
        <v>20.3</v>
      </c>
      <c r="D531">
        <v>0.5</v>
      </c>
      <c r="E531">
        <v>100</v>
      </c>
      <c r="F531">
        <v>51</v>
      </c>
      <c r="G531">
        <v>552</v>
      </c>
      <c r="H531">
        <v>703</v>
      </c>
      <c r="I531">
        <v>302</v>
      </c>
      <c r="J531">
        <v>497</v>
      </c>
      <c r="K531">
        <v>799</v>
      </c>
      <c r="L531">
        <v>1502</v>
      </c>
    </row>
    <row r="532" spans="2:12" x14ac:dyDescent="0.3">
      <c r="B532">
        <v>530</v>
      </c>
      <c r="C532">
        <v>22.6</v>
      </c>
      <c r="D532">
        <v>0</v>
      </c>
      <c r="E532">
        <v>106</v>
      </c>
      <c r="F532">
        <v>95</v>
      </c>
      <c r="G532">
        <v>896</v>
      </c>
      <c r="H532">
        <v>1097</v>
      </c>
      <c r="I532">
        <v>213</v>
      </c>
      <c r="J532">
        <v>555</v>
      </c>
      <c r="K532">
        <v>768</v>
      </c>
      <c r="L532">
        <v>1865</v>
      </c>
    </row>
    <row r="533" spans="2:12" x14ac:dyDescent="0.3">
      <c r="B533">
        <v>531</v>
      </c>
      <c r="C533">
        <v>23.1</v>
      </c>
      <c r="D533">
        <v>0</v>
      </c>
      <c r="E533">
        <v>115</v>
      </c>
      <c r="F533">
        <v>66</v>
      </c>
      <c r="G533">
        <v>512</v>
      </c>
      <c r="H533">
        <v>693</v>
      </c>
      <c r="I533">
        <v>318</v>
      </c>
      <c r="J533">
        <v>536</v>
      </c>
      <c r="K533">
        <v>854</v>
      </c>
      <c r="L533">
        <v>1547</v>
      </c>
    </row>
    <row r="534" spans="2:12" x14ac:dyDescent="0.3">
      <c r="B534">
        <v>532</v>
      </c>
      <c r="C534">
        <v>23.5</v>
      </c>
      <c r="D534">
        <v>0</v>
      </c>
      <c r="E534">
        <v>68</v>
      </c>
      <c r="F534">
        <v>33</v>
      </c>
      <c r="G534">
        <v>453</v>
      </c>
      <c r="H534">
        <v>554</v>
      </c>
      <c r="I534">
        <v>218</v>
      </c>
      <c r="J534">
        <v>359</v>
      </c>
      <c r="K534">
        <v>577</v>
      </c>
      <c r="L534">
        <v>1131</v>
      </c>
    </row>
    <row r="535" spans="2:12" x14ac:dyDescent="0.3">
      <c r="B535">
        <v>533</v>
      </c>
      <c r="C535">
        <v>23.6</v>
      </c>
      <c r="D535">
        <v>0</v>
      </c>
      <c r="E535">
        <v>89</v>
      </c>
      <c r="F535">
        <v>39</v>
      </c>
      <c r="G535">
        <v>404</v>
      </c>
      <c r="H535">
        <v>532</v>
      </c>
      <c r="I535">
        <v>333</v>
      </c>
      <c r="J535">
        <v>340</v>
      </c>
      <c r="K535">
        <v>673</v>
      </c>
      <c r="L535">
        <v>1205</v>
      </c>
    </row>
    <row r="536" spans="2:12" x14ac:dyDescent="0.3">
      <c r="B536">
        <v>534</v>
      </c>
      <c r="C536">
        <v>24.4</v>
      </c>
      <c r="D536">
        <v>0</v>
      </c>
      <c r="E536">
        <v>89</v>
      </c>
      <c r="F536">
        <v>59</v>
      </c>
      <c r="G536">
        <v>311</v>
      </c>
      <c r="H536">
        <v>459</v>
      </c>
      <c r="I536">
        <v>237</v>
      </c>
      <c r="J536">
        <v>329</v>
      </c>
      <c r="K536">
        <v>566</v>
      </c>
      <c r="L536">
        <v>1025</v>
      </c>
    </row>
    <row r="537" spans="2:12" x14ac:dyDescent="0.3">
      <c r="B537">
        <v>535</v>
      </c>
      <c r="C537">
        <v>22.8</v>
      </c>
      <c r="D537">
        <v>0</v>
      </c>
      <c r="E537">
        <v>83</v>
      </c>
      <c r="F537">
        <v>48</v>
      </c>
      <c r="G537">
        <v>403</v>
      </c>
      <c r="H537">
        <v>534</v>
      </c>
      <c r="I537">
        <v>181</v>
      </c>
      <c r="J537">
        <v>494</v>
      </c>
      <c r="K537">
        <v>675</v>
      </c>
      <c r="L537">
        <v>1209</v>
      </c>
    </row>
    <row r="538" spans="2:12" x14ac:dyDescent="0.3">
      <c r="B538">
        <v>536</v>
      </c>
      <c r="C538">
        <v>23.5</v>
      </c>
      <c r="D538">
        <v>6</v>
      </c>
      <c r="E538">
        <v>108</v>
      </c>
      <c r="F538">
        <v>79</v>
      </c>
      <c r="G538">
        <v>575</v>
      </c>
      <c r="H538">
        <v>762</v>
      </c>
      <c r="I538">
        <v>347</v>
      </c>
      <c r="J538">
        <v>283</v>
      </c>
      <c r="K538">
        <v>630</v>
      </c>
      <c r="L538">
        <v>1392</v>
      </c>
    </row>
    <row r="539" spans="2:12" x14ac:dyDescent="0.3">
      <c r="B539">
        <v>537</v>
      </c>
      <c r="C539">
        <v>21.5</v>
      </c>
      <c r="D539">
        <v>46</v>
      </c>
      <c r="E539">
        <v>57</v>
      </c>
      <c r="F539">
        <v>66</v>
      </c>
      <c r="G539">
        <v>794</v>
      </c>
      <c r="H539">
        <v>917</v>
      </c>
      <c r="I539">
        <v>400</v>
      </c>
      <c r="J539">
        <v>446</v>
      </c>
      <c r="K539">
        <v>846</v>
      </c>
      <c r="L539">
        <v>1763</v>
      </c>
    </row>
    <row r="540" spans="2:12" x14ac:dyDescent="0.3">
      <c r="B540">
        <v>538</v>
      </c>
      <c r="C540">
        <v>22.4</v>
      </c>
      <c r="D540">
        <v>2.5</v>
      </c>
      <c r="E540">
        <v>139</v>
      </c>
      <c r="F540">
        <v>75</v>
      </c>
      <c r="G540">
        <v>693</v>
      </c>
      <c r="H540">
        <v>907</v>
      </c>
      <c r="I540">
        <v>320</v>
      </c>
      <c r="J540">
        <v>487</v>
      </c>
      <c r="K540">
        <v>807</v>
      </c>
      <c r="L540">
        <v>1714</v>
      </c>
    </row>
    <row r="541" spans="2:12" x14ac:dyDescent="0.3">
      <c r="B541">
        <v>539</v>
      </c>
      <c r="C541">
        <v>20.9</v>
      </c>
      <c r="D541">
        <v>19.5</v>
      </c>
      <c r="E541">
        <v>52</v>
      </c>
      <c r="F541">
        <v>47</v>
      </c>
      <c r="G541">
        <v>430</v>
      </c>
      <c r="H541">
        <v>529</v>
      </c>
      <c r="I541">
        <v>212</v>
      </c>
      <c r="J541">
        <v>291</v>
      </c>
      <c r="K541">
        <v>503</v>
      </c>
      <c r="L541">
        <v>1032</v>
      </c>
    </row>
    <row r="542" spans="2:12" x14ac:dyDescent="0.3">
      <c r="B542">
        <v>540</v>
      </c>
      <c r="C542">
        <v>22.4</v>
      </c>
      <c r="D542">
        <v>0</v>
      </c>
      <c r="E542">
        <v>62</v>
      </c>
      <c r="F542">
        <v>46</v>
      </c>
      <c r="G542">
        <v>447</v>
      </c>
      <c r="H542">
        <v>555</v>
      </c>
      <c r="I542">
        <v>196</v>
      </c>
      <c r="J542">
        <v>379</v>
      </c>
      <c r="K542">
        <v>575</v>
      </c>
      <c r="L542">
        <v>1130</v>
      </c>
    </row>
    <row r="543" spans="2:12" x14ac:dyDescent="0.3">
      <c r="B543">
        <v>541</v>
      </c>
      <c r="C543">
        <v>23.2</v>
      </c>
      <c r="D543">
        <v>0</v>
      </c>
      <c r="E543">
        <v>91</v>
      </c>
      <c r="F543">
        <v>61</v>
      </c>
      <c r="G543">
        <v>514</v>
      </c>
      <c r="H543">
        <v>666</v>
      </c>
      <c r="I543">
        <v>244</v>
      </c>
      <c r="J543">
        <v>302</v>
      </c>
      <c r="K543">
        <v>546</v>
      </c>
      <c r="L543">
        <v>1212</v>
      </c>
    </row>
    <row r="544" spans="2:12" x14ac:dyDescent="0.3">
      <c r="B544">
        <v>542</v>
      </c>
      <c r="C544">
        <v>24.7</v>
      </c>
      <c r="D544">
        <v>0</v>
      </c>
      <c r="E544">
        <v>82</v>
      </c>
      <c r="F544">
        <v>37</v>
      </c>
      <c r="G544">
        <v>375</v>
      </c>
      <c r="H544">
        <v>494</v>
      </c>
      <c r="I544">
        <v>207</v>
      </c>
      <c r="J544">
        <v>380</v>
      </c>
      <c r="K544">
        <v>587</v>
      </c>
      <c r="L544">
        <v>1081</v>
      </c>
    </row>
    <row r="545" spans="2:12" x14ac:dyDescent="0.3">
      <c r="B545">
        <v>543</v>
      </c>
      <c r="C545">
        <v>24.9</v>
      </c>
      <c r="D545">
        <v>0</v>
      </c>
      <c r="E545">
        <v>84</v>
      </c>
      <c r="F545">
        <v>50</v>
      </c>
      <c r="G545">
        <v>376</v>
      </c>
      <c r="H545">
        <v>510</v>
      </c>
      <c r="I545">
        <v>318</v>
      </c>
      <c r="J545">
        <v>470</v>
      </c>
      <c r="K545">
        <v>788</v>
      </c>
      <c r="L545">
        <v>1298</v>
      </c>
    </row>
    <row r="546" spans="2:12" x14ac:dyDescent="0.3">
      <c r="B546">
        <v>544</v>
      </c>
      <c r="C546">
        <v>23.8</v>
      </c>
      <c r="D546">
        <v>0.4</v>
      </c>
      <c r="E546">
        <v>88</v>
      </c>
      <c r="F546">
        <v>66</v>
      </c>
      <c r="G546">
        <v>640</v>
      </c>
      <c r="H546">
        <v>794</v>
      </c>
      <c r="I546">
        <v>253</v>
      </c>
      <c r="J546">
        <v>405</v>
      </c>
      <c r="K546">
        <v>658</v>
      </c>
      <c r="L546">
        <v>1452</v>
      </c>
    </row>
    <row r="547" spans="2:12" x14ac:dyDescent="0.3">
      <c r="B547">
        <v>545</v>
      </c>
      <c r="C547">
        <v>24.5</v>
      </c>
      <c r="D547">
        <v>0</v>
      </c>
      <c r="E547">
        <v>99</v>
      </c>
      <c r="F547">
        <v>62</v>
      </c>
      <c r="G547">
        <v>568</v>
      </c>
      <c r="H547">
        <v>729</v>
      </c>
      <c r="I547">
        <v>288</v>
      </c>
      <c r="J547">
        <v>497</v>
      </c>
      <c r="K547">
        <v>785</v>
      </c>
      <c r="L547">
        <v>1514</v>
      </c>
    </row>
    <row r="548" spans="2:12" x14ac:dyDescent="0.3">
      <c r="B548">
        <v>546</v>
      </c>
      <c r="C548">
        <v>24.7</v>
      </c>
      <c r="D548">
        <v>0</v>
      </c>
      <c r="E548">
        <v>79</v>
      </c>
      <c r="F548">
        <v>51</v>
      </c>
      <c r="G548">
        <v>398</v>
      </c>
      <c r="H548">
        <v>528</v>
      </c>
      <c r="I548">
        <v>285</v>
      </c>
      <c r="J548">
        <v>342</v>
      </c>
      <c r="K548">
        <v>627</v>
      </c>
      <c r="L548">
        <v>1155</v>
      </c>
    </row>
    <row r="549" spans="2:12" x14ac:dyDescent="0.3">
      <c r="B549">
        <v>547</v>
      </c>
      <c r="C549">
        <v>25.4</v>
      </c>
      <c r="D549">
        <v>0</v>
      </c>
      <c r="E549">
        <v>88</v>
      </c>
      <c r="F549">
        <v>32</v>
      </c>
      <c r="G549">
        <v>502</v>
      </c>
      <c r="H549">
        <v>622</v>
      </c>
      <c r="I549">
        <v>197</v>
      </c>
      <c r="J549">
        <v>310</v>
      </c>
      <c r="K549">
        <v>507</v>
      </c>
      <c r="L549">
        <v>1129</v>
      </c>
    </row>
    <row r="550" spans="2:12" x14ac:dyDescent="0.3">
      <c r="B550">
        <v>548</v>
      </c>
      <c r="C550">
        <v>25.6</v>
      </c>
      <c r="D550">
        <v>0.5</v>
      </c>
      <c r="E550">
        <v>59</v>
      </c>
      <c r="F550">
        <v>51</v>
      </c>
      <c r="G550">
        <v>471</v>
      </c>
      <c r="H550">
        <v>581</v>
      </c>
      <c r="I550">
        <v>339</v>
      </c>
      <c r="J550">
        <v>338</v>
      </c>
      <c r="K550">
        <v>677</v>
      </c>
      <c r="L550">
        <v>1258</v>
      </c>
    </row>
    <row r="551" spans="2:12" x14ac:dyDescent="0.3">
      <c r="B551">
        <v>549</v>
      </c>
      <c r="C551">
        <v>23</v>
      </c>
      <c r="D551">
        <v>1</v>
      </c>
      <c r="E551">
        <v>61</v>
      </c>
      <c r="F551">
        <v>32</v>
      </c>
      <c r="G551">
        <v>493</v>
      </c>
      <c r="H551">
        <v>586</v>
      </c>
      <c r="I551">
        <v>225</v>
      </c>
      <c r="J551">
        <v>484</v>
      </c>
      <c r="K551">
        <v>709</v>
      </c>
      <c r="L551">
        <v>1295</v>
      </c>
    </row>
    <row r="552" spans="2:12" x14ac:dyDescent="0.3">
      <c r="B552">
        <v>550</v>
      </c>
      <c r="C552">
        <v>26.2</v>
      </c>
      <c r="D552">
        <v>0</v>
      </c>
      <c r="E552">
        <v>81</v>
      </c>
      <c r="F552">
        <v>66</v>
      </c>
      <c r="G552">
        <v>590</v>
      </c>
      <c r="H552">
        <v>737</v>
      </c>
      <c r="I552">
        <v>386</v>
      </c>
      <c r="J552">
        <v>483</v>
      </c>
      <c r="K552">
        <v>869</v>
      </c>
      <c r="L552">
        <v>1606</v>
      </c>
    </row>
    <row r="553" spans="2:12" x14ac:dyDescent="0.3">
      <c r="B553">
        <v>551</v>
      </c>
      <c r="C553">
        <v>24.8</v>
      </c>
      <c r="D553">
        <v>0</v>
      </c>
      <c r="E553">
        <v>124</v>
      </c>
      <c r="F553">
        <v>56</v>
      </c>
      <c r="G553">
        <v>693</v>
      </c>
      <c r="H553">
        <v>873</v>
      </c>
      <c r="I553">
        <v>393</v>
      </c>
      <c r="J553">
        <v>219</v>
      </c>
      <c r="K553">
        <v>612</v>
      </c>
      <c r="L553">
        <v>1485</v>
      </c>
    </row>
    <row r="554" spans="2:12" x14ac:dyDescent="0.3">
      <c r="B554">
        <v>552</v>
      </c>
      <c r="C554">
        <v>23.4</v>
      </c>
      <c r="D554">
        <v>0</v>
      </c>
      <c r="E554">
        <v>107</v>
      </c>
      <c r="F554">
        <v>69</v>
      </c>
      <c r="G554">
        <v>1152</v>
      </c>
      <c r="H554">
        <v>1328</v>
      </c>
      <c r="I554">
        <v>420</v>
      </c>
      <c r="J554">
        <v>499</v>
      </c>
      <c r="K554">
        <v>919</v>
      </c>
      <c r="L554">
        <v>2247</v>
      </c>
    </row>
    <row r="555" spans="2:12" x14ac:dyDescent="0.3">
      <c r="B555">
        <v>553</v>
      </c>
      <c r="C555">
        <v>25.9</v>
      </c>
      <c r="D555">
        <v>0</v>
      </c>
      <c r="E555">
        <v>52</v>
      </c>
      <c r="F555">
        <v>52</v>
      </c>
      <c r="G555">
        <v>526</v>
      </c>
      <c r="H555">
        <v>630</v>
      </c>
      <c r="I555">
        <v>247</v>
      </c>
      <c r="J555">
        <v>246</v>
      </c>
      <c r="K555">
        <v>493</v>
      </c>
      <c r="L555">
        <v>1123</v>
      </c>
    </row>
    <row r="556" spans="2:12" x14ac:dyDescent="0.3">
      <c r="B556">
        <v>554</v>
      </c>
      <c r="C556">
        <v>26.7</v>
      </c>
      <c r="D556">
        <v>0</v>
      </c>
      <c r="E556">
        <v>69</v>
      </c>
      <c r="F556">
        <v>36</v>
      </c>
      <c r="G556">
        <v>490</v>
      </c>
      <c r="H556">
        <v>595</v>
      </c>
      <c r="I556">
        <v>336</v>
      </c>
      <c r="J556">
        <v>448</v>
      </c>
      <c r="K556">
        <v>784</v>
      </c>
      <c r="L556">
        <v>1379</v>
      </c>
    </row>
    <row r="557" spans="2:12" x14ac:dyDescent="0.3">
      <c r="B557">
        <v>555</v>
      </c>
      <c r="C557">
        <v>26.2</v>
      </c>
      <c r="D557">
        <v>9</v>
      </c>
      <c r="E557">
        <v>96</v>
      </c>
      <c r="F557">
        <v>31</v>
      </c>
      <c r="G557">
        <v>481</v>
      </c>
      <c r="H557">
        <v>608</v>
      </c>
      <c r="I557">
        <v>125</v>
      </c>
      <c r="J557">
        <v>252</v>
      </c>
      <c r="K557">
        <v>377</v>
      </c>
      <c r="L557">
        <v>985</v>
      </c>
    </row>
    <row r="558" spans="2:12" x14ac:dyDescent="0.3">
      <c r="B558">
        <v>556</v>
      </c>
      <c r="C558">
        <v>28.3</v>
      </c>
      <c r="D558">
        <v>0</v>
      </c>
      <c r="E558">
        <v>89</v>
      </c>
      <c r="F558">
        <v>72</v>
      </c>
      <c r="G558">
        <v>609</v>
      </c>
      <c r="H558">
        <v>770</v>
      </c>
      <c r="I558">
        <v>252</v>
      </c>
      <c r="J558">
        <v>402</v>
      </c>
      <c r="K558">
        <v>654</v>
      </c>
      <c r="L558">
        <v>1424</v>
      </c>
    </row>
    <row r="559" spans="2:12" x14ac:dyDescent="0.3">
      <c r="B559">
        <v>557</v>
      </c>
      <c r="C559">
        <v>27</v>
      </c>
      <c r="D559">
        <v>0</v>
      </c>
      <c r="E559">
        <v>54</v>
      </c>
      <c r="F559">
        <v>60</v>
      </c>
      <c r="G559">
        <v>468</v>
      </c>
      <c r="H559">
        <v>582</v>
      </c>
      <c r="I559">
        <v>195</v>
      </c>
      <c r="J559">
        <v>532</v>
      </c>
      <c r="K559">
        <v>727</v>
      </c>
      <c r="L559">
        <v>1309</v>
      </c>
    </row>
    <row r="560" spans="2:12" x14ac:dyDescent="0.3">
      <c r="B560">
        <v>558</v>
      </c>
      <c r="C560">
        <v>25.2</v>
      </c>
      <c r="D560">
        <v>0</v>
      </c>
      <c r="E560">
        <v>133</v>
      </c>
      <c r="F560">
        <v>38</v>
      </c>
      <c r="G560">
        <v>535</v>
      </c>
      <c r="H560">
        <v>706</v>
      </c>
      <c r="I560">
        <v>322</v>
      </c>
      <c r="J560">
        <v>521</v>
      </c>
      <c r="K560">
        <v>843</v>
      </c>
      <c r="L560">
        <v>1549</v>
      </c>
    </row>
    <row r="561" spans="2:12" x14ac:dyDescent="0.3">
      <c r="B561">
        <v>559</v>
      </c>
      <c r="C561">
        <v>25.7</v>
      </c>
      <c r="D561">
        <v>0</v>
      </c>
      <c r="E561">
        <v>105</v>
      </c>
      <c r="F561">
        <v>48</v>
      </c>
      <c r="G561">
        <v>634</v>
      </c>
      <c r="H561">
        <v>787</v>
      </c>
      <c r="I561">
        <v>265</v>
      </c>
      <c r="J561">
        <v>324</v>
      </c>
      <c r="K561">
        <v>589</v>
      </c>
      <c r="L561">
        <v>1376</v>
      </c>
    </row>
    <row r="562" spans="2:12" x14ac:dyDescent="0.3">
      <c r="B562">
        <v>560</v>
      </c>
      <c r="C562">
        <v>26.3</v>
      </c>
      <c r="D562">
        <v>0</v>
      </c>
      <c r="E562">
        <v>63</v>
      </c>
      <c r="F562">
        <v>49</v>
      </c>
      <c r="G562">
        <v>537</v>
      </c>
      <c r="H562">
        <v>649</v>
      </c>
      <c r="I562">
        <v>378</v>
      </c>
      <c r="J562">
        <v>330</v>
      </c>
      <c r="K562">
        <v>708</v>
      </c>
      <c r="L562">
        <v>1357</v>
      </c>
    </row>
    <row r="563" spans="2:12" x14ac:dyDescent="0.3">
      <c r="B563">
        <v>561</v>
      </c>
      <c r="C563">
        <v>25.7</v>
      </c>
      <c r="D563">
        <v>0</v>
      </c>
      <c r="E563">
        <v>104</v>
      </c>
      <c r="F563">
        <v>34</v>
      </c>
      <c r="G563">
        <v>541</v>
      </c>
      <c r="H563">
        <v>679</v>
      </c>
      <c r="I563">
        <v>370</v>
      </c>
      <c r="J563">
        <v>314</v>
      </c>
      <c r="K563">
        <v>684</v>
      </c>
      <c r="L563">
        <v>1363</v>
      </c>
    </row>
    <row r="564" spans="2:12" x14ac:dyDescent="0.3">
      <c r="B564">
        <v>562</v>
      </c>
      <c r="C564">
        <v>26.2</v>
      </c>
      <c r="D564">
        <v>0</v>
      </c>
      <c r="E564">
        <v>81</v>
      </c>
      <c r="F564">
        <v>45</v>
      </c>
      <c r="G564">
        <v>338</v>
      </c>
      <c r="H564">
        <v>464</v>
      </c>
      <c r="I564">
        <v>243</v>
      </c>
      <c r="J564">
        <v>352</v>
      </c>
      <c r="K564">
        <v>595</v>
      </c>
      <c r="L564">
        <v>1059</v>
      </c>
    </row>
    <row r="565" spans="2:12" x14ac:dyDescent="0.3">
      <c r="B565">
        <v>563</v>
      </c>
      <c r="C565">
        <v>26.2</v>
      </c>
      <c r="D565">
        <v>0</v>
      </c>
      <c r="E565">
        <v>42</v>
      </c>
      <c r="F565">
        <v>38</v>
      </c>
      <c r="G565">
        <v>396</v>
      </c>
      <c r="H565">
        <v>476</v>
      </c>
      <c r="I565">
        <v>317</v>
      </c>
      <c r="J565">
        <v>395</v>
      </c>
      <c r="K565">
        <v>712</v>
      </c>
      <c r="L565">
        <v>1188</v>
      </c>
    </row>
    <row r="566" spans="2:12" x14ac:dyDescent="0.3">
      <c r="B566">
        <v>564</v>
      </c>
      <c r="C566">
        <v>25.5</v>
      </c>
      <c r="D566">
        <v>0.3</v>
      </c>
      <c r="E566">
        <v>116</v>
      </c>
      <c r="F566">
        <v>66</v>
      </c>
      <c r="G566">
        <v>538</v>
      </c>
      <c r="H566">
        <v>720</v>
      </c>
      <c r="I566">
        <v>335</v>
      </c>
      <c r="J566">
        <v>334</v>
      </c>
      <c r="K566">
        <v>669</v>
      </c>
      <c r="L566">
        <v>1389</v>
      </c>
    </row>
    <row r="567" spans="2:12" x14ac:dyDescent="0.3">
      <c r="B567">
        <v>565</v>
      </c>
      <c r="C567">
        <v>27.3</v>
      </c>
      <c r="D567">
        <v>0</v>
      </c>
      <c r="E567">
        <v>82</v>
      </c>
      <c r="F567">
        <v>56</v>
      </c>
      <c r="G567">
        <v>555</v>
      </c>
      <c r="H567">
        <v>693</v>
      </c>
      <c r="I567">
        <v>407</v>
      </c>
      <c r="J567">
        <v>490</v>
      </c>
      <c r="K567">
        <v>897</v>
      </c>
      <c r="L567">
        <v>1590</v>
      </c>
    </row>
    <row r="568" spans="2:12" x14ac:dyDescent="0.3">
      <c r="B568">
        <v>566</v>
      </c>
      <c r="C568">
        <v>28</v>
      </c>
      <c r="D568">
        <v>0</v>
      </c>
      <c r="E568">
        <v>103</v>
      </c>
      <c r="F568">
        <v>57</v>
      </c>
      <c r="G568">
        <v>590</v>
      </c>
      <c r="H568">
        <v>750</v>
      </c>
      <c r="I568">
        <v>344</v>
      </c>
      <c r="J568">
        <v>562</v>
      </c>
      <c r="K568">
        <v>906</v>
      </c>
      <c r="L568">
        <v>1656</v>
      </c>
    </row>
    <row r="569" spans="2:12" x14ac:dyDescent="0.3">
      <c r="B569">
        <v>567</v>
      </c>
      <c r="C569">
        <v>27.5</v>
      </c>
      <c r="D569">
        <v>0</v>
      </c>
      <c r="E569">
        <v>85</v>
      </c>
      <c r="F569">
        <v>57</v>
      </c>
      <c r="G569">
        <v>490</v>
      </c>
      <c r="H569">
        <v>632</v>
      </c>
      <c r="I569">
        <v>238</v>
      </c>
      <c r="J569">
        <v>257</v>
      </c>
      <c r="K569">
        <v>495</v>
      </c>
      <c r="L569">
        <v>1127</v>
      </c>
    </row>
    <row r="570" spans="2:12" x14ac:dyDescent="0.3">
      <c r="B570">
        <v>568</v>
      </c>
      <c r="C570">
        <v>25.8</v>
      </c>
      <c r="D570">
        <v>10.5</v>
      </c>
      <c r="E570">
        <v>58</v>
      </c>
      <c r="F570">
        <v>43</v>
      </c>
      <c r="G570">
        <v>435</v>
      </c>
      <c r="H570">
        <v>536</v>
      </c>
      <c r="I570">
        <v>224</v>
      </c>
      <c r="J570">
        <v>398</v>
      </c>
      <c r="K570">
        <v>622</v>
      </c>
      <c r="L570">
        <v>1158</v>
      </c>
    </row>
    <row r="571" spans="2:12" x14ac:dyDescent="0.3">
      <c r="B571">
        <v>569</v>
      </c>
      <c r="C571">
        <v>23.1</v>
      </c>
      <c r="D571">
        <v>46</v>
      </c>
      <c r="E571">
        <v>63</v>
      </c>
      <c r="F571">
        <v>48</v>
      </c>
      <c r="G571">
        <v>479</v>
      </c>
      <c r="H571">
        <v>590</v>
      </c>
      <c r="I571">
        <v>311</v>
      </c>
      <c r="J571">
        <v>388</v>
      </c>
      <c r="K571">
        <v>699</v>
      </c>
      <c r="L571">
        <v>1289</v>
      </c>
    </row>
    <row r="572" spans="2:12" x14ac:dyDescent="0.3">
      <c r="B572">
        <v>570</v>
      </c>
      <c r="C572">
        <v>21.5</v>
      </c>
      <c r="D572">
        <v>38</v>
      </c>
      <c r="E572">
        <v>84</v>
      </c>
      <c r="F572">
        <v>53</v>
      </c>
      <c r="G572">
        <v>449</v>
      </c>
      <c r="H572">
        <v>586</v>
      </c>
      <c r="I572">
        <v>281</v>
      </c>
      <c r="J572">
        <v>316</v>
      </c>
      <c r="K572">
        <v>597</v>
      </c>
      <c r="L572">
        <v>1183</v>
      </c>
    </row>
    <row r="573" spans="2:12" x14ac:dyDescent="0.3">
      <c r="B573">
        <v>571</v>
      </c>
      <c r="C573">
        <v>27.2</v>
      </c>
      <c r="D573">
        <v>38</v>
      </c>
      <c r="E573">
        <v>119</v>
      </c>
      <c r="F573">
        <v>56</v>
      </c>
      <c r="G573">
        <v>743</v>
      </c>
      <c r="H573">
        <v>918</v>
      </c>
      <c r="I573">
        <v>298</v>
      </c>
      <c r="J573">
        <v>135</v>
      </c>
      <c r="K573">
        <v>433</v>
      </c>
      <c r="L573">
        <v>1351</v>
      </c>
    </row>
    <row r="574" spans="2:12" x14ac:dyDescent="0.3">
      <c r="B574">
        <v>572</v>
      </c>
      <c r="C574">
        <v>23.8</v>
      </c>
      <c r="D574">
        <v>2.5</v>
      </c>
      <c r="E574">
        <v>107</v>
      </c>
      <c r="F574">
        <v>54</v>
      </c>
      <c r="G574">
        <v>438</v>
      </c>
      <c r="H574">
        <v>599</v>
      </c>
      <c r="I574">
        <v>191</v>
      </c>
      <c r="J574">
        <v>458</v>
      </c>
      <c r="K574">
        <v>649</v>
      </c>
      <c r="L574">
        <v>1248</v>
      </c>
    </row>
    <row r="575" spans="2:12" x14ac:dyDescent="0.3">
      <c r="B575">
        <v>573</v>
      </c>
      <c r="C575">
        <v>23.9</v>
      </c>
      <c r="D575">
        <v>0</v>
      </c>
      <c r="E575">
        <v>122</v>
      </c>
      <c r="F575">
        <v>69</v>
      </c>
      <c r="G575">
        <v>662</v>
      </c>
      <c r="H575">
        <v>853</v>
      </c>
      <c r="I575">
        <v>298</v>
      </c>
      <c r="J575">
        <v>500</v>
      </c>
      <c r="K575">
        <v>798</v>
      </c>
      <c r="L575">
        <v>1651</v>
      </c>
    </row>
    <row r="576" spans="2:12" x14ac:dyDescent="0.3">
      <c r="B576">
        <v>574</v>
      </c>
      <c r="C576">
        <v>25</v>
      </c>
      <c r="D576">
        <v>0</v>
      </c>
      <c r="E576">
        <v>61</v>
      </c>
      <c r="F576">
        <v>45</v>
      </c>
      <c r="G576">
        <v>406</v>
      </c>
      <c r="H576">
        <v>512</v>
      </c>
      <c r="I576">
        <v>305</v>
      </c>
      <c r="J576">
        <v>396</v>
      </c>
      <c r="K576">
        <v>701</v>
      </c>
      <c r="L576">
        <v>1213</v>
      </c>
    </row>
    <row r="577" spans="2:12" x14ac:dyDescent="0.3">
      <c r="B577">
        <v>575</v>
      </c>
      <c r="C577">
        <v>24.3</v>
      </c>
      <c r="D577">
        <v>2.5</v>
      </c>
      <c r="E577">
        <v>77</v>
      </c>
      <c r="F577">
        <v>49</v>
      </c>
      <c r="G577">
        <v>392</v>
      </c>
      <c r="H577">
        <v>518</v>
      </c>
      <c r="I577">
        <v>244</v>
      </c>
      <c r="J577">
        <v>316</v>
      </c>
      <c r="K577">
        <v>560</v>
      </c>
      <c r="L577">
        <v>1078</v>
      </c>
    </row>
    <row r="578" spans="2:12" x14ac:dyDescent="0.3">
      <c r="B578">
        <v>576</v>
      </c>
      <c r="C578">
        <v>26.7</v>
      </c>
      <c r="D578">
        <v>0</v>
      </c>
      <c r="E578">
        <v>59</v>
      </c>
      <c r="F578">
        <v>50</v>
      </c>
      <c r="G578">
        <v>554</v>
      </c>
      <c r="H578">
        <v>663</v>
      </c>
      <c r="I578">
        <v>172</v>
      </c>
      <c r="J578">
        <v>440</v>
      </c>
      <c r="K578">
        <v>612</v>
      </c>
      <c r="L578">
        <v>1275</v>
      </c>
    </row>
    <row r="579" spans="2:12" x14ac:dyDescent="0.3">
      <c r="B579">
        <v>577</v>
      </c>
      <c r="C579">
        <v>26.6</v>
      </c>
      <c r="D579">
        <v>10</v>
      </c>
      <c r="E579">
        <v>90</v>
      </c>
      <c r="F579">
        <v>68</v>
      </c>
      <c r="G579">
        <v>561</v>
      </c>
      <c r="H579">
        <v>719</v>
      </c>
      <c r="I579">
        <v>305</v>
      </c>
      <c r="J579">
        <v>272</v>
      </c>
      <c r="K579">
        <v>577</v>
      </c>
      <c r="L579">
        <v>1296</v>
      </c>
    </row>
    <row r="580" spans="2:12" x14ac:dyDescent="0.3">
      <c r="B580">
        <v>578</v>
      </c>
      <c r="C580">
        <v>28.2</v>
      </c>
      <c r="D580">
        <v>0</v>
      </c>
      <c r="E580">
        <v>89</v>
      </c>
      <c r="F580">
        <v>59</v>
      </c>
      <c r="G580">
        <v>671</v>
      </c>
      <c r="H580">
        <v>819</v>
      </c>
      <c r="I580">
        <v>290</v>
      </c>
      <c r="J580">
        <v>421</v>
      </c>
      <c r="K580">
        <v>711</v>
      </c>
      <c r="L580">
        <v>1530</v>
      </c>
    </row>
    <row r="581" spans="2:12" x14ac:dyDescent="0.3">
      <c r="B581">
        <v>579</v>
      </c>
      <c r="C581">
        <v>29.9</v>
      </c>
      <c r="D581">
        <v>0.1</v>
      </c>
      <c r="E581">
        <v>74</v>
      </c>
      <c r="F581">
        <v>47</v>
      </c>
      <c r="G581">
        <v>707</v>
      </c>
      <c r="H581">
        <v>828</v>
      </c>
      <c r="I581">
        <v>465</v>
      </c>
      <c r="J581">
        <v>406</v>
      </c>
      <c r="K581">
        <v>871</v>
      </c>
      <c r="L581">
        <v>1699</v>
      </c>
    </row>
    <row r="582" spans="2:12" x14ac:dyDescent="0.3">
      <c r="B582">
        <v>580</v>
      </c>
      <c r="C582">
        <v>26.2</v>
      </c>
      <c r="D582">
        <v>19</v>
      </c>
      <c r="E582">
        <v>87</v>
      </c>
      <c r="F582">
        <v>53</v>
      </c>
      <c r="G582">
        <v>451</v>
      </c>
      <c r="H582">
        <v>591</v>
      </c>
      <c r="I582">
        <v>412</v>
      </c>
      <c r="J582">
        <v>561</v>
      </c>
      <c r="K582">
        <v>973</v>
      </c>
      <c r="L582">
        <v>1564</v>
      </c>
    </row>
    <row r="583" spans="2:12" x14ac:dyDescent="0.3">
      <c r="B583">
        <v>581</v>
      </c>
      <c r="C583">
        <v>26.1</v>
      </c>
      <c r="D583">
        <v>3.5</v>
      </c>
      <c r="E583">
        <v>85</v>
      </c>
      <c r="F583">
        <v>59</v>
      </c>
      <c r="G583">
        <v>435</v>
      </c>
      <c r="H583">
        <v>579</v>
      </c>
      <c r="I583">
        <v>262</v>
      </c>
      <c r="J583">
        <v>428</v>
      </c>
      <c r="K583">
        <v>690</v>
      </c>
      <c r="L583">
        <v>1269</v>
      </c>
    </row>
    <row r="584" spans="2:12" x14ac:dyDescent="0.3">
      <c r="B584">
        <v>582</v>
      </c>
      <c r="C584">
        <v>27.3</v>
      </c>
      <c r="D584">
        <v>2</v>
      </c>
      <c r="E584">
        <v>96</v>
      </c>
      <c r="F584">
        <v>52</v>
      </c>
      <c r="G584">
        <v>533</v>
      </c>
      <c r="H584">
        <v>681</v>
      </c>
      <c r="I584">
        <v>254</v>
      </c>
      <c r="J584">
        <v>539</v>
      </c>
      <c r="K584">
        <v>793</v>
      </c>
      <c r="L584">
        <v>1474</v>
      </c>
    </row>
    <row r="585" spans="2:12" x14ac:dyDescent="0.3">
      <c r="B585">
        <v>583</v>
      </c>
      <c r="C585">
        <v>24.7</v>
      </c>
      <c r="D585">
        <v>18</v>
      </c>
      <c r="E585">
        <v>80</v>
      </c>
      <c r="F585">
        <v>35</v>
      </c>
      <c r="G585">
        <v>295</v>
      </c>
      <c r="H585">
        <v>410</v>
      </c>
      <c r="I585">
        <v>299</v>
      </c>
      <c r="J585">
        <v>428</v>
      </c>
      <c r="K585">
        <v>727</v>
      </c>
      <c r="L585">
        <v>1137</v>
      </c>
    </row>
    <row r="586" spans="2:12" x14ac:dyDescent="0.3">
      <c r="B586">
        <v>584</v>
      </c>
      <c r="C586">
        <v>23.4</v>
      </c>
      <c r="D586">
        <v>1.5</v>
      </c>
      <c r="E586">
        <v>64</v>
      </c>
      <c r="F586">
        <v>31</v>
      </c>
      <c r="G586">
        <v>477</v>
      </c>
      <c r="H586">
        <v>572</v>
      </c>
      <c r="I586">
        <v>146</v>
      </c>
      <c r="J586">
        <v>443</v>
      </c>
      <c r="K586">
        <v>589</v>
      </c>
      <c r="L586">
        <v>1161</v>
      </c>
    </row>
    <row r="587" spans="2:12" x14ac:dyDescent="0.3">
      <c r="B587">
        <v>585</v>
      </c>
      <c r="C587">
        <v>25</v>
      </c>
      <c r="D587">
        <v>0</v>
      </c>
      <c r="E587">
        <v>80</v>
      </c>
      <c r="F587">
        <v>90</v>
      </c>
      <c r="G587">
        <v>559</v>
      </c>
      <c r="H587">
        <v>729</v>
      </c>
      <c r="I587">
        <v>468</v>
      </c>
      <c r="J587">
        <v>486</v>
      </c>
      <c r="K587">
        <v>954</v>
      </c>
      <c r="L587">
        <v>1683</v>
      </c>
    </row>
    <row r="588" spans="2:12" x14ac:dyDescent="0.3">
      <c r="B588">
        <v>586</v>
      </c>
      <c r="C588">
        <v>25.4</v>
      </c>
      <c r="D588">
        <v>0</v>
      </c>
      <c r="E588">
        <v>105</v>
      </c>
      <c r="F588">
        <v>73</v>
      </c>
      <c r="G588">
        <v>789</v>
      </c>
      <c r="H588">
        <v>967</v>
      </c>
      <c r="I588">
        <v>336</v>
      </c>
      <c r="J588">
        <v>504</v>
      </c>
      <c r="K588">
        <v>840</v>
      </c>
      <c r="L588">
        <v>1807</v>
      </c>
    </row>
    <row r="589" spans="2:12" x14ac:dyDescent="0.3">
      <c r="B589">
        <v>587</v>
      </c>
      <c r="C589">
        <v>24.1</v>
      </c>
      <c r="D589">
        <v>46</v>
      </c>
      <c r="E589">
        <v>115</v>
      </c>
      <c r="F589">
        <v>54</v>
      </c>
      <c r="G589">
        <v>714</v>
      </c>
      <c r="H589">
        <v>883</v>
      </c>
      <c r="I589">
        <v>235</v>
      </c>
      <c r="J589">
        <v>441</v>
      </c>
      <c r="K589">
        <v>676</v>
      </c>
      <c r="L589">
        <v>1559</v>
      </c>
    </row>
    <row r="590" spans="2:12" x14ac:dyDescent="0.3">
      <c r="B590">
        <v>588</v>
      </c>
      <c r="C590">
        <v>23.1</v>
      </c>
      <c r="D590">
        <v>0</v>
      </c>
      <c r="E590">
        <v>95</v>
      </c>
      <c r="F590">
        <v>49</v>
      </c>
      <c r="G590">
        <v>548</v>
      </c>
      <c r="H590">
        <v>692</v>
      </c>
      <c r="I590">
        <v>304</v>
      </c>
      <c r="J590">
        <v>308</v>
      </c>
      <c r="K590">
        <v>612</v>
      </c>
      <c r="L590">
        <v>1304</v>
      </c>
    </row>
    <row r="591" spans="2:12" x14ac:dyDescent="0.3">
      <c r="B591">
        <v>589</v>
      </c>
      <c r="C591">
        <v>25.1</v>
      </c>
      <c r="D591">
        <v>0</v>
      </c>
      <c r="E591">
        <v>81</v>
      </c>
      <c r="F591">
        <v>32</v>
      </c>
      <c r="G591">
        <v>353</v>
      </c>
      <c r="H591">
        <v>466</v>
      </c>
      <c r="I591">
        <v>200</v>
      </c>
      <c r="J591">
        <v>347</v>
      </c>
      <c r="K591">
        <v>547</v>
      </c>
      <c r="L591">
        <v>1013</v>
      </c>
    </row>
    <row r="592" spans="2:12" x14ac:dyDescent="0.3">
      <c r="B592">
        <v>590</v>
      </c>
      <c r="C592">
        <v>22.7</v>
      </c>
      <c r="D592">
        <v>1.5</v>
      </c>
      <c r="E592">
        <v>73</v>
      </c>
      <c r="F592">
        <v>63</v>
      </c>
      <c r="G592">
        <v>445</v>
      </c>
      <c r="H592">
        <v>581</v>
      </c>
      <c r="I592">
        <v>274</v>
      </c>
      <c r="J592">
        <v>317</v>
      </c>
      <c r="K592">
        <v>591</v>
      </c>
      <c r="L592">
        <v>1172</v>
      </c>
    </row>
    <row r="593" spans="2:12" x14ac:dyDescent="0.3">
      <c r="B593">
        <v>591</v>
      </c>
      <c r="C593">
        <v>20.7</v>
      </c>
      <c r="D593">
        <v>9</v>
      </c>
      <c r="E593">
        <v>95</v>
      </c>
      <c r="F593">
        <v>56</v>
      </c>
      <c r="G593">
        <v>401</v>
      </c>
      <c r="H593">
        <v>552</v>
      </c>
      <c r="I593">
        <v>237</v>
      </c>
      <c r="J593">
        <v>416</v>
      </c>
      <c r="K593">
        <v>653</v>
      </c>
      <c r="L593">
        <v>1205</v>
      </c>
    </row>
    <row r="594" spans="2:12" x14ac:dyDescent="0.3">
      <c r="B594">
        <v>592</v>
      </c>
      <c r="C594">
        <v>24.6</v>
      </c>
      <c r="D594">
        <v>0</v>
      </c>
      <c r="E594">
        <v>100</v>
      </c>
      <c r="F594">
        <v>67</v>
      </c>
      <c r="G594">
        <v>483</v>
      </c>
      <c r="H594">
        <v>650</v>
      </c>
      <c r="I594">
        <v>328</v>
      </c>
      <c r="J594">
        <v>475</v>
      </c>
      <c r="K594">
        <v>803</v>
      </c>
      <c r="L594">
        <v>1453</v>
      </c>
    </row>
    <row r="595" spans="2:12" x14ac:dyDescent="0.3">
      <c r="B595">
        <v>593</v>
      </c>
      <c r="C595">
        <v>25.5</v>
      </c>
      <c r="D595">
        <v>0</v>
      </c>
      <c r="E595">
        <v>98</v>
      </c>
      <c r="F595">
        <v>47</v>
      </c>
      <c r="G595">
        <v>655</v>
      </c>
      <c r="H595">
        <v>800</v>
      </c>
      <c r="I595">
        <v>460</v>
      </c>
      <c r="J595">
        <v>578</v>
      </c>
      <c r="K595">
        <v>1038</v>
      </c>
      <c r="L595">
        <v>1838</v>
      </c>
    </row>
    <row r="596" spans="2:12" x14ac:dyDescent="0.3">
      <c r="B596">
        <v>594</v>
      </c>
      <c r="C596">
        <v>22.8</v>
      </c>
      <c r="D596">
        <v>3.5</v>
      </c>
      <c r="E596">
        <v>102</v>
      </c>
      <c r="F596">
        <v>49</v>
      </c>
      <c r="G596">
        <v>559</v>
      </c>
      <c r="H596">
        <v>710</v>
      </c>
      <c r="I596">
        <v>247</v>
      </c>
      <c r="J596">
        <v>450</v>
      </c>
      <c r="K596">
        <v>697</v>
      </c>
      <c r="L596">
        <v>1407</v>
      </c>
    </row>
    <row r="597" spans="2:12" x14ac:dyDescent="0.3">
      <c r="B597">
        <v>595</v>
      </c>
      <c r="C597">
        <v>22</v>
      </c>
      <c r="D597">
        <v>5.5</v>
      </c>
      <c r="E597">
        <v>85</v>
      </c>
      <c r="F597">
        <v>55</v>
      </c>
      <c r="G597">
        <v>571</v>
      </c>
      <c r="H597">
        <v>711</v>
      </c>
      <c r="I597">
        <v>209</v>
      </c>
      <c r="J597">
        <v>249</v>
      </c>
      <c r="K597">
        <v>458</v>
      </c>
      <c r="L597">
        <v>1169</v>
      </c>
    </row>
    <row r="598" spans="2:12" x14ac:dyDescent="0.3">
      <c r="B598">
        <v>596</v>
      </c>
      <c r="C598">
        <v>22.3</v>
      </c>
      <c r="D598">
        <v>13</v>
      </c>
      <c r="E598">
        <v>79</v>
      </c>
      <c r="F598">
        <v>51</v>
      </c>
      <c r="G598">
        <v>530</v>
      </c>
      <c r="H598">
        <v>660</v>
      </c>
      <c r="I598">
        <v>280</v>
      </c>
      <c r="J598">
        <v>334</v>
      </c>
      <c r="K598">
        <v>614</v>
      </c>
      <c r="L598">
        <v>1274</v>
      </c>
    </row>
    <row r="599" spans="2:12" x14ac:dyDescent="0.3">
      <c r="B599">
        <v>597</v>
      </c>
      <c r="C599">
        <v>24.6</v>
      </c>
      <c r="D599">
        <v>1</v>
      </c>
      <c r="E599">
        <v>84</v>
      </c>
      <c r="F599">
        <v>64</v>
      </c>
      <c r="G599">
        <v>482</v>
      </c>
      <c r="H599">
        <v>630</v>
      </c>
      <c r="I599">
        <v>146</v>
      </c>
      <c r="J599">
        <v>294</v>
      </c>
      <c r="K599">
        <v>440</v>
      </c>
      <c r="L599">
        <v>1070</v>
      </c>
    </row>
    <row r="600" spans="2:12" x14ac:dyDescent="0.3">
      <c r="B600">
        <v>598</v>
      </c>
      <c r="C600">
        <v>22.4</v>
      </c>
      <c r="D600">
        <v>73.5</v>
      </c>
      <c r="E600">
        <v>88</v>
      </c>
      <c r="F600">
        <v>26</v>
      </c>
      <c r="G600">
        <v>429</v>
      </c>
      <c r="H600">
        <v>543</v>
      </c>
      <c r="I600">
        <v>186</v>
      </c>
      <c r="J600">
        <v>435</v>
      </c>
      <c r="K600">
        <v>621</v>
      </c>
      <c r="L600">
        <v>1164</v>
      </c>
    </row>
    <row r="601" spans="2:12" x14ac:dyDescent="0.3">
      <c r="B601">
        <v>599</v>
      </c>
      <c r="C601">
        <v>24.4</v>
      </c>
      <c r="D601">
        <v>1.5</v>
      </c>
      <c r="E601">
        <v>92</v>
      </c>
      <c r="F601">
        <v>32</v>
      </c>
      <c r="G601">
        <v>578</v>
      </c>
      <c r="H601">
        <v>702</v>
      </c>
      <c r="I601">
        <v>278</v>
      </c>
      <c r="J601">
        <v>478</v>
      </c>
      <c r="K601">
        <v>756</v>
      </c>
      <c r="L601">
        <v>1458</v>
      </c>
    </row>
    <row r="602" spans="2:12" x14ac:dyDescent="0.3">
      <c r="B602">
        <v>600</v>
      </c>
      <c r="C602">
        <v>24.4</v>
      </c>
      <c r="D602">
        <v>0</v>
      </c>
      <c r="E602">
        <v>127</v>
      </c>
      <c r="F602">
        <v>78</v>
      </c>
      <c r="G602">
        <v>701</v>
      </c>
      <c r="H602">
        <v>906</v>
      </c>
      <c r="I602">
        <v>311</v>
      </c>
      <c r="J602">
        <v>418</v>
      </c>
      <c r="K602">
        <v>729</v>
      </c>
      <c r="L602">
        <v>1635</v>
      </c>
    </row>
    <row r="603" spans="2:12" x14ac:dyDescent="0.3">
      <c r="B603">
        <v>601</v>
      </c>
      <c r="C603">
        <v>24.5</v>
      </c>
      <c r="D603">
        <v>0.4</v>
      </c>
      <c r="E603">
        <v>126</v>
      </c>
      <c r="F603">
        <v>86</v>
      </c>
      <c r="G603">
        <v>560</v>
      </c>
      <c r="H603">
        <v>772</v>
      </c>
      <c r="I603">
        <v>551</v>
      </c>
      <c r="J603">
        <v>546</v>
      </c>
      <c r="K603">
        <v>1097</v>
      </c>
      <c r="L603">
        <v>1869</v>
      </c>
    </row>
    <row r="604" spans="2:12" x14ac:dyDescent="0.3">
      <c r="B604">
        <v>602</v>
      </c>
      <c r="C604">
        <v>25</v>
      </c>
      <c r="D604">
        <v>0.1</v>
      </c>
      <c r="E604">
        <v>78</v>
      </c>
      <c r="F604">
        <v>52</v>
      </c>
      <c r="G604">
        <v>623</v>
      </c>
      <c r="H604">
        <v>753</v>
      </c>
      <c r="I604">
        <v>327</v>
      </c>
      <c r="J604">
        <v>445</v>
      </c>
      <c r="K604">
        <v>772</v>
      </c>
      <c r="L604">
        <v>1525</v>
      </c>
    </row>
    <row r="605" spans="2:12" x14ac:dyDescent="0.3">
      <c r="B605">
        <v>603</v>
      </c>
      <c r="C605">
        <v>24.1</v>
      </c>
      <c r="D605">
        <v>6.5</v>
      </c>
      <c r="E605">
        <v>69</v>
      </c>
      <c r="F605">
        <v>68</v>
      </c>
      <c r="G605">
        <v>502</v>
      </c>
      <c r="H605">
        <v>639</v>
      </c>
      <c r="I605">
        <v>212</v>
      </c>
      <c r="J605">
        <v>499</v>
      </c>
      <c r="K605">
        <v>711</v>
      </c>
      <c r="L605">
        <v>1350</v>
      </c>
    </row>
    <row r="606" spans="2:12" x14ac:dyDescent="0.3">
      <c r="B606">
        <v>604</v>
      </c>
      <c r="C606">
        <v>23.2</v>
      </c>
      <c r="D606">
        <v>0</v>
      </c>
      <c r="E606">
        <v>90</v>
      </c>
      <c r="F606">
        <v>40</v>
      </c>
      <c r="G606">
        <v>490</v>
      </c>
      <c r="H606">
        <v>620</v>
      </c>
      <c r="I606">
        <v>333</v>
      </c>
      <c r="J606">
        <v>393</v>
      </c>
      <c r="K606">
        <v>726</v>
      </c>
      <c r="L606">
        <v>1346</v>
      </c>
    </row>
    <row r="607" spans="2:12" x14ac:dyDescent="0.3">
      <c r="B607">
        <v>605</v>
      </c>
      <c r="C607">
        <v>22.7</v>
      </c>
      <c r="D607">
        <v>0</v>
      </c>
      <c r="E607">
        <v>86</v>
      </c>
      <c r="F607">
        <v>52</v>
      </c>
      <c r="G607">
        <v>552</v>
      </c>
      <c r="H607">
        <v>690</v>
      </c>
      <c r="I607">
        <v>277</v>
      </c>
      <c r="J607">
        <v>365</v>
      </c>
      <c r="K607">
        <v>642</v>
      </c>
      <c r="L607">
        <v>1332</v>
      </c>
    </row>
    <row r="608" spans="2:12" x14ac:dyDescent="0.3">
      <c r="B608">
        <v>606</v>
      </c>
      <c r="C608">
        <v>23.2</v>
      </c>
      <c r="D608">
        <v>0</v>
      </c>
      <c r="E608">
        <v>99</v>
      </c>
      <c r="F608">
        <v>45</v>
      </c>
      <c r="G608">
        <v>576</v>
      </c>
      <c r="H608">
        <v>720</v>
      </c>
      <c r="I608">
        <v>353</v>
      </c>
      <c r="J608">
        <v>442</v>
      </c>
      <c r="K608">
        <v>795</v>
      </c>
      <c r="L608">
        <v>1515</v>
      </c>
    </row>
    <row r="609" spans="2:12" x14ac:dyDescent="0.3">
      <c r="B609">
        <v>607</v>
      </c>
      <c r="C609">
        <v>23.1</v>
      </c>
      <c r="D609">
        <v>0</v>
      </c>
      <c r="E609">
        <v>74</v>
      </c>
      <c r="F609">
        <v>59</v>
      </c>
      <c r="G609">
        <v>886</v>
      </c>
      <c r="H609">
        <v>1019</v>
      </c>
      <c r="I609">
        <v>250</v>
      </c>
      <c r="J609">
        <v>615</v>
      </c>
      <c r="K609">
        <v>865</v>
      </c>
      <c r="L609">
        <v>1884</v>
      </c>
    </row>
    <row r="610" spans="2:12" x14ac:dyDescent="0.3">
      <c r="B610">
        <v>608</v>
      </c>
      <c r="C610">
        <v>21.3</v>
      </c>
      <c r="D610">
        <v>0</v>
      </c>
      <c r="E610">
        <v>137</v>
      </c>
      <c r="F610">
        <v>58</v>
      </c>
      <c r="G610">
        <v>698</v>
      </c>
      <c r="H610">
        <v>893</v>
      </c>
      <c r="I610">
        <v>385</v>
      </c>
      <c r="J610">
        <v>581</v>
      </c>
      <c r="K610">
        <v>966</v>
      </c>
      <c r="L610">
        <v>1859</v>
      </c>
    </row>
    <row r="611" spans="2:12" x14ac:dyDescent="0.3">
      <c r="B611">
        <v>609</v>
      </c>
      <c r="C611">
        <v>22.8</v>
      </c>
      <c r="D611">
        <v>0</v>
      </c>
      <c r="E611">
        <v>90</v>
      </c>
      <c r="F611">
        <v>52</v>
      </c>
      <c r="G611">
        <v>351</v>
      </c>
      <c r="H611">
        <v>493</v>
      </c>
      <c r="I611">
        <v>221</v>
      </c>
      <c r="J611">
        <v>229</v>
      </c>
      <c r="K611">
        <v>450</v>
      </c>
      <c r="L611">
        <v>943</v>
      </c>
    </row>
    <row r="612" spans="2:12" x14ac:dyDescent="0.3">
      <c r="B612">
        <v>610</v>
      </c>
      <c r="C612">
        <v>22.2</v>
      </c>
      <c r="D612">
        <v>5.5</v>
      </c>
      <c r="E612">
        <v>108</v>
      </c>
      <c r="F612">
        <v>71</v>
      </c>
      <c r="G612">
        <v>555</v>
      </c>
      <c r="H612">
        <v>734</v>
      </c>
      <c r="I612">
        <v>212</v>
      </c>
      <c r="J612">
        <v>322</v>
      </c>
      <c r="K612">
        <v>534</v>
      </c>
      <c r="L612">
        <v>1268</v>
      </c>
    </row>
    <row r="613" spans="2:12" x14ac:dyDescent="0.3">
      <c r="B613">
        <v>611</v>
      </c>
      <c r="C613">
        <v>19.8</v>
      </c>
      <c r="D613">
        <v>52.5</v>
      </c>
      <c r="E613">
        <v>82</v>
      </c>
      <c r="F613">
        <v>46</v>
      </c>
      <c r="G613">
        <v>634</v>
      </c>
      <c r="H613">
        <v>762</v>
      </c>
      <c r="I613">
        <v>133</v>
      </c>
      <c r="J613">
        <v>333</v>
      </c>
      <c r="K613">
        <v>466</v>
      </c>
      <c r="L613">
        <v>1228</v>
      </c>
    </row>
    <row r="614" spans="2:12" x14ac:dyDescent="0.3">
      <c r="B614">
        <v>612</v>
      </c>
      <c r="C614">
        <v>22.7</v>
      </c>
      <c r="D614">
        <v>0.5</v>
      </c>
      <c r="E614">
        <v>82</v>
      </c>
      <c r="F614">
        <v>34</v>
      </c>
      <c r="G614">
        <v>445</v>
      </c>
      <c r="H614">
        <v>561</v>
      </c>
      <c r="I614">
        <v>211</v>
      </c>
      <c r="J614">
        <v>214</v>
      </c>
      <c r="K614">
        <v>425</v>
      </c>
      <c r="L614">
        <v>986</v>
      </c>
    </row>
    <row r="615" spans="2:12" x14ac:dyDescent="0.3">
      <c r="B615">
        <v>613</v>
      </c>
      <c r="C615">
        <v>22.5</v>
      </c>
      <c r="D615">
        <v>0</v>
      </c>
      <c r="E615">
        <v>124</v>
      </c>
      <c r="F615">
        <v>82</v>
      </c>
      <c r="G615">
        <v>759</v>
      </c>
      <c r="H615">
        <v>965</v>
      </c>
      <c r="I615">
        <v>204</v>
      </c>
      <c r="J615">
        <v>426</v>
      </c>
      <c r="K615">
        <v>630</v>
      </c>
      <c r="L615">
        <v>1595</v>
      </c>
    </row>
    <row r="616" spans="2:12" x14ac:dyDescent="0.3">
      <c r="B616">
        <v>614</v>
      </c>
      <c r="C616">
        <v>23.4</v>
      </c>
      <c r="D616">
        <v>0</v>
      </c>
      <c r="E616">
        <v>90</v>
      </c>
      <c r="F616">
        <v>80</v>
      </c>
      <c r="G616">
        <v>465</v>
      </c>
      <c r="H616">
        <v>635</v>
      </c>
      <c r="I616">
        <v>312</v>
      </c>
      <c r="J616">
        <v>355</v>
      </c>
      <c r="K616">
        <v>667</v>
      </c>
      <c r="L616">
        <v>1302</v>
      </c>
    </row>
    <row r="617" spans="2:12" x14ac:dyDescent="0.3">
      <c r="B617">
        <v>615</v>
      </c>
      <c r="C617">
        <v>23.2</v>
      </c>
      <c r="D617">
        <v>0</v>
      </c>
      <c r="E617">
        <v>85</v>
      </c>
      <c r="F617">
        <v>42</v>
      </c>
      <c r="G617">
        <v>511</v>
      </c>
      <c r="H617">
        <v>638</v>
      </c>
      <c r="I617">
        <v>298</v>
      </c>
      <c r="J617">
        <v>303</v>
      </c>
      <c r="K617">
        <v>601</v>
      </c>
      <c r="L617">
        <v>1239</v>
      </c>
    </row>
    <row r="618" spans="2:12" x14ac:dyDescent="0.3">
      <c r="B618">
        <v>616</v>
      </c>
      <c r="C618">
        <v>22.9</v>
      </c>
      <c r="D618">
        <v>0</v>
      </c>
      <c r="E618">
        <v>70</v>
      </c>
      <c r="F618">
        <v>40</v>
      </c>
      <c r="G618">
        <v>467</v>
      </c>
      <c r="H618">
        <v>577</v>
      </c>
      <c r="I618">
        <v>140</v>
      </c>
      <c r="J618">
        <v>219</v>
      </c>
      <c r="K618">
        <v>359</v>
      </c>
      <c r="L618">
        <v>936</v>
      </c>
    </row>
    <row r="619" spans="2:12" x14ac:dyDescent="0.3">
      <c r="B619">
        <v>617</v>
      </c>
      <c r="C619">
        <v>21.4</v>
      </c>
      <c r="D619">
        <v>0</v>
      </c>
      <c r="E619">
        <v>94</v>
      </c>
      <c r="F619">
        <v>40</v>
      </c>
      <c r="G619">
        <v>681</v>
      </c>
      <c r="H619">
        <v>815</v>
      </c>
      <c r="I619">
        <v>210</v>
      </c>
      <c r="J619">
        <v>458</v>
      </c>
      <c r="K619">
        <v>668</v>
      </c>
      <c r="L619">
        <v>1483</v>
      </c>
    </row>
    <row r="620" spans="2:12" x14ac:dyDescent="0.3">
      <c r="B620">
        <v>618</v>
      </c>
      <c r="C620">
        <v>20</v>
      </c>
      <c r="D620">
        <v>0</v>
      </c>
      <c r="E620">
        <v>51</v>
      </c>
      <c r="F620">
        <v>46</v>
      </c>
      <c r="G620">
        <v>570</v>
      </c>
      <c r="H620">
        <v>667</v>
      </c>
      <c r="I620">
        <v>172</v>
      </c>
      <c r="J620">
        <v>347</v>
      </c>
      <c r="K620">
        <v>519</v>
      </c>
      <c r="L620">
        <v>1186</v>
      </c>
    </row>
    <row r="621" spans="2:12" x14ac:dyDescent="0.3">
      <c r="B621">
        <v>619</v>
      </c>
      <c r="C621">
        <v>20.5</v>
      </c>
      <c r="D621">
        <v>0</v>
      </c>
      <c r="E621">
        <v>96</v>
      </c>
      <c r="F621">
        <v>52</v>
      </c>
      <c r="G621">
        <v>294</v>
      </c>
      <c r="H621">
        <v>442</v>
      </c>
      <c r="I621">
        <v>173</v>
      </c>
      <c r="J621">
        <v>214</v>
      </c>
      <c r="K621">
        <v>387</v>
      </c>
      <c r="L621">
        <v>829</v>
      </c>
    </row>
    <row r="622" spans="2:12" x14ac:dyDescent="0.3">
      <c r="B622">
        <v>620</v>
      </c>
      <c r="C622">
        <v>20.100000000000001</v>
      </c>
      <c r="D622">
        <v>0</v>
      </c>
      <c r="E622">
        <v>105</v>
      </c>
      <c r="F622">
        <v>60</v>
      </c>
      <c r="G622">
        <v>788</v>
      </c>
      <c r="H622">
        <v>953</v>
      </c>
      <c r="I622">
        <v>157</v>
      </c>
      <c r="J622">
        <v>416</v>
      </c>
      <c r="K622">
        <v>573</v>
      </c>
      <c r="L622">
        <v>1526</v>
      </c>
    </row>
    <row r="623" spans="2:12" x14ac:dyDescent="0.3">
      <c r="B623">
        <v>621</v>
      </c>
      <c r="C623">
        <v>21.4</v>
      </c>
      <c r="D623">
        <v>0</v>
      </c>
      <c r="E623">
        <v>90</v>
      </c>
      <c r="F623">
        <v>95</v>
      </c>
      <c r="G623">
        <v>422</v>
      </c>
      <c r="H623">
        <v>607</v>
      </c>
      <c r="I623">
        <v>189</v>
      </c>
      <c r="J623">
        <v>443</v>
      </c>
      <c r="K623">
        <v>632</v>
      </c>
      <c r="L623">
        <v>1239</v>
      </c>
    </row>
    <row r="624" spans="2:12" x14ac:dyDescent="0.3">
      <c r="B624">
        <v>622</v>
      </c>
      <c r="C624">
        <v>20.7</v>
      </c>
      <c r="D624">
        <v>0</v>
      </c>
      <c r="E624">
        <v>72</v>
      </c>
      <c r="F624">
        <v>62</v>
      </c>
      <c r="G624">
        <v>576</v>
      </c>
      <c r="H624">
        <v>710</v>
      </c>
      <c r="I624">
        <v>206</v>
      </c>
      <c r="J624">
        <v>486</v>
      </c>
      <c r="K624">
        <v>692</v>
      </c>
      <c r="L624">
        <v>1402</v>
      </c>
    </row>
    <row r="625" spans="2:12" x14ac:dyDescent="0.3">
      <c r="B625">
        <v>623</v>
      </c>
      <c r="C625">
        <v>22</v>
      </c>
      <c r="D625">
        <v>0</v>
      </c>
      <c r="E625">
        <v>86</v>
      </c>
      <c r="F625">
        <v>29</v>
      </c>
      <c r="G625">
        <v>575</v>
      </c>
      <c r="H625">
        <v>690</v>
      </c>
      <c r="I625">
        <v>288</v>
      </c>
      <c r="J625">
        <v>335</v>
      </c>
      <c r="K625">
        <v>623</v>
      </c>
      <c r="L625">
        <v>1313</v>
      </c>
    </row>
    <row r="626" spans="2:12" x14ac:dyDescent="0.3">
      <c r="B626">
        <v>624</v>
      </c>
      <c r="C626">
        <v>20.2</v>
      </c>
      <c r="D626">
        <v>0</v>
      </c>
      <c r="E626">
        <v>99</v>
      </c>
      <c r="F626">
        <v>37</v>
      </c>
      <c r="G626">
        <v>397</v>
      </c>
      <c r="H626">
        <v>533</v>
      </c>
      <c r="I626">
        <v>200</v>
      </c>
      <c r="J626">
        <v>360</v>
      </c>
      <c r="K626">
        <v>560</v>
      </c>
      <c r="L626">
        <v>1093</v>
      </c>
    </row>
    <row r="627" spans="2:12" x14ac:dyDescent="0.3">
      <c r="B627">
        <v>625</v>
      </c>
      <c r="C627">
        <v>19.2</v>
      </c>
      <c r="D627">
        <v>0</v>
      </c>
      <c r="E627">
        <v>68</v>
      </c>
      <c r="F627">
        <v>55</v>
      </c>
      <c r="G627">
        <v>395</v>
      </c>
      <c r="H627">
        <v>518</v>
      </c>
      <c r="I627">
        <v>198</v>
      </c>
      <c r="J627">
        <v>442</v>
      </c>
      <c r="K627">
        <v>640</v>
      </c>
      <c r="L627">
        <v>1158</v>
      </c>
    </row>
    <row r="628" spans="2:12" x14ac:dyDescent="0.3">
      <c r="B628">
        <v>626</v>
      </c>
      <c r="C628">
        <v>17.899999999999999</v>
      </c>
      <c r="D628">
        <v>0</v>
      </c>
      <c r="E628">
        <v>43</v>
      </c>
      <c r="F628">
        <v>48</v>
      </c>
      <c r="G628">
        <v>441</v>
      </c>
      <c r="H628">
        <v>532</v>
      </c>
      <c r="I628">
        <v>251</v>
      </c>
      <c r="J628">
        <v>420</v>
      </c>
      <c r="K628">
        <v>671</v>
      </c>
      <c r="L628">
        <v>1203</v>
      </c>
    </row>
    <row r="629" spans="2:12" x14ac:dyDescent="0.3">
      <c r="B629">
        <v>627</v>
      </c>
      <c r="C629">
        <v>17.600000000000001</v>
      </c>
      <c r="D629">
        <v>0</v>
      </c>
      <c r="E629">
        <v>104</v>
      </c>
      <c r="F629">
        <v>68</v>
      </c>
      <c r="G629">
        <v>697</v>
      </c>
      <c r="H629">
        <v>869</v>
      </c>
      <c r="I629">
        <v>306</v>
      </c>
      <c r="J629">
        <v>334</v>
      </c>
      <c r="K629">
        <v>640</v>
      </c>
      <c r="L629">
        <v>1509</v>
      </c>
    </row>
    <row r="630" spans="2:12" x14ac:dyDescent="0.3">
      <c r="B630">
        <v>628</v>
      </c>
      <c r="C630">
        <v>18</v>
      </c>
      <c r="D630">
        <v>0</v>
      </c>
      <c r="E630">
        <v>142</v>
      </c>
      <c r="F630">
        <v>87</v>
      </c>
      <c r="G630">
        <v>555</v>
      </c>
      <c r="H630">
        <v>784</v>
      </c>
      <c r="I630">
        <v>230</v>
      </c>
      <c r="J630">
        <v>638</v>
      </c>
      <c r="K630">
        <v>868</v>
      </c>
      <c r="L630">
        <v>1652</v>
      </c>
    </row>
    <row r="631" spans="2:12" x14ac:dyDescent="0.3">
      <c r="B631">
        <v>629</v>
      </c>
      <c r="C631">
        <v>17.399999999999999</v>
      </c>
      <c r="D631">
        <v>0</v>
      </c>
      <c r="E631">
        <v>113</v>
      </c>
      <c r="F631">
        <v>54</v>
      </c>
      <c r="G631">
        <v>656</v>
      </c>
      <c r="H631">
        <v>823</v>
      </c>
      <c r="I631">
        <v>216</v>
      </c>
      <c r="J631">
        <v>601</v>
      </c>
      <c r="K631">
        <v>817</v>
      </c>
      <c r="L631">
        <v>1640</v>
      </c>
    </row>
    <row r="632" spans="2:12" x14ac:dyDescent="0.3">
      <c r="B632">
        <v>630</v>
      </c>
      <c r="C632">
        <v>18.8</v>
      </c>
      <c r="D632">
        <v>0</v>
      </c>
      <c r="E632">
        <v>68</v>
      </c>
      <c r="F632">
        <v>63</v>
      </c>
      <c r="G632">
        <v>494</v>
      </c>
      <c r="H632">
        <v>625</v>
      </c>
      <c r="I632">
        <v>256</v>
      </c>
      <c r="J632">
        <v>422</v>
      </c>
      <c r="K632">
        <v>678</v>
      </c>
      <c r="L632">
        <v>1303</v>
      </c>
    </row>
    <row r="633" spans="2:12" x14ac:dyDescent="0.3">
      <c r="B633">
        <v>631</v>
      </c>
      <c r="C633">
        <v>20.5</v>
      </c>
      <c r="D633">
        <v>0</v>
      </c>
      <c r="E633">
        <v>67</v>
      </c>
      <c r="F633">
        <v>60</v>
      </c>
      <c r="G633">
        <v>370</v>
      </c>
      <c r="H633">
        <v>497</v>
      </c>
      <c r="I633">
        <v>270</v>
      </c>
      <c r="J633">
        <v>374</v>
      </c>
      <c r="K633">
        <v>644</v>
      </c>
      <c r="L633">
        <v>1141</v>
      </c>
    </row>
    <row r="634" spans="2:12" x14ac:dyDescent="0.3">
      <c r="B634">
        <v>632</v>
      </c>
      <c r="C634">
        <v>18.3</v>
      </c>
      <c r="D634">
        <v>13.5</v>
      </c>
      <c r="E634">
        <v>96</v>
      </c>
      <c r="F634">
        <v>43</v>
      </c>
      <c r="G634">
        <v>590</v>
      </c>
      <c r="H634">
        <v>729</v>
      </c>
      <c r="I634">
        <v>248</v>
      </c>
      <c r="J634">
        <v>281</v>
      </c>
      <c r="K634">
        <v>529</v>
      </c>
      <c r="L634">
        <v>1258</v>
      </c>
    </row>
    <row r="635" spans="2:12" x14ac:dyDescent="0.3">
      <c r="B635">
        <v>633</v>
      </c>
      <c r="C635">
        <v>19.899999999999999</v>
      </c>
      <c r="D635">
        <v>0</v>
      </c>
      <c r="E635">
        <v>95</v>
      </c>
      <c r="F635">
        <v>34</v>
      </c>
      <c r="G635">
        <v>501</v>
      </c>
      <c r="H635">
        <v>630</v>
      </c>
      <c r="I635">
        <v>180</v>
      </c>
      <c r="J635">
        <v>526</v>
      </c>
      <c r="K635">
        <v>706</v>
      </c>
      <c r="L635">
        <v>1336</v>
      </c>
    </row>
    <row r="636" spans="2:12" x14ac:dyDescent="0.3">
      <c r="B636">
        <v>634</v>
      </c>
      <c r="C636">
        <v>19.899999999999999</v>
      </c>
      <c r="D636">
        <v>0</v>
      </c>
      <c r="E636">
        <v>102</v>
      </c>
      <c r="F636">
        <v>53</v>
      </c>
      <c r="G636">
        <v>514</v>
      </c>
      <c r="H636">
        <v>669</v>
      </c>
      <c r="I636">
        <v>279</v>
      </c>
      <c r="J636">
        <v>338</v>
      </c>
      <c r="K636">
        <v>617</v>
      </c>
      <c r="L636">
        <v>1286</v>
      </c>
    </row>
    <row r="637" spans="2:12" x14ac:dyDescent="0.3">
      <c r="B637">
        <v>635</v>
      </c>
      <c r="C637">
        <v>20.399999999999999</v>
      </c>
      <c r="D637">
        <v>0</v>
      </c>
      <c r="E637">
        <v>99</v>
      </c>
      <c r="F637">
        <v>49</v>
      </c>
      <c r="G637">
        <v>769</v>
      </c>
      <c r="H637">
        <v>917</v>
      </c>
      <c r="I637">
        <v>275</v>
      </c>
      <c r="J637">
        <v>537</v>
      </c>
      <c r="K637">
        <v>812</v>
      </c>
      <c r="L637">
        <v>1729</v>
      </c>
    </row>
    <row r="638" spans="2:12" x14ac:dyDescent="0.3">
      <c r="B638">
        <v>636</v>
      </c>
      <c r="C638">
        <v>20.5</v>
      </c>
      <c r="D638">
        <v>0.1</v>
      </c>
      <c r="E638">
        <v>81</v>
      </c>
      <c r="F638">
        <v>64</v>
      </c>
      <c r="G638">
        <v>697</v>
      </c>
      <c r="H638">
        <v>842</v>
      </c>
      <c r="I638">
        <v>138</v>
      </c>
      <c r="J638">
        <v>293</v>
      </c>
      <c r="K638">
        <v>431</v>
      </c>
      <c r="L638">
        <v>1273</v>
      </c>
    </row>
    <row r="639" spans="2:12" x14ac:dyDescent="0.3">
      <c r="B639">
        <v>637</v>
      </c>
      <c r="C639">
        <v>19.2</v>
      </c>
      <c r="D639">
        <v>4.5</v>
      </c>
      <c r="E639">
        <v>106</v>
      </c>
      <c r="F639">
        <v>43</v>
      </c>
      <c r="G639">
        <v>600</v>
      </c>
      <c r="H639">
        <v>749</v>
      </c>
      <c r="I639">
        <v>161</v>
      </c>
      <c r="J639">
        <v>435</v>
      </c>
      <c r="K639">
        <v>596</v>
      </c>
      <c r="L639">
        <v>1345</v>
      </c>
    </row>
    <row r="640" spans="2:12" x14ac:dyDescent="0.3">
      <c r="B640">
        <v>638</v>
      </c>
      <c r="C640">
        <v>18.8</v>
      </c>
      <c r="D640">
        <v>0</v>
      </c>
      <c r="E640">
        <v>66</v>
      </c>
      <c r="F640">
        <v>40</v>
      </c>
      <c r="G640">
        <v>626</v>
      </c>
      <c r="H640">
        <v>732</v>
      </c>
      <c r="I640">
        <v>125</v>
      </c>
      <c r="J640">
        <v>361</v>
      </c>
      <c r="K640">
        <v>486</v>
      </c>
      <c r="L640">
        <v>1218</v>
      </c>
    </row>
    <row r="641" spans="2:12" x14ac:dyDescent="0.3">
      <c r="B641">
        <v>639</v>
      </c>
      <c r="C641">
        <v>18.100000000000001</v>
      </c>
      <c r="D641">
        <v>0.1</v>
      </c>
      <c r="E641">
        <v>87</v>
      </c>
      <c r="F641">
        <v>48</v>
      </c>
      <c r="G641">
        <v>440</v>
      </c>
      <c r="H641">
        <v>575</v>
      </c>
      <c r="I641">
        <v>193</v>
      </c>
      <c r="J641">
        <v>306</v>
      </c>
      <c r="K641">
        <v>499</v>
      </c>
      <c r="L641">
        <v>1074</v>
      </c>
    </row>
    <row r="642" spans="2:12" x14ac:dyDescent="0.3">
      <c r="B642">
        <v>640</v>
      </c>
      <c r="C642">
        <v>18</v>
      </c>
      <c r="D642">
        <v>1</v>
      </c>
      <c r="E642">
        <v>76</v>
      </c>
      <c r="F642">
        <v>29</v>
      </c>
      <c r="G642">
        <v>535</v>
      </c>
      <c r="H642">
        <v>640</v>
      </c>
      <c r="I642">
        <v>240</v>
      </c>
      <c r="J642">
        <v>402</v>
      </c>
      <c r="K642">
        <v>642</v>
      </c>
      <c r="L642">
        <v>1282</v>
      </c>
    </row>
    <row r="643" spans="2:12" x14ac:dyDescent="0.3">
      <c r="B643">
        <v>641</v>
      </c>
      <c r="C643">
        <v>16.399999999999999</v>
      </c>
      <c r="D643">
        <v>0</v>
      </c>
      <c r="E643">
        <v>96</v>
      </c>
      <c r="F643">
        <v>71</v>
      </c>
      <c r="G643">
        <v>631</v>
      </c>
      <c r="H643">
        <v>798</v>
      </c>
      <c r="I643">
        <v>267</v>
      </c>
      <c r="J643">
        <v>274</v>
      </c>
      <c r="K643">
        <v>541</v>
      </c>
      <c r="L643">
        <v>1339</v>
      </c>
    </row>
    <row r="644" spans="2:12" x14ac:dyDescent="0.3">
      <c r="B644">
        <v>642</v>
      </c>
      <c r="C644">
        <v>15.8</v>
      </c>
      <c r="D644">
        <v>0</v>
      </c>
      <c r="E644">
        <v>102</v>
      </c>
      <c r="F644">
        <v>77</v>
      </c>
      <c r="G644">
        <v>444</v>
      </c>
      <c r="H644">
        <v>623</v>
      </c>
      <c r="I644">
        <v>230</v>
      </c>
      <c r="J644">
        <v>687</v>
      </c>
      <c r="K644">
        <v>917</v>
      </c>
      <c r="L644">
        <v>1540</v>
      </c>
    </row>
    <row r="645" spans="2:12" x14ac:dyDescent="0.3">
      <c r="B645">
        <v>643</v>
      </c>
      <c r="C645">
        <v>15.6</v>
      </c>
      <c r="D645">
        <v>0</v>
      </c>
      <c r="E645">
        <v>113</v>
      </c>
      <c r="F645">
        <v>53</v>
      </c>
      <c r="G645">
        <v>689</v>
      </c>
      <c r="H645">
        <v>855</v>
      </c>
      <c r="I645">
        <v>272</v>
      </c>
      <c r="J645">
        <v>617</v>
      </c>
      <c r="K645">
        <v>889</v>
      </c>
      <c r="L645">
        <v>1744</v>
      </c>
    </row>
    <row r="646" spans="2:12" x14ac:dyDescent="0.3">
      <c r="B646">
        <v>644</v>
      </c>
      <c r="C646">
        <v>14.7</v>
      </c>
      <c r="D646">
        <v>0</v>
      </c>
      <c r="E646">
        <v>84</v>
      </c>
      <c r="F646">
        <v>61</v>
      </c>
      <c r="G646">
        <v>585</v>
      </c>
      <c r="H646">
        <v>730</v>
      </c>
      <c r="I646">
        <v>148</v>
      </c>
      <c r="J646">
        <v>397</v>
      </c>
      <c r="K646">
        <v>545</v>
      </c>
      <c r="L646">
        <v>1275</v>
      </c>
    </row>
    <row r="647" spans="2:12" x14ac:dyDescent="0.3">
      <c r="B647">
        <v>645</v>
      </c>
      <c r="C647">
        <v>14.2</v>
      </c>
      <c r="D647">
        <v>0</v>
      </c>
      <c r="E647">
        <v>75</v>
      </c>
      <c r="F647">
        <v>51</v>
      </c>
      <c r="G647">
        <v>482</v>
      </c>
      <c r="H647">
        <v>608</v>
      </c>
      <c r="I647">
        <v>176</v>
      </c>
      <c r="J647">
        <v>241</v>
      </c>
      <c r="K647">
        <v>417</v>
      </c>
      <c r="L647">
        <v>1025</v>
      </c>
    </row>
    <row r="648" spans="2:12" x14ac:dyDescent="0.3">
      <c r="B648">
        <v>646</v>
      </c>
      <c r="C648">
        <v>13.7</v>
      </c>
      <c r="D648">
        <v>0</v>
      </c>
      <c r="E648">
        <v>74</v>
      </c>
      <c r="F648">
        <v>22</v>
      </c>
      <c r="G648">
        <v>376</v>
      </c>
      <c r="H648">
        <v>472</v>
      </c>
      <c r="I648">
        <v>184</v>
      </c>
      <c r="J648">
        <v>461</v>
      </c>
      <c r="K648">
        <v>645</v>
      </c>
      <c r="L648">
        <v>1117</v>
      </c>
    </row>
    <row r="649" spans="2:12" x14ac:dyDescent="0.3">
      <c r="B649">
        <v>647</v>
      </c>
      <c r="C649">
        <v>15.4</v>
      </c>
      <c r="D649">
        <v>0</v>
      </c>
      <c r="E649">
        <v>62</v>
      </c>
      <c r="F649">
        <v>65</v>
      </c>
      <c r="G649">
        <v>625</v>
      </c>
      <c r="H649">
        <v>752</v>
      </c>
      <c r="I649">
        <v>206</v>
      </c>
      <c r="J649">
        <v>253</v>
      </c>
      <c r="K649">
        <v>459</v>
      </c>
      <c r="L649">
        <v>1211</v>
      </c>
    </row>
    <row r="650" spans="2:12" x14ac:dyDescent="0.3">
      <c r="B650">
        <v>648</v>
      </c>
      <c r="C650">
        <v>17.600000000000001</v>
      </c>
      <c r="D650">
        <v>0</v>
      </c>
      <c r="E650">
        <v>86</v>
      </c>
      <c r="F650">
        <v>63</v>
      </c>
      <c r="G650">
        <v>514</v>
      </c>
      <c r="H650">
        <v>663</v>
      </c>
      <c r="I650">
        <v>225</v>
      </c>
      <c r="J650">
        <v>329</v>
      </c>
      <c r="K650">
        <v>554</v>
      </c>
      <c r="L650">
        <v>1217</v>
      </c>
    </row>
    <row r="651" spans="2:12" x14ac:dyDescent="0.3">
      <c r="B651">
        <v>649</v>
      </c>
      <c r="C651">
        <v>17.600000000000001</v>
      </c>
      <c r="D651">
        <v>0</v>
      </c>
      <c r="E651">
        <v>85</v>
      </c>
      <c r="F651">
        <v>58</v>
      </c>
      <c r="G651">
        <v>540</v>
      </c>
      <c r="H651">
        <v>683</v>
      </c>
      <c r="I651">
        <v>269</v>
      </c>
      <c r="J651">
        <v>491</v>
      </c>
      <c r="K651">
        <v>760</v>
      </c>
      <c r="L651">
        <v>1443</v>
      </c>
    </row>
    <row r="652" spans="2:12" x14ac:dyDescent="0.3">
      <c r="B652">
        <v>650</v>
      </c>
      <c r="C652">
        <v>18</v>
      </c>
      <c r="D652">
        <v>0</v>
      </c>
      <c r="E652">
        <v>80</v>
      </c>
      <c r="F652">
        <v>76</v>
      </c>
      <c r="G652">
        <v>385</v>
      </c>
      <c r="H652">
        <v>541</v>
      </c>
      <c r="I652">
        <v>223</v>
      </c>
      <c r="J652">
        <v>233</v>
      </c>
      <c r="K652">
        <v>456</v>
      </c>
      <c r="L652">
        <v>997</v>
      </c>
    </row>
    <row r="653" spans="2:12" x14ac:dyDescent="0.3">
      <c r="B653">
        <v>651</v>
      </c>
      <c r="C653">
        <v>16.8</v>
      </c>
      <c r="D653">
        <v>0</v>
      </c>
      <c r="E653">
        <v>63</v>
      </c>
      <c r="F653">
        <v>52</v>
      </c>
      <c r="G653">
        <v>637</v>
      </c>
      <c r="H653">
        <v>752</v>
      </c>
      <c r="I653">
        <v>209</v>
      </c>
      <c r="J653">
        <v>317</v>
      </c>
      <c r="K653">
        <v>526</v>
      </c>
      <c r="L653">
        <v>1278</v>
      </c>
    </row>
    <row r="654" spans="2:12" x14ac:dyDescent="0.3">
      <c r="B654">
        <v>652</v>
      </c>
      <c r="C654">
        <v>11.7</v>
      </c>
      <c r="D654">
        <v>0</v>
      </c>
      <c r="E654">
        <v>65</v>
      </c>
      <c r="F654">
        <v>49</v>
      </c>
      <c r="G654">
        <v>590</v>
      </c>
      <c r="H654">
        <v>704</v>
      </c>
      <c r="I654">
        <v>147</v>
      </c>
      <c r="J654">
        <v>366</v>
      </c>
      <c r="K654">
        <v>513</v>
      </c>
      <c r="L654">
        <v>1217</v>
      </c>
    </row>
    <row r="655" spans="2:12" x14ac:dyDescent="0.3">
      <c r="B655">
        <v>653</v>
      </c>
      <c r="C655">
        <v>11.2</v>
      </c>
      <c r="D655">
        <v>0</v>
      </c>
      <c r="E655">
        <v>70</v>
      </c>
      <c r="F655">
        <v>45</v>
      </c>
      <c r="G655">
        <v>532</v>
      </c>
      <c r="H655">
        <v>647</v>
      </c>
      <c r="I655">
        <v>259</v>
      </c>
      <c r="J655">
        <v>346</v>
      </c>
      <c r="K655">
        <v>605</v>
      </c>
      <c r="L655">
        <v>1252</v>
      </c>
    </row>
    <row r="656" spans="2:12" x14ac:dyDescent="0.3">
      <c r="B656">
        <v>654</v>
      </c>
      <c r="C656">
        <v>11.7</v>
      </c>
      <c r="D656">
        <v>1</v>
      </c>
      <c r="E656">
        <v>103</v>
      </c>
      <c r="F656">
        <v>28</v>
      </c>
      <c r="G656">
        <v>569</v>
      </c>
      <c r="H656">
        <v>700</v>
      </c>
      <c r="I656">
        <v>314</v>
      </c>
      <c r="J656">
        <v>433</v>
      </c>
      <c r="K656">
        <v>747</v>
      </c>
      <c r="L656">
        <v>1447</v>
      </c>
    </row>
    <row r="657" spans="2:12" x14ac:dyDescent="0.3">
      <c r="B657">
        <v>655</v>
      </c>
      <c r="C657">
        <v>9.8000000000000007</v>
      </c>
      <c r="D657">
        <v>0</v>
      </c>
      <c r="E657">
        <v>117</v>
      </c>
      <c r="F657">
        <v>45</v>
      </c>
      <c r="G657">
        <v>527</v>
      </c>
      <c r="H657">
        <v>689</v>
      </c>
      <c r="I657">
        <v>128</v>
      </c>
      <c r="J657">
        <v>567</v>
      </c>
      <c r="K657">
        <v>695</v>
      </c>
      <c r="L657">
        <v>1384</v>
      </c>
    </row>
    <row r="658" spans="2:12" x14ac:dyDescent="0.3">
      <c r="B658">
        <v>656</v>
      </c>
      <c r="C658">
        <v>11.5</v>
      </c>
      <c r="D658">
        <v>0</v>
      </c>
      <c r="E658">
        <v>134</v>
      </c>
      <c r="F658">
        <v>84</v>
      </c>
      <c r="G658">
        <v>941</v>
      </c>
      <c r="H658">
        <v>1159</v>
      </c>
      <c r="I658">
        <v>196</v>
      </c>
      <c r="J658">
        <v>461</v>
      </c>
      <c r="K658">
        <v>657</v>
      </c>
      <c r="L658">
        <v>1816</v>
      </c>
    </row>
    <row r="659" spans="2:12" x14ac:dyDescent="0.3">
      <c r="B659">
        <v>657</v>
      </c>
      <c r="C659">
        <v>13.7</v>
      </c>
      <c r="D659">
        <v>0</v>
      </c>
      <c r="E659">
        <v>79</v>
      </c>
      <c r="F659">
        <v>63</v>
      </c>
      <c r="G659">
        <v>658</v>
      </c>
      <c r="H659">
        <v>800</v>
      </c>
      <c r="I659">
        <v>196</v>
      </c>
      <c r="J659">
        <v>459</v>
      </c>
      <c r="K659">
        <v>655</v>
      </c>
      <c r="L659">
        <v>1455</v>
      </c>
    </row>
    <row r="660" spans="2:12" x14ac:dyDescent="0.3">
      <c r="B660">
        <v>658</v>
      </c>
      <c r="C660">
        <v>13.5</v>
      </c>
      <c r="D660">
        <v>27.5</v>
      </c>
      <c r="E660">
        <v>106</v>
      </c>
      <c r="F660">
        <v>42</v>
      </c>
      <c r="G660">
        <v>584</v>
      </c>
      <c r="H660">
        <v>732</v>
      </c>
      <c r="I660">
        <v>141</v>
      </c>
      <c r="J660">
        <v>303</v>
      </c>
      <c r="K660">
        <v>444</v>
      </c>
      <c r="L660">
        <v>1176</v>
      </c>
    </row>
    <row r="661" spans="2:12" x14ac:dyDescent="0.3">
      <c r="B661">
        <v>659</v>
      </c>
      <c r="C661">
        <v>13.9</v>
      </c>
      <c r="D661">
        <v>33.5</v>
      </c>
      <c r="E661">
        <v>90</v>
      </c>
      <c r="F661">
        <v>44</v>
      </c>
      <c r="G661">
        <v>508</v>
      </c>
      <c r="H661">
        <v>642</v>
      </c>
      <c r="I661">
        <v>219</v>
      </c>
      <c r="J661">
        <v>233</v>
      </c>
      <c r="K661">
        <v>452</v>
      </c>
      <c r="L661">
        <v>1094</v>
      </c>
    </row>
    <row r="662" spans="2:12" x14ac:dyDescent="0.3">
      <c r="B662">
        <v>660</v>
      </c>
      <c r="C662">
        <v>12.8</v>
      </c>
      <c r="D662">
        <v>0</v>
      </c>
      <c r="E662">
        <v>78</v>
      </c>
      <c r="F662">
        <v>53</v>
      </c>
      <c r="G662">
        <v>403</v>
      </c>
      <c r="H662">
        <v>534</v>
      </c>
      <c r="I662">
        <v>243</v>
      </c>
      <c r="J662">
        <v>442</v>
      </c>
      <c r="K662">
        <v>685</v>
      </c>
      <c r="L662">
        <v>1219</v>
      </c>
    </row>
    <row r="663" spans="2:12" x14ac:dyDescent="0.3">
      <c r="B663">
        <v>661</v>
      </c>
      <c r="C663">
        <v>10.9</v>
      </c>
      <c r="D663">
        <v>0</v>
      </c>
      <c r="E663">
        <v>82</v>
      </c>
      <c r="F663">
        <v>46</v>
      </c>
      <c r="G663">
        <v>754</v>
      </c>
      <c r="H663">
        <v>882</v>
      </c>
      <c r="I663">
        <v>202</v>
      </c>
      <c r="J663">
        <v>376</v>
      </c>
      <c r="K663">
        <v>578</v>
      </c>
      <c r="L663">
        <v>1460</v>
      </c>
    </row>
    <row r="664" spans="2:12" x14ac:dyDescent="0.3">
      <c r="B664">
        <v>662</v>
      </c>
      <c r="C664">
        <v>11.6</v>
      </c>
      <c r="D664">
        <v>0</v>
      </c>
      <c r="E664">
        <v>110</v>
      </c>
      <c r="F664">
        <v>78</v>
      </c>
      <c r="G664">
        <v>403</v>
      </c>
      <c r="H664">
        <v>591</v>
      </c>
      <c r="I664">
        <v>223</v>
      </c>
      <c r="J664">
        <v>543</v>
      </c>
      <c r="K664">
        <v>766</v>
      </c>
      <c r="L664">
        <v>1357</v>
      </c>
    </row>
    <row r="665" spans="2:12" x14ac:dyDescent="0.3">
      <c r="B665">
        <v>663</v>
      </c>
      <c r="C665">
        <v>11.9</v>
      </c>
      <c r="D665">
        <v>0</v>
      </c>
      <c r="E665">
        <v>95</v>
      </c>
      <c r="F665">
        <v>72</v>
      </c>
      <c r="G665">
        <v>582</v>
      </c>
      <c r="H665">
        <v>749</v>
      </c>
      <c r="I665">
        <v>253</v>
      </c>
      <c r="J665">
        <v>323</v>
      </c>
      <c r="K665">
        <v>576</v>
      </c>
      <c r="L665">
        <v>1325</v>
      </c>
    </row>
    <row r="666" spans="2:12" x14ac:dyDescent="0.3">
      <c r="B666">
        <v>664</v>
      </c>
      <c r="C666">
        <v>13.5</v>
      </c>
      <c r="D666">
        <v>0</v>
      </c>
      <c r="E666">
        <v>93</v>
      </c>
      <c r="F666">
        <v>69</v>
      </c>
      <c r="G666">
        <v>554</v>
      </c>
      <c r="H666">
        <v>716</v>
      </c>
      <c r="I666">
        <v>271</v>
      </c>
      <c r="J666">
        <v>343</v>
      </c>
      <c r="K666">
        <v>614</v>
      </c>
      <c r="L666">
        <v>1330</v>
      </c>
    </row>
    <row r="667" spans="2:12" x14ac:dyDescent="0.3">
      <c r="B667">
        <v>665</v>
      </c>
      <c r="C667">
        <v>11</v>
      </c>
      <c r="D667">
        <v>0</v>
      </c>
      <c r="E667">
        <v>74</v>
      </c>
      <c r="F667">
        <v>46</v>
      </c>
      <c r="G667">
        <v>488</v>
      </c>
      <c r="H667">
        <v>608</v>
      </c>
      <c r="I667">
        <v>194</v>
      </c>
      <c r="J667">
        <v>347</v>
      </c>
      <c r="K667">
        <v>541</v>
      </c>
      <c r="L667">
        <v>1149</v>
      </c>
    </row>
    <row r="668" spans="2:12" x14ac:dyDescent="0.3">
      <c r="B668">
        <v>666</v>
      </c>
      <c r="C668">
        <v>7.6</v>
      </c>
      <c r="D668">
        <v>0</v>
      </c>
      <c r="E668">
        <v>100</v>
      </c>
      <c r="F668">
        <v>50</v>
      </c>
      <c r="G668">
        <v>528</v>
      </c>
      <c r="H668">
        <v>678</v>
      </c>
      <c r="I668">
        <v>120</v>
      </c>
      <c r="J668">
        <v>411</v>
      </c>
      <c r="K668">
        <v>531</v>
      </c>
      <c r="L668">
        <v>1209</v>
      </c>
    </row>
    <row r="669" spans="2:12" x14ac:dyDescent="0.3">
      <c r="B669">
        <v>667</v>
      </c>
      <c r="C669">
        <v>8.6999999999999993</v>
      </c>
      <c r="D669">
        <v>0</v>
      </c>
      <c r="E669">
        <v>59</v>
      </c>
      <c r="F669">
        <v>37</v>
      </c>
      <c r="G669">
        <v>290</v>
      </c>
      <c r="H669">
        <v>386</v>
      </c>
      <c r="I669">
        <v>123</v>
      </c>
      <c r="J669">
        <v>301</v>
      </c>
      <c r="K669">
        <v>424</v>
      </c>
      <c r="L669">
        <v>810</v>
      </c>
    </row>
    <row r="670" spans="2:12" x14ac:dyDescent="0.3">
      <c r="B670">
        <v>668</v>
      </c>
      <c r="C670">
        <v>11.1</v>
      </c>
      <c r="D670">
        <v>0</v>
      </c>
      <c r="E670">
        <v>82</v>
      </c>
      <c r="F670">
        <v>41</v>
      </c>
      <c r="G670">
        <v>414</v>
      </c>
      <c r="H670">
        <v>537</v>
      </c>
      <c r="I670">
        <v>235</v>
      </c>
      <c r="J670">
        <v>482</v>
      </c>
      <c r="K670">
        <v>717</v>
      </c>
      <c r="L670">
        <v>1254</v>
      </c>
    </row>
    <row r="671" spans="2:12" x14ac:dyDescent="0.3">
      <c r="B671">
        <v>669</v>
      </c>
      <c r="C671">
        <v>12.1</v>
      </c>
      <c r="D671">
        <v>2</v>
      </c>
      <c r="E671">
        <v>89</v>
      </c>
      <c r="F671">
        <v>82</v>
      </c>
      <c r="G671">
        <v>552</v>
      </c>
      <c r="H671">
        <v>723</v>
      </c>
      <c r="I671">
        <v>234</v>
      </c>
      <c r="J671">
        <v>426</v>
      </c>
      <c r="K671">
        <v>660</v>
      </c>
      <c r="L671">
        <v>1383</v>
      </c>
    </row>
    <row r="672" spans="2:12" x14ac:dyDescent="0.3">
      <c r="B672">
        <v>670</v>
      </c>
      <c r="C672">
        <v>14.5</v>
      </c>
      <c r="D672">
        <v>0</v>
      </c>
      <c r="E672">
        <v>119</v>
      </c>
      <c r="F672">
        <v>71</v>
      </c>
      <c r="G672">
        <v>840</v>
      </c>
      <c r="H672">
        <v>1030</v>
      </c>
      <c r="I672">
        <v>233</v>
      </c>
      <c r="J672">
        <v>758</v>
      </c>
      <c r="K672">
        <v>991</v>
      </c>
      <c r="L672">
        <v>2021</v>
      </c>
    </row>
    <row r="673" spans="2:12" x14ac:dyDescent="0.3">
      <c r="B673">
        <v>671</v>
      </c>
      <c r="C673">
        <v>11.7</v>
      </c>
      <c r="D673">
        <v>4</v>
      </c>
      <c r="E673">
        <v>123</v>
      </c>
      <c r="F673">
        <v>68</v>
      </c>
      <c r="G673">
        <v>860</v>
      </c>
      <c r="H673">
        <v>1051</v>
      </c>
      <c r="I673">
        <v>174</v>
      </c>
      <c r="J673">
        <v>427</v>
      </c>
      <c r="K673">
        <v>601</v>
      </c>
      <c r="L673">
        <v>1652</v>
      </c>
    </row>
    <row r="674" spans="2:12" x14ac:dyDescent="0.3">
      <c r="B674">
        <v>672</v>
      </c>
      <c r="C674">
        <v>7.8</v>
      </c>
      <c r="D674">
        <v>0</v>
      </c>
      <c r="E674">
        <v>97</v>
      </c>
      <c r="F674">
        <v>38</v>
      </c>
      <c r="G674">
        <v>377</v>
      </c>
      <c r="H674">
        <v>512</v>
      </c>
      <c r="I674">
        <v>119</v>
      </c>
      <c r="J674">
        <v>433</v>
      </c>
      <c r="K674">
        <v>552</v>
      </c>
      <c r="L674">
        <v>1064</v>
      </c>
    </row>
    <row r="675" spans="2:12" x14ac:dyDescent="0.3">
      <c r="B675">
        <v>673</v>
      </c>
      <c r="C675">
        <v>7.5</v>
      </c>
      <c r="D675">
        <v>0</v>
      </c>
      <c r="E675">
        <v>74</v>
      </c>
      <c r="F675">
        <v>58</v>
      </c>
      <c r="G675">
        <v>358</v>
      </c>
      <c r="H675">
        <v>490</v>
      </c>
      <c r="I675">
        <v>165</v>
      </c>
      <c r="J675">
        <v>214</v>
      </c>
      <c r="K675">
        <v>379</v>
      </c>
      <c r="L675">
        <v>869</v>
      </c>
    </row>
    <row r="676" spans="2:12" x14ac:dyDescent="0.3">
      <c r="B676">
        <v>674</v>
      </c>
      <c r="C676">
        <v>8.5</v>
      </c>
      <c r="D676">
        <v>0</v>
      </c>
      <c r="E676">
        <v>49</v>
      </c>
      <c r="F676">
        <v>49</v>
      </c>
      <c r="G676">
        <v>613</v>
      </c>
      <c r="H676">
        <v>711</v>
      </c>
      <c r="I676">
        <v>175</v>
      </c>
      <c r="J676">
        <v>306</v>
      </c>
      <c r="K676">
        <v>481</v>
      </c>
      <c r="L676">
        <v>1192</v>
      </c>
    </row>
    <row r="677" spans="2:12" x14ac:dyDescent="0.3">
      <c r="B677">
        <v>675</v>
      </c>
      <c r="C677">
        <v>11.2</v>
      </c>
      <c r="D677">
        <v>0</v>
      </c>
      <c r="E677">
        <v>97</v>
      </c>
      <c r="F677">
        <v>39</v>
      </c>
      <c r="G677">
        <v>636</v>
      </c>
      <c r="H677">
        <v>772</v>
      </c>
      <c r="I677">
        <v>109</v>
      </c>
      <c r="J677">
        <v>316</v>
      </c>
      <c r="K677">
        <v>425</v>
      </c>
      <c r="L677">
        <v>1197</v>
      </c>
    </row>
    <row r="678" spans="2:12" x14ac:dyDescent="0.3">
      <c r="B678">
        <v>676</v>
      </c>
      <c r="C678">
        <v>7.9</v>
      </c>
      <c r="D678">
        <v>0</v>
      </c>
      <c r="E678">
        <v>76</v>
      </c>
      <c r="F678">
        <v>69</v>
      </c>
      <c r="G678">
        <v>614</v>
      </c>
      <c r="H678">
        <v>759</v>
      </c>
      <c r="I678">
        <v>209</v>
      </c>
      <c r="J678">
        <v>521</v>
      </c>
      <c r="K678">
        <v>730</v>
      </c>
      <c r="L678">
        <v>1489</v>
      </c>
    </row>
    <row r="679" spans="2:12" x14ac:dyDescent="0.3">
      <c r="B679">
        <v>677</v>
      </c>
      <c r="C679">
        <v>8.9</v>
      </c>
      <c r="D679">
        <v>0</v>
      </c>
      <c r="E679">
        <v>124</v>
      </c>
      <c r="F679">
        <v>78</v>
      </c>
      <c r="G679">
        <v>803</v>
      </c>
      <c r="H679">
        <v>1005</v>
      </c>
      <c r="I679">
        <v>256</v>
      </c>
      <c r="J679">
        <v>404</v>
      </c>
      <c r="K679">
        <v>660</v>
      </c>
      <c r="L679">
        <v>1665</v>
      </c>
    </row>
    <row r="680" spans="2:12" x14ac:dyDescent="0.3">
      <c r="B680">
        <v>678</v>
      </c>
      <c r="C680">
        <v>8.1999999999999993</v>
      </c>
      <c r="D680">
        <v>0</v>
      </c>
      <c r="E680">
        <v>59</v>
      </c>
      <c r="F680">
        <v>64</v>
      </c>
      <c r="G680">
        <v>722</v>
      </c>
      <c r="H680">
        <v>845</v>
      </c>
      <c r="I680">
        <v>182</v>
      </c>
      <c r="J680">
        <v>329</v>
      </c>
      <c r="K680">
        <v>511</v>
      </c>
      <c r="L680">
        <v>1356</v>
      </c>
    </row>
    <row r="681" spans="2:12" x14ac:dyDescent="0.3">
      <c r="B681">
        <v>679</v>
      </c>
      <c r="C681">
        <v>6.1</v>
      </c>
      <c r="D681">
        <v>0</v>
      </c>
      <c r="E681">
        <v>75</v>
      </c>
      <c r="F681">
        <v>54</v>
      </c>
      <c r="G681">
        <v>456</v>
      </c>
      <c r="H681">
        <v>585</v>
      </c>
      <c r="I681">
        <v>120</v>
      </c>
      <c r="J681">
        <v>253</v>
      </c>
      <c r="K681">
        <v>373</v>
      </c>
      <c r="L681">
        <v>958</v>
      </c>
    </row>
    <row r="682" spans="2:12" x14ac:dyDescent="0.3">
      <c r="B682">
        <v>680</v>
      </c>
      <c r="C682">
        <v>6.5</v>
      </c>
      <c r="D682">
        <v>0</v>
      </c>
      <c r="E682">
        <v>72</v>
      </c>
      <c r="F682">
        <v>33</v>
      </c>
      <c r="G682">
        <v>473</v>
      </c>
      <c r="H682">
        <v>578</v>
      </c>
      <c r="I682">
        <v>147</v>
      </c>
      <c r="J682">
        <v>295</v>
      </c>
      <c r="K682">
        <v>442</v>
      </c>
      <c r="L682">
        <v>1020</v>
      </c>
    </row>
    <row r="683" spans="2:12" x14ac:dyDescent="0.3">
      <c r="B683">
        <v>681</v>
      </c>
      <c r="C683">
        <v>6.7</v>
      </c>
      <c r="D683">
        <v>4.5</v>
      </c>
      <c r="E683">
        <v>97</v>
      </c>
      <c r="F683">
        <v>62</v>
      </c>
      <c r="G683">
        <v>489</v>
      </c>
      <c r="H683">
        <v>648</v>
      </c>
      <c r="I683">
        <v>155</v>
      </c>
      <c r="J683">
        <v>210</v>
      </c>
      <c r="K683">
        <v>365</v>
      </c>
      <c r="L683">
        <v>1013</v>
      </c>
    </row>
    <row r="684" spans="2:12" x14ac:dyDescent="0.3">
      <c r="B684">
        <v>682</v>
      </c>
      <c r="C684">
        <v>0.3</v>
      </c>
      <c r="D684">
        <v>0</v>
      </c>
      <c r="E684">
        <v>87</v>
      </c>
      <c r="F684">
        <v>38</v>
      </c>
      <c r="G684">
        <v>425</v>
      </c>
      <c r="H684">
        <v>550</v>
      </c>
      <c r="I684">
        <v>166</v>
      </c>
      <c r="J684">
        <v>298</v>
      </c>
      <c r="K684">
        <v>464</v>
      </c>
      <c r="L684">
        <v>1014</v>
      </c>
    </row>
    <row r="685" spans="2:12" x14ac:dyDescent="0.3">
      <c r="B685">
        <v>683</v>
      </c>
      <c r="C685">
        <v>2.9</v>
      </c>
      <c r="D685">
        <v>0</v>
      </c>
      <c r="E685">
        <v>96</v>
      </c>
      <c r="F685">
        <v>71</v>
      </c>
      <c r="G685">
        <v>602</v>
      </c>
      <c r="H685">
        <v>769</v>
      </c>
      <c r="I685">
        <v>217</v>
      </c>
      <c r="J685">
        <v>376</v>
      </c>
      <c r="K685">
        <v>593</v>
      </c>
      <c r="L685">
        <v>1362</v>
      </c>
    </row>
    <row r="686" spans="2:12" x14ac:dyDescent="0.3">
      <c r="B686">
        <v>684</v>
      </c>
      <c r="C686">
        <v>3.2</v>
      </c>
      <c r="D686">
        <v>0</v>
      </c>
      <c r="E686">
        <v>125</v>
      </c>
      <c r="F686">
        <v>88</v>
      </c>
      <c r="G686">
        <v>744</v>
      </c>
      <c r="H686">
        <v>957</v>
      </c>
      <c r="I686">
        <v>267</v>
      </c>
      <c r="J686">
        <v>500</v>
      </c>
      <c r="K686">
        <v>767</v>
      </c>
      <c r="L686">
        <v>1724</v>
      </c>
    </row>
    <row r="687" spans="2:12" x14ac:dyDescent="0.3">
      <c r="B687">
        <v>685</v>
      </c>
      <c r="C687">
        <v>5.2</v>
      </c>
      <c r="D687">
        <v>0.2</v>
      </c>
      <c r="E687">
        <v>87</v>
      </c>
      <c r="F687">
        <v>89</v>
      </c>
      <c r="G687">
        <v>649</v>
      </c>
      <c r="H687">
        <v>825</v>
      </c>
      <c r="I687">
        <v>193</v>
      </c>
      <c r="J687">
        <v>391</v>
      </c>
      <c r="K687">
        <v>584</v>
      </c>
      <c r="L687">
        <v>1409</v>
      </c>
    </row>
    <row r="688" spans="2:12" x14ac:dyDescent="0.3">
      <c r="B688">
        <v>686</v>
      </c>
      <c r="C688">
        <v>5.4</v>
      </c>
      <c r="D688">
        <v>1</v>
      </c>
      <c r="E688">
        <v>69</v>
      </c>
      <c r="F688">
        <v>44</v>
      </c>
      <c r="G688">
        <v>549</v>
      </c>
      <c r="H688">
        <v>662</v>
      </c>
      <c r="I688">
        <v>151</v>
      </c>
      <c r="J688">
        <v>289</v>
      </c>
      <c r="K688">
        <v>440</v>
      </c>
      <c r="L688">
        <v>1102</v>
      </c>
    </row>
    <row r="689" spans="2:12" x14ac:dyDescent="0.3">
      <c r="B689">
        <v>687</v>
      </c>
      <c r="C689">
        <v>2.5</v>
      </c>
      <c r="D689">
        <v>0</v>
      </c>
      <c r="E689">
        <v>84</v>
      </c>
      <c r="F689">
        <v>47</v>
      </c>
      <c r="G689">
        <v>497</v>
      </c>
      <c r="H689">
        <v>628</v>
      </c>
      <c r="I689">
        <v>164</v>
      </c>
      <c r="J689">
        <v>214</v>
      </c>
      <c r="K689">
        <v>378</v>
      </c>
      <c r="L689">
        <v>1006</v>
      </c>
    </row>
    <row r="690" spans="2:12" x14ac:dyDescent="0.3">
      <c r="B690">
        <v>688</v>
      </c>
      <c r="C690">
        <v>2.2999999999999998</v>
      </c>
      <c r="D690">
        <v>0</v>
      </c>
      <c r="E690">
        <v>90</v>
      </c>
      <c r="F690">
        <v>33</v>
      </c>
      <c r="G690">
        <v>584</v>
      </c>
      <c r="H690">
        <v>707</v>
      </c>
      <c r="I690">
        <v>106</v>
      </c>
      <c r="J690">
        <v>279</v>
      </c>
      <c r="K690">
        <v>385</v>
      </c>
      <c r="L690">
        <v>1092</v>
      </c>
    </row>
    <row r="691" spans="2:12" x14ac:dyDescent="0.3">
      <c r="B691">
        <v>689</v>
      </c>
      <c r="C691">
        <v>3.8</v>
      </c>
      <c r="D691">
        <v>0</v>
      </c>
      <c r="E691">
        <v>62</v>
      </c>
      <c r="F691">
        <v>46</v>
      </c>
      <c r="G691">
        <v>512</v>
      </c>
      <c r="H691">
        <v>620</v>
      </c>
      <c r="I691">
        <v>85</v>
      </c>
      <c r="J691">
        <v>222</v>
      </c>
      <c r="K691">
        <v>307</v>
      </c>
      <c r="L691">
        <v>927</v>
      </c>
    </row>
    <row r="692" spans="2:12" x14ac:dyDescent="0.3">
      <c r="B692">
        <v>690</v>
      </c>
      <c r="C692">
        <v>7</v>
      </c>
      <c r="D692">
        <v>0</v>
      </c>
      <c r="E692">
        <v>66</v>
      </c>
      <c r="F692">
        <v>64</v>
      </c>
      <c r="G692">
        <v>720</v>
      </c>
      <c r="H692">
        <v>850</v>
      </c>
      <c r="I692">
        <v>147</v>
      </c>
      <c r="J692">
        <v>535</v>
      </c>
      <c r="K692">
        <v>682</v>
      </c>
      <c r="L692">
        <v>1532</v>
      </c>
    </row>
    <row r="693" spans="2:12" x14ac:dyDescent="0.3">
      <c r="B693">
        <v>691</v>
      </c>
      <c r="C693">
        <v>7.8</v>
      </c>
      <c r="D693">
        <v>3.5</v>
      </c>
      <c r="E693">
        <v>115</v>
      </c>
      <c r="F693">
        <v>66</v>
      </c>
      <c r="G693">
        <v>745</v>
      </c>
      <c r="H693">
        <v>926</v>
      </c>
      <c r="I693">
        <v>316</v>
      </c>
      <c r="J693">
        <v>494</v>
      </c>
      <c r="K693">
        <v>810</v>
      </c>
      <c r="L693">
        <v>1736</v>
      </c>
    </row>
    <row r="694" spans="2:12" x14ac:dyDescent="0.3">
      <c r="B694">
        <v>692</v>
      </c>
      <c r="C694">
        <v>7.2</v>
      </c>
      <c r="D694">
        <v>0</v>
      </c>
      <c r="E694">
        <v>69</v>
      </c>
      <c r="F694">
        <v>53</v>
      </c>
      <c r="G694">
        <v>594</v>
      </c>
      <c r="H694">
        <v>716</v>
      </c>
      <c r="I694">
        <v>144</v>
      </c>
      <c r="J694">
        <v>591</v>
      </c>
      <c r="K694">
        <v>735</v>
      </c>
      <c r="L694">
        <v>1451</v>
      </c>
    </row>
    <row r="695" spans="2:12" x14ac:dyDescent="0.3">
      <c r="B695">
        <v>693</v>
      </c>
      <c r="C695">
        <v>7.6</v>
      </c>
      <c r="D695">
        <v>0</v>
      </c>
      <c r="E695">
        <v>93</v>
      </c>
      <c r="F695">
        <v>46</v>
      </c>
      <c r="G695">
        <v>465</v>
      </c>
      <c r="H695">
        <v>604</v>
      </c>
      <c r="I695">
        <v>186</v>
      </c>
      <c r="J695">
        <v>435</v>
      </c>
      <c r="K695">
        <v>621</v>
      </c>
      <c r="L695">
        <v>1225</v>
      </c>
    </row>
    <row r="696" spans="2:12" x14ac:dyDescent="0.3">
      <c r="B696">
        <v>694</v>
      </c>
      <c r="C696">
        <v>9.4</v>
      </c>
      <c r="D696">
        <v>0</v>
      </c>
      <c r="E696">
        <v>77</v>
      </c>
      <c r="F696">
        <v>49</v>
      </c>
      <c r="G696">
        <v>432</v>
      </c>
      <c r="H696">
        <v>558</v>
      </c>
      <c r="I696">
        <v>151</v>
      </c>
      <c r="J696">
        <v>356</v>
      </c>
      <c r="K696">
        <v>507</v>
      </c>
      <c r="L696">
        <v>1065</v>
      </c>
    </row>
    <row r="697" spans="2:12" x14ac:dyDescent="0.3">
      <c r="B697">
        <v>695</v>
      </c>
      <c r="C697">
        <v>8.6</v>
      </c>
      <c r="D697">
        <v>0</v>
      </c>
      <c r="E697">
        <v>102</v>
      </c>
      <c r="F697">
        <v>61</v>
      </c>
      <c r="G697">
        <v>558</v>
      </c>
      <c r="H697">
        <v>721</v>
      </c>
      <c r="I697">
        <v>132</v>
      </c>
      <c r="J697">
        <v>331</v>
      </c>
      <c r="K697">
        <v>463</v>
      </c>
      <c r="L697">
        <v>1184</v>
      </c>
    </row>
    <row r="698" spans="2:12" x14ac:dyDescent="0.3">
      <c r="B698">
        <v>696</v>
      </c>
      <c r="C698">
        <v>7.3</v>
      </c>
      <c r="D698">
        <v>0</v>
      </c>
      <c r="E698">
        <v>63</v>
      </c>
      <c r="F698">
        <v>52</v>
      </c>
      <c r="G698">
        <v>561</v>
      </c>
      <c r="H698">
        <v>676</v>
      </c>
      <c r="I698">
        <v>92</v>
      </c>
      <c r="J698">
        <v>278</v>
      </c>
      <c r="K698">
        <v>370</v>
      </c>
      <c r="L698">
        <v>1046</v>
      </c>
    </row>
    <row r="699" spans="2:12" x14ac:dyDescent="0.3">
      <c r="B699">
        <v>697</v>
      </c>
      <c r="C699">
        <v>6.9</v>
      </c>
      <c r="D699">
        <v>17</v>
      </c>
      <c r="E699">
        <v>87</v>
      </c>
      <c r="F699">
        <v>55</v>
      </c>
      <c r="G699">
        <v>601</v>
      </c>
      <c r="H699">
        <v>743</v>
      </c>
      <c r="I699">
        <v>201</v>
      </c>
      <c r="J699">
        <v>471</v>
      </c>
      <c r="K699">
        <v>672</v>
      </c>
      <c r="L699">
        <v>1415</v>
      </c>
    </row>
    <row r="700" spans="2:12" x14ac:dyDescent="0.3">
      <c r="B700">
        <v>698</v>
      </c>
      <c r="C700">
        <v>6.8</v>
      </c>
      <c r="D700">
        <v>0</v>
      </c>
      <c r="E700">
        <v>93</v>
      </c>
      <c r="F700">
        <v>56</v>
      </c>
      <c r="G700">
        <v>746</v>
      </c>
      <c r="H700">
        <v>895</v>
      </c>
      <c r="I700">
        <v>135</v>
      </c>
      <c r="J700">
        <v>332</v>
      </c>
      <c r="K700">
        <v>467</v>
      </c>
      <c r="L700">
        <v>1362</v>
      </c>
    </row>
    <row r="701" spans="2:12" x14ac:dyDescent="0.3">
      <c r="B701">
        <v>699</v>
      </c>
      <c r="C701">
        <v>7.7</v>
      </c>
      <c r="D701">
        <v>6</v>
      </c>
      <c r="E701">
        <v>77</v>
      </c>
      <c r="F701">
        <v>53</v>
      </c>
      <c r="G701">
        <v>401</v>
      </c>
      <c r="H701">
        <v>531</v>
      </c>
      <c r="I701">
        <v>190</v>
      </c>
      <c r="J701">
        <v>518</v>
      </c>
      <c r="K701">
        <v>708</v>
      </c>
      <c r="L701">
        <v>1239</v>
      </c>
    </row>
    <row r="702" spans="2:12" x14ac:dyDescent="0.3">
      <c r="B702">
        <v>700</v>
      </c>
      <c r="C702">
        <v>0.1</v>
      </c>
      <c r="D702">
        <v>0.2</v>
      </c>
      <c r="E702">
        <v>92</v>
      </c>
      <c r="F702">
        <v>56</v>
      </c>
      <c r="G702">
        <v>629</v>
      </c>
      <c r="H702">
        <v>777</v>
      </c>
      <c r="I702">
        <v>104</v>
      </c>
      <c r="J702">
        <v>409</v>
      </c>
      <c r="K702">
        <v>513</v>
      </c>
      <c r="L702">
        <v>1290</v>
      </c>
    </row>
    <row r="703" spans="2:12" x14ac:dyDescent="0.3">
      <c r="B703">
        <v>701</v>
      </c>
      <c r="C703">
        <v>-5.3</v>
      </c>
      <c r="D703">
        <v>0</v>
      </c>
      <c r="E703">
        <v>83</v>
      </c>
      <c r="F703">
        <v>55</v>
      </c>
      <c r="G703">
        <v>464</v>
      </c>
      <c r="H703">
        <v>602</v>
      </c>
      <c r="I703">
        <v>128</v>
      </c>
      <c r="J703">
        <v>396</v>
      </c>
      <c r="K703">
        <v>524</v>
      </c>
      <c r="L703">
        <v>1126</v>
      </c>
    </row>
    <row r="704" spans="2:12" x14ac:dyDescent="0.3">
      <c r="B704">
        <v>702</v>
      </c>
      <c r="C704">
        <v>-3.1</v>
      </c>
      <c r="D704">
        <v>0.1</v>
      </c>
      <c r="E704">
        <v>71</v>
      </c>
      <c r="F704">
        <v>46</v>
      </c>
      <c r="G704">
        <v>465</v>
      </c>
      <c r="H704">
        <v>582</v>
      </c>
      <c r="I704">
        <v>142</v>
      </c>
      <c r="J704">
        <v>236</v>
      </c>
      <c r="K704">
        <v>378</v>
      </c>
      <c r="L704">
        <v>960</v>
      </c>
    </row>
    <row r="705" spans="2:12" x14ac:dyDescent="0.3">
      <c r="B705">
        <v>703</v>
      </c>
      <c r="C705">
        <v>-3.1</v>
      </c>
      <c r="D705">
        <v>0</v>
      </c>
      <c r="E705">
        <v>52</v>
      </c>
      <c r="F705">
        <v>56</v>
      </c>
      <c r="G705">
        <v>385</v>
      </c>
      <c r="H705">
        <v>493</v>
      </c>
      <c r="I705">
        <v>201</v>
      </c>
      <c r="J705">
        <v>328</v>
      </c>
      <c r="K705">
        <v>529</v>
      </c>
      <c r="L705">
        <v>1022</v>
      </c>
    </row>
    <row r="706" spans="2:12" x14ac:dyDescent="0.3">
      <c r="B706">
        <v>704</v>
      </c>
      <c r="C706">
        <v>-5.5</v>
      </c>
      <c r="D706">
        <v>0</v>
      </c>
      <c r="E706">
        <v>98</v>
      </c>
      <c r="F706">
        <v>63</v>
      </c>
      <c r="G706">
        <v>582</v>
      </c>
      <c r="H706">
        <v>743</v>
      </c>
      <c r="I706">
        <v>198</v>
      </c>
      <c r="J706">
        <v>444</v>
      </c>
      <c r="K706">
        <v>642</v>
      </c>
      <c r="L706">
        <v>1385</v>
      </c>
    </row>
    <row r="707" spans="2:12" x14ac:dyDescent="0.3">
      <c r="B707">
        <v>705</v>
      </c>
      <c r="C707">
        <v>-4.9000000000000004</v>
      </c>
      <c r="D707">
        <v>0</v>
      </c>
      <c r="E707">
        <v>114</v>
      </c>
      <c r="F707">
        <v>52</v>
      </c>
      <c r="G707">
        <v>657</v>
      </c>
      <c r="H707">
        <v>823</v>
      </c>
      <c r="I707">
        <v>277</v>
      </c>
      <c r="J707">
        <v>392</v>
      </c>
      <c r="K707">
        <v>669</v>
      </c>
      <c r="L707">
        <v>1492</v>
      </c>
    </row>
    <row r="708" spans="2:12" x14ac:dyDescent="0.3">
      <c r="B708">
        <v>706</v>
      </c>
      <c r="C708">
        <v>-4.4000000000000004</v>
      </c>
      <c r="D708">
        <v>0</v>
      </c>
      <c r="E708">
        <v>87</v>
      </c>
      <c r="F708">
        <v>50</v>
      </c>
      <c r="G708">
        <v>685</v>
      </c>
      <c r="H708">
        <v>822</v>
      </c>
      <c r="I708">
        <v>129</v>
      </c>
      <c r="J708">
        <v>488</v>
      </c>
      <c r="K708">
        <v>617</v>
      </c>
      <c r="L708">
        <v>1439</v>
      </c>
    </row>
    <row r="709" spans="2:12" x14ac:dyDescent="0.3">
      <c r="B709">
        <v>707</v>
      </c>
      <c r="C709">
        <v>-1</v>
      </c>
      <c r="D709">
        <v>0</v>
      </c>
      <c r="E709">
        <v>70</v>
      </c>
      <c r="F709">
        <v>54</v>
      </c>
      <c r="G709">
        <v>577</v>
      </c>
      <c r="H709">
        <v>701</v>
      </c>
      <c r="I709">
        <v>149</v>
      </c>
      <c r="J709">
        <v>228</v>
      </c>
      <c r="K709">
        <v>377</v>
      </c>
      <c r="L709">
        <v>1078</v>
      </c>
    </row>
    <row r="710" spans="2:12" x14ac:dyDescent="0.3">
      <c r="B710">
        <v>708</v>
      </c>
      <c r="C710">
        <v>-3.7</v>
      </c>
      <c r="D710">
        <v>0</v>
      </c>
      <c r="E710">
        <v>110</v>
      </c>
      <c r="F710">
        <v>68</v>
      </c>
      <c r="G710">
        <v>716</v>
      </c>
      <c r="H710">
        <v>894</v>
      </c>
      <c r="I710">
        <v>239</v>
      </c>
      <c r="J710">
        <v>444</v>
      </c>
      <c r="K710">
        <v>683</v>
      </c>
      <c r="L710">
        <v>1577</v>
      </c>
    </row>
    <row r="711" spans="2:12" x14ac:dyDescent="0.3">
      <c r="B711">
        <v>709</v>
      </c>
      <c r="C711">
        <v>-0.7</v>
      </c>
      <c r="D711">
        <v>0.5</v>
      </c>
      <c r="E711">
        <v>86</v>
      </c>
      <c r="F711">
        <v>49</v>
      </c>
      <c r="G711">
        <v>533</v>
      </c>
      <c r="H711">
        <v>668</v>
      </c>
      <c r="I711">
        <v>220</v>
      </c>
      <c r="J711">
        <v>345</v>
      </c>
      <c r="K711">
        <v>565</v>
      </c>
      <c r="L711">
        <v>1233</v>
      </c>
    </row>
    <row r="712" spans="2:12" x14ac:dyDescent="0.3">
      <c r="B712">
        <v>710</v>
      </c>
      <c r="C712">
        <v>-0.4</v>
      </c>
      <c r="D712">
        <v>0.3</v>
      </c>
      <c r="E712">
        <v>55</v>
      </c>
      <c r="F712">
        <v>63</v>
      </c>
      <c r="G712">
        <v>566</v>
      </c>
      <c r="H712">
        <v>684</v>
      </c>
      <c r="I712">
        <v>239</v>
      </c>
      <c r="J712">
        <v>306</v>
      </c>
      <c r="K712">
        <v>545</v>
      </c>
      <c r="L712">
        <v>1229</v>
      </c>
    </row>
    <row r="713" spans="2:12" x14ac:dyDescent="0.3">
      <c r="B713">
        <v>711</v>
      </c>
      <c r="C713">
        <v>-3.2</v>
      </c>
      <c r="D713">
        <v>0</v>
      </c>
      <c r="E713">
        <v>106</v>
      </c>
      <c r="F713">
        <v>64</v>
      </c>
      <c r="G713">
        <v>686</v>
      </c>
      <c r="H713">
        <v>856</v>
      </c>
      <c r="I713">
        <v>96</v>
      </c>
      <c r="J713">
        <v>410</v>
      </c>
      <c r="K713">
        <v>506</v>
      </c>
      <c r="L713">
        <v>1362</v>
      </c>
    </row>
    <row r="714" spans="2:12" x14ac:dyDescent="0.3">
      <c r="B714">
        <v>712</v>
      </c>
      <c r="C714">
        <v>-3.9</v>
      </c>
      <c r="D714">
        <v>0</v>
      </c>
      <c r="E714">
        <v>143</v>
      </c>
      <c r="F714">
        <v>93</v>
      </c>
      <c r="G714">
        <v>594</v>
      </c>
      <c r="H714">
        <v>830</v>
      </c>
      <c r="I714">
        <v>342</v>
      </c>
      <c r="J714">
        <v>639</v>
      </c>
      <c r="K714">
        <v>981</v>
      </c>
      <c r="L714">
        <v>1811</v>
      </c>
    </row>
    <row r="715" spans="2:12" x14ac:dyDescent="0.3">
      <c r="B715">
        <v>713</v>
      </c>
      <c r="C715">
        <v>-4.5</v>
      </c>
      <c r="D715">
        <v>0</v>
      </c>
      <c r="E715">
        <v>100</v>
      </c>
      <c r="F715">
        <v>67</v>
      </c>
      <c r="G715">
        <v>707</v>
      </c>
      <c r="H715">
        <v>874</v>
      </c>
      <c r="I715">
        <v>243</v>
      </c>
      <c r="J715">
        <v>277</v>
      </c>
      <c r="K715">
        <v>520</v>
      </c>
      <c r="L715">
        <v>1394</v>
      </c>
    </row>
    <row r="716" spans="2:12" x14ac:dyDescent="0.3">
      <c r="B716">
        <v>714</v>
      </c>
      <c r="C716">
        <v>0.1</v>
      </c>
      <c r="D716">
        <v>7</v>
      </c>
      <c r="E716">
        <v>101</v>
      </c>
      <c r="F716">
        <v>39</v>
      </c>
      <c r="G716">
        <v>423</v>
      </c>
      <c r="H716">
        <v>563</v>
      </c>
      <c r="I716">
        <v>167</v>
      </c>
      <c r="J716">
        <v>305</v>
      </c>
      <c r="K716">
        <v>472</v>
      </c>
      <c r="L716">
        <v>1035</v>
      </c>
    </row>
    <row r="717" spans="2:12" x14ac:dyDescent="0.3">
      <c r="B717">
        <v>715</v>
      </c>
      <c r="C717">
        <v>-4</v>
      </c>
      <c r="D717">
        <v>2</v>
      </c>
      <c r="E717">
        <v>76</v>
      </c>
      <c r="F717">
        <v>63</v>
      </c>
      <c r="G717">
        <v>581</v>
      </c>
      <c r="H717">
        <v>720</v>
      </c>
      <c r="I717">
        <v>202</v>
      </c>
      <c r="J717">
        <v>347</v>
      </c>
      <c r="K717">
        <v>549</v>
      </c>
      <c r="L717">
        <v>1269</v>
      </c>
    </row>
    <row r="718" spans="2:12" x14ac:dyDescent="0.3">
      <c r="B718">
        <v>716</v>
      </c>
      <c r="C718">
        <v>-8.1999999999999993</v>
      </c>
      <c r="D718">
        <v>0</v>
      </c>
      <c r="E718">
        <v>38</v>
      </c>
      <c r="F718">
        <v>40</v>
      </c>
      <c r="G718">
        <v>489</v>
      </c>
      <c r="H718">
        <v>567</v>
      </c>
      <c r="I718">
        <v>96</v>
      </c>
      <c r="J718">
        <v>433</v>
      </c>
      <c r="K718">
        <v>529</v>
      </c>
      <c r="L718">
        <v>1096</v>
      </c>
    </row>
    <row r="719" spans="2:12" x14ac:dyDescent="0.3">
      <c r="B719">
        <v>717</v>
      </c>
      <c r="C719">
        <v>-9.1999999999999993</v>
      </c>
      <c r="D719">
        <v>0</v>
      </c>
      <c r="E719">
        <v>90</v>
      </c>
      <c r="F719">
        <v>52</v>
      </c>
      <c r="G719">
        <v>387</v>
      </c>
      <c r="H719">
        <v>529</v>
      </c>
      <c r="I719">
        <v>129</v>
      </c>
      <c r="J719">
        <v>378</v>
      </c>
      <c r="K719">
        <v>507</v>
      </c>
      <c r="L719">
        <v>1036</v>
      </c>
    </row>
    <row r="720" spans="2:12" x14ac:dyDescent="0.3">
      <c r="B720">
        <v>718</v>
      </c>
      <c r="C720">
        <v>-6.6</v>
      </c>
      <c r="D720">
        <v>0</v>
      </c>
      <c r="E720">
        <v>80</v>
      </c>
      <c r="F720">
        <v>68</v>
      </c>
      <c r="G720">
        <v>532</v>
      </c>
      <c r="H720">
        <v>680</v>
      </c>
      <c r="I720">
        <v>236</v>
      </c>
      <c r="J720">
        <v>441</v>
      </c>
      <c r="K720">
        <v>677</v>
      </c>
      <c r="L720">
        <v>1357</v>
      </c>
    </row>
    <row r="721" spans="2:12" x14ac:dyDescent="0.3">
      <c r="B721">
        <v>719</v>
      </c>
      <c r="C721">
        <v>-2</v>
      </c>
      <c r="D721">
        <v>3</v>
      </c>
      <c r="E721">
        <v>140</v>
      </c>
      <c r="F721">
        <v>62</v>
      </c>
      <c r="G721">
        <v>657</v>
      </c>
      <c r="H721">
        <v>859</v>
      </c>
      <c r="I721">
        <v>292</v>
      </c>
      <c r="J721">
        <v>473</v>
      </c>
      <c r="K721">
        <v>765</v>
      </c>
      <c r="L721">
        <v>1624</v>
      </c>
    </row>
    <row r="722" spans="2:12" x14ac:dyDescent="0.3">
      <c r="B722">
        <v>720</v>
      </c>
      <c r="C722">
        <v>-7.8</v>
      </c>
      <c r="D722">
        <v>0</v>
      </c>
      <c r="E722">
        <v>68</v>
      </c>
      <c r="F722">
        <v>49</v>
      </c>
      <c r="G722">
        <v>391</v>
      </c>
      <c r="H722">
        <v>508</v>
      </c>
      <c r="I722">
        <v>148</v>
      </c>
      <c r="J722">
        <v>563</v>
      </c>
      <c r="K722">
        <v>711</v>
      </c>
      <c r="L722">
        <v>1219</v>
      </c>
    </row>
    <row r="723" spans="2:12" x14ac:dyDescent="0.3">
      <c r="B723">
        <v>721</v>
      </c>
      <c r="C723">
        <v>-8.3000000000000007</v>
      </c>
      <c r="D723">
        <v>0.1</v>
      </c>
      <c r="E723">
        <v>73</v>
      </c>
      <c r="F723">
        <v>71</v>
      </c>
      <c r="G723">
        <v>381</v>
      </c>
      <c r="H723">
        <v>525</v>
      </c>
      <c r="I723">
        <v>171</v>
      </c>
      <c r="J723">
        <v>368</v>
      </c>
      <c r="K723">
        <v>539</v>
      </c>
      <c r="L723">
        <v>1064</v>
      </c>
    </row>
    <row r="724" spans="2:12" x14ac:dyDescent="0.3">
      <c r="B724">
        <v>722</v>
      </c>
      <c r="C724">
        <v>-5.0999999999999996</v>
      </c>
      <c r="D724">
        <v>0</v>
      </c>
      <c r="E724">
        <v>71</v>
      </c>
      <c r="F724">
        <v>43</v>
      </c>
      <c r="G724">
        <v>419</v>
      </c>
      <c r="H724">
        <v>533</v>
      </c>
      <c r="I724">
        <v>155</v>
      </c>
      <c r="J724">
        <v>352</v>
      </c>
      <c r="K724">
        <v>507</v>
      </c>
      <c r="L724">
        <v>1040</v>
      </c>
    </row>
    <row r="725" spans="2:12" x14ac:dyDescent="0.3">
      <c r="B725">
        <v>723</v>
      </c>
      <c r="C725">
        <v>1.1000000000000001</v>
      </c>
      <c r="D725">
        <v>0.1</v>
      </c>
      <c r="E725">
        <v>55</v>
      </c>
      <c r="F725">
        <v>28</v>
      </c>
      <c r="G725">
        <v>647</v>
      </c>
      <c r="H725">
        <v>730</v>
      </c>
      <c r="I725">
        <v>206</v>
      </c>
      <c r="J725">
        <v>305</v>
      </c>
      <c r="K725">
        <v>511</v>
      </c>
      <c r="L725">
        <v>1241</v>
      </c>
    </row>
    <row r="726" spans="2:12" x14ac:dyDescent="0.3">
      <c r="B726">
        <v>724</v>
      </c>
      <c r="C726">
        <v>-1.7</v>
      </c>
      <c r="D726">
        <v>0</v>
      </c>
      <c r="E726">
        <v>90</v>
      </c>
      <c r="F726">
        <v>51</v>
      </c>
      <c r="G726">
        <v>650</v>
      </c>
      <c r="H726">
        <v>791</v>
      </c>
      <c r="I726">
        <v>115</v>
      </c>
      <c r="J726">
        <v>216</v>
      </c>
      <c r="K726">
        <v>331</v>
      </c>
      <c r="L726">
        <v>1122</v>
      </c>
    </row>
    <row r="727" spans="2:12" x14ac:dyDescent="0.3">
      <c r="B727">
        <v>725</v>
      </c>
      <c r="C727">
        <v>-5.2</v>
      </c>
      <c r="D727">
        <v>0</v>
      </c>
      <c r="E727">
        <v>88</v>
      </c>
      <c r="F727">
        <v>67</v>
      </c>
      <c r="G727">
        <v>663</v>
      </c>
      <c r="H727">
        <v>818</v>
      </c>
      <c r="I727">
        <v>182</v>
      </c>
      <c r="J727">
        <v>375</v>
      </c>
      <c r="K727">
        <v>557</v>
      </c>
      <c r="L727">
        <v>1375</v>
      </c>
    </row>
    <row r="728" spans="2:12" x14ac:dyDescent="0.3">
      <c r="B728">
        <v>726</v>
      </c>
      <c r="C728">
        <v>-4.8</v>
      </c>
      <c r="D728">
        <v>0</v>
      </c>
      <c r="E728">
        <v>113</v>
      </c>
      <c r="F728">
        <v>74</v>
      </c>
      <c r="G728">
        <v>600</v>
      </c>
      <c r="H728">
        <v>787</v>
      </c>
      <c r="I728">
        <v>207</v>
      </c>
      <c r="J728">
        <v>528</v>
      </c>
      <c r="K728">
        <v>735</v>
      </c>
      <c r="L728">
        <v>1522</v>
      </c>
    </row>
    <row r="729" spans="2:12" x14ac:dyDescent="0.3">
      <c r="B729">
        <v>727</v>
      </c>
      <c r="C729">
        <v>-3.5</v>
      </c>
      <c r="D729">
        <v>0</v>
      </c>
      <c r="E729">
        <v>88</v>
      </c>
      <c r="F729">
        <v>82</v>
      </c>
      <c r="G729">
        <v>601</v>
      </c>
      <c r="H729">
        <v>771</v>
      </c>
      <c r="I729">
        <v>156</v>
      </c>
      <c r="J729">
        <v>427</v>
      </c>
      <c r="K729">
        <v>583</v>
      </c>
      <c r="L729">
        <v>1354</v>
      </c>
    </row>
    <row r="730" spans="2:12" x14ac:dyDescent="0.3">
      <c r="B730">
        <v>728</v>
      </c>
      <c r="C730">
        <v>0.1</v>
      </c>
      <c r="D730">
        <v>0</v>
      </c>
      <c r="E730">
        <v>115</v>
      </c>
      <c r="F730">
        <v>48</v>
      </c>
      <c r="G730">
        <v>555</v>
      </c>
      <c r="H730">
        <v>718</v>
      </c>
      <c r="I730">
        <v>252</v>
      </c>
      <c r="J730">
        <v>338</v>
      </c>
      <c r="K730">
        <v>590</v>
      </c>
      <c r="L730">
        <v>1308</v>
      </c>
    </row>
    <row r="731" spans="2:12" x14ac:dyDescent="0.3">
      <c r="B731">
        <v>729</v>
      </c>
      <c r="C731">
        <v>-0.9</v>
      </c>
      <c r="D731">
        <v>0</v>
      </c>
      <c r="E731">
        <v>84</v>
      </c>
      <c r="F731">
        <v>43</v>
      </c>
      <c r="G731">
        <v>555</v>
      </c>
      <c r="H731">
        <v>682</v>
      </c>
      <c r="I731">
        <v>160</v>
      </c>
      <c r="J731">
        <v>339</v>
      </c>
      <c r="K731">
        <v>499</v>
      </c>
      <c r="L731">
        <v>1181</v>
      </c>
    </row>
    <row r="732" spans="2:12" x14ac:dyDescent="0.3">
      <c r="B732">
        <v>730</v>
      </c>
      <c r="C732">
        <v>-1.8</v>
      </c>
      <c r="D732">
        <v>0.1</v>
      </c>
      <c r="E732">
        <v>87</v>
      </c>
      <c r="F732">
        <v>64</v>
      </c>
      <c r="G732">
        <v>337</v>
      </c>
      <c r="H732">
        <v>488</v>
      </c>
      <c r="I732">
        <v>151</v>
      </c>
      <c r="J732">
        <v>322</v>
      </c>
      <c r="K732">
        <v>473</v>
      </c>
      <c r="L732">
        <v>961</v>
      </c>
    </row>
    <row r="733" spans="2:12" x14ac:dyDescent="0.3">
      <c r="B733">
        <v>731</v>
      </c>
      <c r="C733">
        <v>-6.9</v>
      </c>
      <c r="D733">
        <v>0</v>
      </c>
      <c r="E733">
        <v>88</v>
      </c>
      <c r="F733">
        <v>39</v>
      </c>
      <c r="G733">
        <v>281</v>
      </c>
      <c r="H733">
        <v>408</v>
      </c>
      <c r="I733">
        <v>155</v>
      </c>
      <c r="J733">
        <v>407</v>
      </c>
      <c r="K733">
        <v>562</v>
      </c>
      <c r="L733">
        <v>970</v>
      </c>
    </row>
    <row r="734" spans="2:12" x14ac:dyDescent="0.3">
      <c r="B734">
        <v>732</v>
      </c>
      <c r="C734">
        <v>-6.1</v>
      </c>
      <c r="D734">
        <v>0</v>
      </c>
      <c r="E734">
        <v>97</v>
      </c>
      <c r="F734">
        <v>35</v>
      </c>
      <c r="G734">
        <v>575</v>
      </c>
      <c r="H734">
        <v>707</v>
      </c>
      <c r="I734">
        <v>131</v>
      </c>
      <c r="J734">
        <v>420</v>
      </c>
      <c r="K734">
        <v>551</v>
      </c>
      <c r="L734">
        <v>1258</v>
      </c>
    </row>
    <row r="735" spans="2:12" x14ac:dyDescent="0.3">
      <c r="B735">
        <v>733</v>
      </c>
      <c r="C735">
        <v>-5.8</v>
      </c>
      <c r="D735">
        <v>0</v>
      </c>
      <c r="E735">
        <v>104</v>
      </c>
      <c r="F735">
        <v>48</v>
      </c>
      <c r="G735">
        <v>742</v>
      </c>
      <c r="H735">
        <v>894</v>
      </c>
      <c r="I735">
        <v>175</v>
      </c>
      <c r="J735">
        <v>536</v>
      </c>
      <c r="K735">
        <v>711</v>
      </c>
      <c r="L735">
        <v>1605</v>
      </c>
    </row>
    <row r="736" spans="2:12" x14ac:dyDescent="0.3">
      <c r="B736">
        <v>734</v>
      </c>
      <c r="C736">
        <v>-0.1</v>
      </c>
      <c r="D736">
        <v>0</v>
      </c>
      <c r="E736">
        <v>85</v>
      </c>
      <c r="F736">
        <v>76</v>
      </c>
      <c r="G736">
        <v>394</v>
      </c>
      <c r="H736">
        <v>555</v>
      </c>
      <c r="I736">
        <v>196</v>
      </c>
      <c r="J736">
        <v>530</v>
      </c>
      <c r="K736">
        <v>726</v>
      </c>
      <c r="L736">
        <v>1281</v>
      </c>
    </row>
    <row r="737" spans="2:12" x14ac:dyDescent="0.3">
      <c r="B737">
        <v>735</v>
      </c>
      <c r="C737">
        <v>0.7</v>
      </c>
      <c r="D737">
        <v>1</v>
      </c>
      <c r="E737">
        <v>87</v>
      </c>
      <c r="F737">
        <v>52</v>
      </c>
      <c r="G737">
        <v>335</v>
      </c>
      <c r="H737">
        <v>474</v>
      </c>
      <c r="I737">
        <v>116</v>
      </c>
      <c r="J737">
        <v>362</v>
      </c>
      <c r="K737">
        <v>478</v>
      </c>
      <c r="L737">
        <v>952</v>
      </c>
    </row>
    <row r="738" spans="2:12" x14ac:dyDescent="0.3">
      <c r="B738">
        <v>736</v>
      </c>
      <c r="C738">
        <v>-1.1000000000000001</v>
      </c>
      <c r="D738">
        <v>1.5</v>
      </c>
      <c r="E738">
        <v>82</v>
      </c>
      <c r="F738">
        <v>43</v>
      </c>
      <c r="G738">
        <v>458</v>
      </c>
      <c r="H738">
        <v>583</v>
      </c>
      <c r="I738">
        <v>146</v>
      </c>
      <c r="J738">
        <v>295</v>
      </c>
      <c r="K738">
        <v>441</v>
      </c>
      <c r="L738">
        <v>1024</v>
      </c>
    </row>
    <row r="739" spans="2:12" x14ac:dyDescent="0.3">
      <c r="B739">
        <v>737</v>
      </c>
      <c r="C739">
        <v>-5.3</v>
      </c>
      <c r="D739">
        <v>0</v>
      </c>
      <c r="E739">
        <v>96</v>
      </c>
      <c r="F739">
        <v>49</v>
      </c>
      <c r="G739">
        <v>400</v>
      </c>
      <c r="H739">
        <v>545</v>
      </c>
      <c r="I739">
        <v>173</v>
      </c>
      <c r="J739">
        <v>246</v>
      </c>
      <c r="K739">
        <v>419</v>
      </c>
      <c r="L739">
        <v>964</v>
      </c>
    </row>
    <row r="740" spans="2:12" x14ac:dyDescent="0.3">
      <c r="B740">
        <v>738</v>
      </c>
      <c r="C740">
        <v>-6.6</v>
      </c>
      <c r="D740">
        <v>0</v>
      </c>
      <c r="E740">
        <v>94</v>
      </c>
      <c r="F740">
        <v>43</v>
      </c>
      <c r="G740">
        <v>570</v>
      </c>
      <c r="H740">
        <v>707</v>
      </c>
      <c r="I740">
        <v>185</v>
      </c>
      <c r="J740">
        <v>445</v>
      </c>
      <c r="K740">
        <v>630</v>
      </c>
      <c r="L740">
        <v>1337</v>
      </c>
    </row>
    <row r="741" spans="2:12" x14ac:dyDescent="0.3">
      <c r="B741">
        <v>739</v>
      </c>
      <c r="C741">
        <v>-4.7</v>
      </c>
      <c r="D741">
        <v>0</v>
      </c>
      <c r="E741">
        <v>90</v>
      </c>
      <c r="F741">
        <v>54</v>
      </c>
      <c r="G741">
        <v>526</v>
      </c>
      <c r="H741">
        <v>670</v>
      </c>
      <c r="I741">
        <v>186</v>
      </c>
      <c r="J741">
        <v>400</v>
      </c>
      <c r="K741">
        <v>586</v>
      </c>
      <c r="L741">
        <v>1256</v>
      </c>
    </row>
    <row r="742" spans="2:12" x14ac:dyDescent="0.3">
      <c r="B742">
        <v>740</v>
      </c>
      <c r="C742">
        <v>-2.1</v>
      </c>
      <c r="D742">
        <v>0</v>
      </c>
      <c r="E742">
        <v>111</v>
      </c>
      <c r="F742">
        <v>64</v>
      </c>
      <c r="G742">
        <v>641</v>
      </c>
      <c r="H742">
        <v>816</v>
      </c>
      <c r="I742">
        <v>198</v>
      </c>
      <c r="J742">
        <v>570</v>
      </c>
      <c r="K742">
        <v>768</v>
      </c>
      <c r="L742">
        <v>1584</v>
      </c>
    </row>
    <row r="743" spans="2:12" x14ac:dyDescent="0.3">
      <c r="B743">
        <v>741</v>
      </c>
      <c r="C743">
        <v>0.3</v>
      </c>
      <c r="D743">
        <v>0</v>
      </c>
      <c r="E743">
        <v>109</v>
      </c>
      <c r="F743">
        <v>67</v>
      </c>
      <c r="G743">
        <v>614</v>
      </c>
      <c r="H743">
        <v>790</v>
      </c>
      <c r="I743">
        <v>163</v>
      </c>
      <c r="J743">
        <v>451</v>
      </c>
      <c r="K743">
        <v>614</v>
      </c>
      <c r="L743">
        <v>1404</v>
      </c>
    </row>
    <row r="744" spans="2:12" x14ac:dyDescent="0.3">
      <c r="B744">
        <v>742</v>
      </c>
      <c r="C744">
        <v>-3.5</v>
      </c>
      <c r="D744">
        <v>0</v>
      </c>
      <c r="E744">
        <v>76</v>
      </c>
      <c r="F744">
        <v>51</v>
      </c>
      <c r="G744">
        <v>410</v>
      </c>
      <c r="H744">
        <v>537</v>
      </c>
      <c r="I744">
        <v>166</v>
      </c>
      <c r="J744">
        <v>411</v>
      </c>
      <c r="K744">
        <v>577</v>
      </c>
      <c r="L744">
        <v>1114</v>
      </c>
    </row>
    <row r="745" spans="2:12" x14ac:dyDescent="0.3">
      <c r="B745">
        <v>743</v>
      </c>
      <c r="C745">
        <v>-2.4</v>
      </c>
      <c r="D745">
        <v>0</v>
      </c>
      <c r="E745">
        <v>75</v>
      </c>
      <c r="F745">
        <v>50</v>
      </c>
      <c r="G745">
        <v>484</v>
      </c>
      <c r="H745">
        <v>609</v>
      </c>
      <c r="I745">
        <v>143</v>
      </c>
      <c r="J745">
        <v>408</v>
      </c>
      <c r="K745">
        <v>551</v>
      </c>
      <c r="L745">
        <v>1160</v>
      </c>
    </row>
    <row r="746" spans="2:12" x14ac:dyDescent="0.3">
      <c r="B746">
        <v>744</v>
      </c>
      <c r="C746">
        <v>1.1000000000000001</v>
      </c>
      <c r="D746">
        <v>0</v>
      </c>
      <c r="E746">
        <v>68</v>
      </c>
      <c r="F746">
        <v>41</v>
      </c>
      <c r="G746">
        <v>596</v>
      </c>
      <c r="H746">
        <v>705</v>
      </c>
      <c r="I746">
        <v>132</v>
      </c>
      <c r="J746">
        <v>345</v>
      </c>
      <c r="K746">
        <v>477</v>
      </c>
      <c r="L746">
        <v>1182</v>
      </c>
    </row>
    <row r="747" spans="2:12" x14ac:dyDescent="0.3">
      <c r="B747">
        <v>745</v>
      </c>
      <c r="C747">
        <v>2.5</v>
      </c>
      <c r="D747">
        <v>0</v>
      </c>
      <c r="E747">
        <v>81</v>
      </c>
      <c r="F747">
        <v>41</v>
      </c>
      <c r="G747">
        <v>491</v>
      </c>
      <c r="H747">
        <v>613</v>
      </c>
      <c r="I747">
        <v>167</v>
      </c>
      <c r="J747">
        <v>282</v>
      </c>
      <c r="K747">
        <v>449</v>
      </c>
      <c r="L747">
        <v>1062</v>
      </c>
    </row>
    <row r="748" spans="2:12" x14ac:dyDescent="0.3">
      <c r="B748">
        <v>746</v>
      </c>
      <c r="C748">
        <v>-0.2</v>
      </c>
      <c r="D748">
        <v>1</v>
      </c>
      <c r="E748">
        <v>110</v>
      </c>
      <c r="F748">
        <v>38</v>
      </c>
      <c r="G748">
        <v>668</v>
      </c>
      <c r="H748">
        <v>816</v>
      </c>
      <c r="I748">
        <v>148</v>
      </c>
      <c r="J748">
        <v>476</v>
      </c>
      <c r="K748">
        <v>624</v>
      </c>
      <c r="L748">
        <v>1440</v>
      </c>
    </row>
    <row r="749" spans="2:12" x14ac:dyDescent="0.3">
      <c r="B749">
        <v>747</v>
      </c>
      <c r="C749">
        <v>-3.3</v>
      </c>
      <c r="D749">
        <v>0</v>
      </c>
      <c r="E749">
        <v>129</v>
      </c>
      <c r="F749">
        <v>66</v>
      </c>
      <c r="G749">
        <v>759</v>
      </c>
      <c r="H749">
        <v>954</v>
      </c>
      <c r="I749">
        <v>190</v>
      </c>
      <c r="J749">
        <v>309</v>
      </c>
      <c r="K749">
        <v>499</v>
      </c>
      <c r="L749">
        <v>1453</v>
      </c>
    </row>
    <row r="750" spans="2:12" x14ac:dyDescent="0.3">
      <c r="B750">
        <v>748</v>
      </c>
      <c r="C750">
        <v>-3.4</v>
      </c>
      <c r="D750">
        <v>4</v>
      </c>
      <c r="E750">
        <v>79</v>
      </c>
      <c r="F750">
        <v>58</v>
      </c>
      <c r="G750">
        <v>580</v>
      </c>
      <c r="H750">
        <v>717</v>
      </c>
      <c r="I750">
        <v>208</v>
      </c>
      <c r="J750">
        <v>284</v>
      </c>
      <c r="K750">
        <v>492</v>
      </c>
      <c r="L750">
        <v>1209</v>
      </c>
    </row>
    <row r="751" spans="2:12" x14ac:dyDescent="0.3">
      <c r="B751">
        <v>749</v>
      </c>
      <c r="C751">
        <v>1</v>
      </c>
      <c r="D751">
        <v>0.5</v>
      </c>
      <c r="E751">
        <v>76</v>
      </c>
      <c r="F751">
        <v>41</v>
      </c>
      <c r="G751">
        <v>381</v>
      </c>
      <c r="H751">
        <v>498</v>
      </c>
      <c r="I751">
        <v>125</v>
      </c>
      <c r="J751">
        <v>410</v>
      </c>
      <c r="K751">
        <v>535</v>
      </c>
      <c r="L751">
        <v>1033</v>
      </c>
    </row>
    <row r="752" spans="2:12" x14ac:dyDescent="0.3">
      <c r="B752">
        <v>750</v>
      </c>
      <c r="C752">
        <v>-2.2000000000000002</v>
      </c>
      <c r="D752">
        <v>0</v>
      </c>
      <c r="E752">
        <v>60</v>
      </c>
      <c r="F752">
        <v>40</v>
      </c>
      <c r="G752">
        <v>322</v>
      </c>
      <c r="H752">
        <v>422</v>
      </c>
      <c r="I752">
        <v>111</v>
      </c>
      <c r="J752">
        <v>294</v>
      </c>
      <c r="K752">
        <v>405</v>
      </c>
      <c r="L752">
        <v>827</v>
      </c>
    </row>
    <row r="753" spans="2:12" x14ac:dyDescent="0.3">
      <c r="B753">
        <v>751</v>
      </c>
      <c r="C753">
        <v>1.1000000000000001</v>
      </c>
      <c r="D753">
        <v>0</v>
      </c>
      <c r="E753">
        <v>87</v>
      </c>
      <c r="F753">
        <v>38</v>
      </c>
      <c r="G753">
        <v>559</v>
      </c>
      <c r="H753">
        <v>684</v>
      </c>
      <c r="I753">
        <v>119</v>
      </c>
      <c r="J753">
        <v>375</v>
      </c>
      <c r="K753">
        <v>494</v>
      </c>
      <c r="L753">
        <v>1178</v>
      </c>
    </row>
    <row r="754" spans="2:12" x14ac:dyDescent="0.3">
      <c r="B754">
        <v>752</v>
      </c>
      <c r="C754">
        <v>2.1</v>
      </c>
      <c r="D754">
        <v>0</v>
      </c>
      <c r="E754">
        <v>80</v>
      </c>
      <c r="F754">
        <v>52</v>
      </c>
      <c r="G754">
        <v>466</v>
      </c>
      <c r="H754">
        <v>598</v>
      </c>
      <c r="I754">
        <v>154</v>
      </c>
      <c r="J754">
        <v>315</v>
      </c>
      <c r="K754">
        <v>469</v>
      </c>
      <c r="L754">
        <v>1067</v>
      </c>
    </row>
    <row r="755" spans="2:12" x14ac:dyDescent="0.3">
      <c r="B755">
        <v>753</v>
      </c>
      <c r="C755">
        <v>-0.8</v>
      </c>
      <c r="D755">
        <v>0</v>
      </c>
      <c r="E755">
        <v>98</v>
      </c>
      <c r="F755">
        <v>73</v>
      </c>
      <c r="G755">
        <v>778</v>
      </c>
      <c r="H755">
        <v>949</v>
      </c>
      <c r="I755">
        <v>187</v>
      </c>
      <c r="J755">
        <v>417</v>
      </c>
      <c r="K755">
        <v>604</v>
      </c>
      <c r="L755">
        <v>1553</v>
      </c>
    </row>
    <row r="756" spans="2:12" x14ac:dyDescent="0.3">
      <c r="B756">
        <v>754</v>
      </c>
      <c r="C756">
        <v>1.5</v>
      </c>
      <c r="D756">
        <v>0</v>
      </c>
      <c r="E756">
        <v>92</v>
      </c>
      <c r="F756">
        <v>56</v>
      </c>
      <c r="G756">
        <v>702</v>
      </c>
      <c r="H756">
        <v>850</v>
      </c>
      <c r="I756">
        <v>215</v>
      </c>
      <c r="J756">
        <v>448</v>
      </c>
      <c r="K756">
        <v>663</v>
      </c>
      <c r="L756">
        <v>1513</v>
      </c>
    </row>
    <row r="757" spans="2:12" x14ac:dyDescent="0.3">
      <c r="B757">
        <v>755</v>
      </c>
      <c r="C757">
        <v>1.2</v>
      </c>
      <c r="D757">
        <v>3.5</v>
      </c>
      <c r="E757">
        <v>109</v>
      </c>
      <c r="F757">
        <v>75</v>
      </c>
      <c r="G757">
        <v>325</v>
      </c>
      <c r="H757">
        <v>509</v>
      </c>
      <c r="I757">
        <v>193</v>
      </c>
      <c r="J757">
        <v>511</v>
      </c>
      <c r="K757">
        <v>704</v>
      </c>
      <c r="L757">
        <v>1213</v>
      </c>
    </row>
    <row r="758" spans="2:12" x14ac:dyDescent="0.3">
      <c r="B758">
        <v>756</v>
      </c>
      <c r="C758">
        <v>3.9</v>
      </c>
      <c r="D758">
        <v>2</v>
      </c>
      <c r="E758">
        <v>58</v>
      </c>
      <c r="F758">
        <v>63</v>
      </c>
      <c r="G758">
        <v>443</v>
      </c>
      <c r="H758">
        <v>564</v>
      </c>
      <c r="I758">
        <v>188</v>
      </c>
      <c r="J758">
        <v>346</v>
      </c>
      <c r="K758">
        <v>534</v>
      </c>
      <c r="L758">
        <v>1098</v>
      </c>
    </row>
    <row r="759" spans="2:12" x14ac:dyDescent="0.3">
      <c r="B759">
        <v>757</v>
      </c>
      <c r="C759">
        <v>-0.9</v>
      </c>
      <c r="D759">
        <v>0</v>
      </c>
      <c r="E759">
        <v>62</v>
      </c>
      <c r="F759">
        <v>35</v>
      </c>
      <c r="G759">
        <v>423</v>
      </c>
      <c r="H759">
        <v>520</v>
      </c>
      <c r="I759">
        <v>169</v>
      </c>
      <c r="J759">
        <v>319</v>
      </c>
      <c r="K759">
        <v>488</v>
      </c>
      <c r="L759">
        <v>1008</v>
      </c>
    </row>
    <row r="760" spans="2:12" x14ac:dyDescent="0.3">
      <c r="B760">
        <v>758</v>
      </c>
      <c r="C760">
        <v>-3.4</v>
      </c>
      <c r="D760">
        <v>0</v>
      </c>
      <c r="E760">
        <v>83</v>
      </c>
      <c r="F760">
        <v>39</v>
      </c>
      <c r="G760">
        <v>373</v>
      </c>
      <c r="H760">
        <v>495</v>
      </c>
      <c r="I760">
        <v>173</v>
      </c>
      <c r="J760">
        <v>411</v>
      </c>
      <c r="K760">
        <v>584</v>
      </c>
      <c r="L760">
        <v>1079</v>
      </c>
    </row>
    <row r="761" spans="2:12" x14ac:dyDescent="0.3">
      <c r="B761">
        <v>759</v>
      </c>
      <c r="C761">
        <v>-1</v>
      </c>
      <c r="D761">
        <v>0</v>
      </c>
      <c r="E761">
        <v>51</v>
      </c>
      <c r="F761">
        <v>57</v>
      </c>
      <c r="G761">
        <v>568</v>
      </c>
      <c r="H761">
        <v>676</v>
      </c>
      <c r="I761">
        <v>100</v>
      </c>
      <c r="J761">
        <v>463</v>
      </c>
      <c r="K761">
        <v>563</v>
      </c>
      <c r="L761">
        <v>1239</v>
      </c>
    </row>
    <row r="762" spans="2:12" x14ac:dyDescent="0.3">
      <c r="B762">
        <v>760</v>
      </c>
      <c r="C762">
        <v>-1.1000000000000001</v>
      </c>
      <c r="D762">
        <v>0</v>
      </c>
      <c r="E762">
        <v>74</v>
      </c>
      <c r="F762">
        <v>48</v>
      </c>
      <c r="G762">
        <v>629</v>
      </c>
      <c r="H762">
        <v>751</v>
      </c>
      <c r="I762">
        <v>185</v>
      </c>
      <c r="J762">
        <v>421</v>
      </c>
      <c r="K762">
        <v>606</v>
      </c>
      <c r="L762">
        <v>1357</v>
      </c>
    </row>
    <row r="763" spans="2:12" x14ac:dyDescent="0.3">
      <c r="B763">
        <v>761</v>
      </c>
      <c r="C763">
        <v>-3.7</v>
      </c>
      <c r="D763">
        <v>0</v>
      </c>
      <c r="E763">
        <v>116</v>
      </c>
      <c r="F763">
        <v>59</v>
      </c>
      <c r="G763">
        <v>595</v>
      </c>
      <c r="H763">
        <v>770</v>
      </c>
      <c r="I763">
        <v>184</v>
      </c>
      <c r="J763">
        <v>434</v>
      </c>
      <c r="K763">
        <v>618</v>
      </c>
      <c r="L763">
        <v>1388</v>
      </c>
    </row>
    <row r="764" spans="2:12" x14ac:dyDescent="0.3">
      <c r="B764">
        <v>762</v>
      </c>
      <c r="C764">
        <v>-3.6</v>
      </c>
      <c r="D764">
        <v>0</v>
      </c>
      <c r="E764">
        <v>107</v>
      </c>
      <c r="F764">
        <v>72</v>
      </c>
      <c r="G764">
        <v>412</v>
      </c>
      <c r="H764">
        <v>591</v>
      </c>
      <c r="I764">
        <v>175</v>
      </c>
      <c r="J764">
        <v>424</v>
      </c>
      <c r="K764">
        <v>599</v>
      </c>
      <c r="L764">
        <v>1190</v>
      </c>
    </row>
    <row r="765" spans="2:12" x14ac:dyDescent="0.3">
      <c r="B765">
        <v>763</v>
      </c>
      <c r="C765">
        <v>-2.6</v>
      </c>
      <c r="D765">
        <v>0</v>
      </c>
      <c r="E765">
        <v>63</v>
      </c>
      <c r="F765">
        <v>40</v>
      </c>
      <c r="G765">
        <v>513</v>
      </c>
      <c r="H765">
        <v>616</v>
      </c>
      <c r="I765">
        <v>165</v>
      </c>
      <c r="J765">
        <v>375</v>
      </c>
      <c r="K765">
        <v>540</v>
      </c>
      <c r="L765">
        <v>1156</v>
      </c>
    </row>
    <row r="766" spans="2:12" x14ac:dyDescent="0.3">
      <c r="B766">
        <v>764</v>
      </c>
      <c r="C766">
        <v>-1.3</v>
      </c>
      <c r="D766">
        <v>0</v>
      </c>
      <c r="E766">
        <v>86</v>
      </c>
      <c r="F766">
        <v>37</v>
      </c>
      <c r="G766">
        <v>308</v>
      </c>
      <c r="H766">
        <v>431</v>
      </c>
      <c r="I766">
        <v>138</v>
      </c>
      <c r="J766">
        <v>312</v>
      </c>
      <c r="K766">
        <v>450</v>
      </c>
      <c r="L766">
        <v>881</v>
      </c>
    </row>
    <row r="767" spans="2:12" x14ac:dyDescent="0.3">
      <c r="B767">
        <v>765</v>
      </c>
      <c r="C767">
        <v>-0.8</v>
      </c>
      <c r="D767">
        <v>0</v>
      </c>
      <c r="E767">
        <v>87</v>
      </c>
      <c r="F767">
        <v>61</v>
      </c>
      <c r="G767">
        <v>521</v>
      </c>
      <c r="H767">
        <v>669</v>
      </c>
      <c r="I767">
        <v>167</v>
      </c>
      <c r="J767">
        <v>337</v>
      </c>
      <c r="K767">
        <v>504</v>
      </c>
      <c r="L767">
        <v>1173</v>
      </c>
    </row>
    <row r="768" spans="2:12" x14ac:dyDescent="0.3">
      <c r="B768">
        <v>766</v>
      </c>
      <c r="C768">
        <v>-0.7</v>
      </c>
      <c r="D768">
        <v>0</v>
      </c>
      <c r="E768">
        <v>72</v>
      </c>
      <c r="F768">
        <v>42</v>
      </c>
      <c r="G768">
        <v>578</v>
      </c>
      <c r="H768">
        <v>692</v>
      </c>
      <c r="I768">
        <v>132</v>
      </c>
      <c r="J768">
        <v>448</v>
      </c>
      <c r="K768">
        <v>580</v>
      </c>
      <c r="L768">
        <v>1272</v>
      </c>
    </row>
    <row r="769" spans="2:12" x14ac:dyDescent="0.3">
      <c r="B769">
        <v>767</v>
      </c>
      <c r="C769">
        <v>-1</v>
      </c>
      <c r="D769">
        <v>0</v>
      </c>
      <c r="E769">
        <v>89</v>
      </c>
      <c r="F769">
        <v>77</v>
      </c>
      <c r="G769">
        <v>883</v>
      </c>
      <c r="H769">
        <v>1049</v>
      </c>
      <c r="I769">
        <v>189</v>
      </c>
      <c r="J769">
        <v>356</v>
      </c>
      <c r="K769">
        <v>545</v>
      </c>
      <c r="L769">
        <v>1594</v>
      </c>
    </row>
    <row r="770" spans="2:12" x14ac:dyDescent="0.3">
      <c r="B770">
        <v>768</v>
      </c>
      <c r="C770">
        <v>0.1</v>
      </c>
      <c r="D770">
        <v>0</v>
      </c>
      <c r="E770">
        <v>110</v>
      </c>
      <c r="F770">
        <v>67</v>
      </c>
      <c r="G770">
        <v>713</v>
      </c>
      <c r="H770">
        <v>890</v>
      </c>
      <c r="I770">
        <v>219</v>
      </c>
      <c r="J770">
        <v>397</v>
      </c>
      <c r="K770">
        <v>616</v>
      </c>
      <c r="L770">
        <v>1506</v>
      </c>
    </row>
    <row r="771" spans="2:12" x14ac:dyDescent="0.3">
      <c r="B771">
        <v>769</v>
      </c>
      <c r="C771">
        <v>-7.8</v>
      </c>
      <c r="D771">
        <v>0</v>
      </c>
      <c r="E771">
        <v>90</v>
      </c>
      <c r="F771">
        <v>53</v>
      </c>
      <c r="G771">
        <v>845</v>
      </c>
      <c r="H771">
        <v>988</v>
      </c>
      <c r="I771">
        <v>205</v>
      </c>
      <c r="J771">
        <v>319</v>
      </c>
      <c r="K771">
        <v>524</v>
      </c>
      <c r="L771">
        <v>1512</v>
      </c>
    </row>
    <row r="772" spans="2:12" x14ac:dyDescent="0.3">
      <c r="B772">
        <v>770</v>
      </c>
      <c r="C772">
        <v>-4.8</v>
      </c>
      <c r="D772">
        <v>0</v>
      </c>
      <c r="E772">
        <v>96</v>
      </c>
      <c r="F772">
        <v>43</v>
      </c>
      <c r="G772">
        <v>499</v>
      </c>
      <c r="H772">
        <v>638</v>
      </c>
      <c r="I772">
        <v>179</v>
      </c>
      <c r="J772">
        <v>229</v>
      </c>
      <c r="K772">
        <v>408</v>
      </c>
      <c r="L772">
        <v>1046</v>
      </c>
    </row>
    <row r="773" spans="2:12" x14ac:dyDescent="0.3">
      <c r="B773">
        <v>771</v>
      </c>
      <c r="C773">
        <v>1.2</v>
      </c>
      <c r="D773">
        <v>0</v>
      </c>
      <c r="E773">
        <v>53</v>
      </c>
      <c r="F773">
        <v>54</v>
      </c>
      <c r="G773">
        <v>565</v>
      </c>
      <c r="H773">
        <v>672</v>
      </c>
      <c r="I773">
        <v>240</v>
      </c>
      <c r="J773">
        <v>435</v>
      </c>
      <c r="K773">
        <v>675</v>
      </c>
      <c r="L773">
        <v>1347</v>
      </c>
    </row>
    <row r="774" spans="2:12" x14ac:dyDescent="0.3">
      <c r="B774">
        <v>772</v>
      </c>
      <c r="C774">
        <v>2.5</v>
      </c>
      <c r="D774">
        <v>0</v>
      </c>
      <c r="E774">
        <v>71</v>
      </c>
      <c r="F774">
        <v>50</v>
      </c>
      <c r="G774">
        <v>463</v>
      </c>
      <c r="H774">
        <v>584</v>
      </c>
      <c r="I774">
        <v>150</v>
      </c>
      <c r="J774">
        <v>429</v>
      </c>
      <c r="K774">
        <v>579</v>
      </c>
      <c r="L774">
        <v>1163</v>
      </c>
    </row>
    <row r="775" spans="2:12" x14ac:dyDescent="0.3">
      <c r="B775">
        <v>773</v>
      </c>
      <c r="C775">
        <v>-1.3</v>
      </c>
      <c r="D775">
        <v>0</v>
      </c>
      <c r="E775">
        <v>107</v>
      </c>
      <c r="F775">
        <v>67</v>
      </c>
      <c r="G775">
        <v>576</v>
      </c>
      <c r="H775">
        <v>750</v>
      </c>
      <c r="I775">
        <v>119</v>
      </c>
      <c r="J775">
        <v>376</v>
      </c>
      <c r="K775">
        <v>495</v>
      </c>
      <c r="L775">
        <v>1245</v>
      </c>
    </row>
    <row r="776" spans="2:12" x14ac:dyDescent="0.3">
      <c r="B776">
        <v>774</v>
      </c>
      <c r="C776">
        <v>-1.1000000000000001</v>
      </c>
      <c r="D776">
        <v>0</v>
      </c>
      <c r="E776">
        <v>89</v>
      </c>
      <c r="F776">
        <v>41</v>
      </c>
      <c r="G776">
        <v>594</v>
      </c>
      <c r="H776">
        <v>724</v>
      </c>
      <c r="I776">
        <v>205</v>
      </c>
      <c r="J776">
        <v>428</v>
      </c>
      <c r="K776">
        <v>633</v>
      </c>
      <c r="L776">
        <v>1357</v>
      </c>
    </row>
    <row r="777" spans="2:12" x14ac:dyDescent="0.3">
      <c r="B777">
        <v>775</v>
      </c>
      <c r="C777">
        <v>-1.4</v>
      </c>
      <c r="D777">
        <v>0</v>
      </c>
      <c r="E777">
        <v>105</v>
      </c>
      <c r="F777">
        <v>64</v>
      </c>
      <c r="G777">
        <v>764</v>
      </c>
      <c r="H777">
        <v>933</v>
      </c>
      <c r="I777">
        <v>208</v>
      </c>
      <c r="J777">
        <v>712</v>
      </c>
      <c r="K777">
        <v>920</v>
      </c>
      <c r="L777">
        <v>1853</v>
      </c>
    </row>
    <row r="778" spans="2:12" x14ac:dyDescent="0.3">
      <c r="B778">
        <v>776</v>
      </c>
      <c r="C778">
        <v>6.5</v>
      </c>
      <c r="D778">
        <v>0</v>
      </c>
      <c r="E778">
        <v>117</v>
      </c>
      <c r="F778">
        <v>54</v>
      </c>
      <c r="G778">
        <v>387</v>
      </c>
      <c r="H778">
        <v>558</v>
      </c>
      <c r="I778">
        <v>166</v>
      </c>
      <c r="J778">
        <v>303</v>
      </c>
      <c r="K778">
        <v>469</v>
      </c>
      <c r="L778">
        <v>1027</v>
      </c>
    </row>
    <row r="779" spans="2:12" x14ac:dyDescent="0.3">
      <c r="B779">
        <v>777</v>
      </c>
      <c r="C779">
        <v>4.5999999999999996</v>
      </c>
      <c r="D779">
        <v>9</v>
      </c>
      <c r="E779">
        <v>86</v>
      </c>
      <c r="F779">
        <v>54</v>
      </c>
      <c r="G779">
        <v>525</v>
      </c>
      <c r="H779">
        <v>665</v>
      </c>
      <c r="I779">
        <v>151</v>
      </c>
      <c r="J779">
        <v>392</v>
      </c>
      <c r="K779">
        <v>543</v>
      </c>
      <c r="L779">
        <v>1208</v>
      </c>
    </row>
    <row r="780" spans="2:12" x14ac:dyDescent="0.3">
      <c r="B780">
        <v>778</v>
      </c>
      <c r="C780">
        <v>2.9</v>
      </c>
      <c r="D780">
        <v>0.5</v>
      </c>
      <c r="E780">
        <v>84</v>
      </c>
      <c r="F780">
        <v>43</v>
      </c>
      <c r="G780">
        <v>629</v>
      </c>
      <c r="H780">
        <v>756</v>
      </c>
      <c r="I780">
        <v>140</v>
      </c>
      <c r="J780">
        <v>406</v>
      </c>
      <c r="K780">
        <v>546</v>
      </c>
      <c r="L780">
        <v>1302</v>
      </c>
    </row>
    <row r="781" spans="2:12" x14ac:dyDescent="0.3">
      <c r="B781">
        <v>779</v>
      </c>
      <c r="C781">
        <v>1.2</v>
      </c>
      <c r="D781">
        <v>0</v>
      </c>
      <c r="E781">
        <v>88</v>
      </c>
      <c r="F781">
        <v>46</v>
      </c>
      <c r="G781">
        <v>530</v>
      </c>
      <c r="H781">
        <v>664</v>
      </c>
      <c r="I781">
        <v>119</v>
      </c>
      <c r="J781">
        <v>387</v>
      </c>
      <c r="K781">
        <v>506</v>
      </c>
      <c r="L781">
        <v>1170</v>
      </c>
    </row>
    <row r="782" spans="2:12" x14ac:dyDescent="0.3">
      <c r="B782">
        <v>780</v>
      </c>
      <c r="C782">
        <v>0.1</v>
      </c>
      <c r="D782">
        <v>0</v>
      </c>
      <c r="E782">
        <v>102</v>
      </c>
      <c r="F782">
        <v>52</v>
      </c>
      <c r="G782">
        <v>460</v>
      </c>
      <c r="H782">
        <v>614</v>
      </c>
      <c r="I782">
        <v>216</v>
      </c>
      <c r="J782">
        <v>486</v>
      </c>
      <c r="K782">
        <v>702</v>
      </c>
      <c r="L782">
        <v>1316</v>
      </c>
    </row>
    <row r="783" spans="2:12" x14ac:dyDescent="0.3">
      <c r="B783">
        <v>781</v>
      </c>
      <c r="C783">
        <v>3</v>
      </c>
      <c r="D783">
        <v>0</v>
      </c>
      <c r="E783">
        <v>108</v>
      </c>
      <c r="F783">
        <v>70</v>
      </c>
      <c r="G783">
        <v>684</v>
      </c>
      <c r="H783">
        <v>862</v>
      </c>
      <c r="I783">
        <v>170</v>
      </c>
      <c r="J783">
        <v>518</v>
      </c>
      <c r="K783">
        <v>688</v>
      </c>
      <c r="L783">
        <v>1550</v>
      </c>
    </row>
    <row r="784" spans="2:12" x14ac:dyDescent="0.3">
      <c r="B784">
        <v>782</v>
      </c>
      <c r="C784">
        <v>5</v>
      </c>
      <c r="D784">
        <v>10</v>
      </c>
      <c r="E784">
        <v>146</v>
      </c>
      <c r="F784">
        <v>56</v>
      </c>
      <c r="G784">
        <v>634</v>
      </c>
      <c r="H784">
        <v>836</v>
      </c>
      <c r="I784">
        <v>180</v>
      </c>
      <c r="J784">
        <v>393</v>
      </c>
      <c r="K784">
        <v>573</v>
      </c>
      <c r="L784">
        <v>1409</v>
      </c>
    </row>
    <row r="785" spans="2:12" x14ac:dyDescent="0.3">
      <c r="B785">
        <v>783</v>
      </c>
      <c r="C785">
        <v>4.7</v>
      </c>
      <c r="D785">
        <v>2.5</v>
      </c>
      <c r="E785">
        <v>75</v>
      </c>
      <c r="F785">
        <v>31</v>
      </c>
      <c r="G785">
        <v>459</v>
      </c>
      <c r="H785">
        <v>565</v>
      </c>
      <c r="I785">
        <v>124</v>
      </c>
      <c r="J785">
        <v>453</v>
      </c>
      <c r="K785">
        <v>577</v>
      </c>
      <c r="L785">
        <v>1142</v>
      </c>
    </row>
    <row r="786" spans="2:12" x14ac:dyDescent="0.3">
      <c r="B786">
        <v>784</v>
      </c>
      <c r="C786">
        <v>1.8</v>
      </c>
      <c r="D786">
        <v>0</v>
      </c>
      <c r="E786">
        <v>104</v>
      </c>
      <c r="F786">
        <v>35</v>
      </c>
      <c r="G786">
        <v>552</v>
      </c>
      <c r="H786">
        <v>691</v>
      </c>
      <c r="I786">
        <v>114</v>
      </c>
      <c r="J786">
        <v>334</v>
      </c>
      <c r="K786">
        <v>448</v>
      </c>
      <c r="L786">
        <v>1139</v>
      </c>
    </row>
    <row r="787" spans="2:12" x14ac:dyDescent="0.3">
      <c r="B787">
        <v>785</v>
      </c>
      <c r="C787">
        <v>1.7</v>
      </c>
      <c r="D787">
        <v>0</v>
      </c>
      <c r="E787">
        <v>83</v>
      </c>
      <c r="F787">
        <v>53</v>
      </c>
      <c r="G787">
        <v>538</v>
      </c>
      <c r="H787">
        <v>674</v>
      </c>
      <c r="I787">
        <v>145</v>
      </c>
      <c r="J787">
        <v>358</v>
      </c>
      <c r="K787">
        <v>503</v>
      </c>
      <c r="L787">
        <v>1177</v>
      </c>
    </row>
    <row r="788" spans="2:12" x14ac:dyDescent="0.3">
      <c r="B788">
        <v>786</v>
      </c>
      <c r="C788">
        <v>5</v>
      </c>
      <c r="D788">
        <v>0</v>
      </c>
      <c r="E788">
        <v>55</v>
      </c>
      <c r="F788">
        <v>45</v>
      </c>
      <c r="G788">
        <v>621</v>
      </c>
      <c r="H788">
        <v>721</v>
      </c>
      <c r="I788">
        <v>191</v>
      </c>
      <c r="J788">
        <v>257</v>
      </c>
      <c r="K788">
        <v>448</v>
      </c>
      <c r="L788">
        <v>1169</v>
      </c>
    </row>
    <row r="789" spans="2:12" x14ac:dyDescent="0.3">
      <c r="B789">
        <v>787</v>
      </c>
      <c r="C789">
        <v>2.4</v>
      </c>
      <c r="D789">
        <v>0.5</v>
      </c>
      <c r="E789">
        <v>102</v>
      </c>
      <c r="F789">
        <v>53</v>
      </c>
      <c r="G789">
        <v>365</v>
      </c>
      <c r="H789">
        <v>520</v>
      </c>
      <c r="I789">
        <v>190</v>
      </c>
      <c r="J789">
        <v>333</v>
      </c>
      <c r="K789">
        <v>523</v>
      </c>
      <c r="L789">
        <v>1043</v>
      </c>
    </row>
    <row r="790" spans="2:12" x14ac:dyDescent="0.3">
      <c r="B790">
        <v>788</v>
      </c>
      <c r="C790">
        <v>-0.8</v>
      </c>
      <c r="D790">
        <v>0</v>
      </c>
      <c r="E790">
        <v>101</v>
      </c>
      <c r="F790">
        <v>77</v>
      </c>
      <c r="G790">
        <v>584</v>
      </c>
      <c r="H790">
        <v>762</v>
      </c>
      <c r="I790">
        <v>229</v>
      </c>
      <c r="J790">
        <v>335</v>
      </c>
      <c r="K790">
        <v>564</v>
      </c>
      <c r="L790">
        <v>1326</v>
      </c>
    </row>
    <row r="791" spans="2:12" x14ac:dyDescent="0.3">
      <c r="B791">
        <v>789</v>
      </c>
      <c r="C791">
        <v>1.5</v>
      </c>
      <c r="D791">
        <v>0</v>
      </c>
      <c r="E791">
        <v>115</v>
      </c>
      <c r="F791">
        <v>73</v>
      </c>
      <c r="G791">
        <v>670</v>
      </c>
      <c r="H791">
        <v>858</v>
      </c>
      <c r="I791">
        <v>225</v>
      </c>
      <c r="J791">
        <v>389</v>
      </c>
      <c r="K791">
        <v>614</v>
      </c>
      <c r="L791">
        <v>1472</v>
      </c>
    </row>
    <row r="792" spans="2:12" x14ac:dyDescent="0.3">
      <c r="B792">
        <v>790</v>
      </c>
      <c r="C792">
        <v>3.3</v>
      </c>
      <c r="D792">
        <v>0</v>
      </c>
      <c r="E792">
        <v>100</v>
      </c>
      <c r="F792">
        <v>54</v>
      </c>
      <c r="G792">
        <v>648</v>
      </c>
      <c r="H792">
        <v>802</v>
      </c>
      <c r="I792">
        <v>217</v>
      </c>
      <c r="J792">
        <v>522</v>
      </c>
      <c r="K792">
        <v>739</v>
      </c>
      <c r="L792">
        <v>1541</v>
      </c>
    </row>
    <row r="793" spans="2:12" x14ac:dyDescent="0.3">
      <c r="B793">
        <v>791</v>
      </c>
      <c r="C793">
        <v>2.7</v>
      </c>
      <c r="D793">
        <v>0</v>
      </c>
      <c r="E793">
        <v>116</v>
      </c>
      <c r="F793">
        <v>47</v>
      </c>
      <c r="G793">
        <v>492</v>
      </c>
      <c r="H793">
        <v>655</v>
      </c>
      <c r="I793">
        <v>193</v>
      </c>
      <c r="J793">
        <v>247</v>
      </c>
      <c r="K793">
        <v>440</v>
      </c>
      <c r="L793">
        <v>1095</v>
      </c>
    </row>
    <row r="794" spans="2:12" x14ac:dyDescent="0.3">
      <c r="B794">
        <v>792</v>
      </c>
      <c r="C794">
        <v>3.1</v>
      </c>
      <c r="D794">
        <v>2.5</v>
      </c>
      <c r="E794">
        <v>37</v>
      </c>
      <c r="F794">
        <v>41</v>
      </c>
      <c r="G794">
        <v>419</v>
      </c>
      <c r="H794">
        <v>497</v>
      </c>
      <c r="I794">
        <v>199</v>
      </c>
      <c r="J794">
        <v>453</v>
      </c>
      <c r="K794">
        <v>652</v>
      </c>
      <c r="L794">
        <v>1149</v>
      </c>
    </row>
    <row r="795" spans="2:12" x14ac:dyDescent="0.3">
      <c r="B795">
        <v>793</v>
      </c>
      <c r="C795">
        <v>-1</v>
      </c>
      <c r="D795">
        <v>0</v>
      </c>
      <c r="E795">
        <v>85</v>
      </c>
      <c r="F795">
        <v>47</v>
      </c>
      <c r="G795">
        <v>393</v>
      </c>
      <c r="H795">
        <v>525</v>
      </c>
      <c r="I795">
        <v>166</v>
      </c>
      <c r="J795">
        <v>241</v>
      </c>
      <c r="K795">
        <v>407</v>
      </c>
      <c r="L795">
        <v>932</v>
      </c>
    </row>
    <row r="796" spans="2:12" x14ac:dyDescent="0.3">
      <c r="B796">
        <v>794</v>
      </c>
      <c r="C796">
        <v>-1</v>
      </c>
      <c r="D796">
        <v>0</v>
      </c>
      <c r="E796">
        <v>61</v>
      </c>
      <c r="F796">
        <v>54</v>
      </c>
      <c r="G796">
        <v>568</v>
      </c>
      <c r="H796">
        <v>683</v>
      </c>
      <c r="I796">
        <v>123</v>
      </c>
      <c r="J796">
        <v>342</v>
      </c>
      <c r="K796">
        <v>465</v>
      </c>
      <c r="L796">
        <v>1148</v>
      </c>
    </row>
    <row r="797" spans="2:12" x14ac:dyDescent="0.3">
      <c r="B797">
        <v>795</v>
      </c>
      <c r="C797">
        <v>1.9</v>
      </c>
      <c r="D797">
        <v>0</v>
      </c>
      <c r="E797">
        <v>124</v>
      </c>
      <c r="F797">
        <v>66</v>
      </c>
      <c r="G797">
        <v>674</v>
      </c>
      <c r="H797">
        <v>864</v>
      </c>
      <c r="I797">
        <v>235</v>
      </c>
      <c r="J797">
        <v>492</v>
      </c>
      <c r="K797">
        <v>727</v>
      </c>
      <c r="L797">
        <v>1591</v>
      </c>
    </row>
    <row r="798" spans="2:12" x14ac:dyDescent="0.3">
      <c r="B798">
        <v>796</v>
      </c>
      <c r="C798">
        <v>3.8</v>
      </c>
      <c r="D798">
        <v>0</v>
      </c>
      <c r="E798">
        <v>101</v>
      </c>
      <c r="F798">
        <v>84</v>
      </c>
      <c r="G798">
        <v>581</v>
      </c>
      <c r="H798">
        <v>766</v>
      </c>
      <c r="I798">
        <v>221</v>
      </c>
      <c r="J798">
        <v>539</v>
      </c>
      <c r="K798">
        <v>760</v>
      </c>
      <c r="L798">
        <v>1526</v>
      </c>
    </row>
    <row r="799" spans="2:12" x14ac:dyDescent="0.3">
      <c r="B799">
        <v>797</v>
      </c>
      <c r="C799">
        <v>6.7</v>
      </c>
      <c r="D799">
        <v>0</v>
      </c>
      <c r="E799">
        <v>77</v>
      </c>
      <c r="F799">
        <v>77</v>
      </c>
      <c r="G799">
        <v>614</v>
      </c>
      <c r="H799">
        <v>768</v>
      </c>
      <c r="I799">
        <v>237</v>
      </c>
      <c r="J799">
        <v>208</v>
      </c>
      <c r="K799">
        <v>445</v>
      </c>
      <c r="L799">
        <v>1213</v>
      </c>
    </row>
    <row r="800" spans="2:12" x14ac:dyDescent="0.3">
      <c r="B800">
        <v>798</v>
      </c>
      <c r="C800">
        <v>3.5</v>
      </c>
      <c r="D800">
        <v>0</v>
      </c>
      <c r="E800">
        <v>98</v>
      </c>
      <c r="F800">
        <v>43</v>
      </c>
      <c r="G800">
        <v>451</v>
      </c>
      <c r="H800">
        <v>592</v>
      </c>
      <c r="I800">
        <v>165</v>
      </c>
      <c r="J800">
        <v>426</v>
      </c>
      <c r="K800">
        <v>591</v>
      </c>
      <c r="L800">
        <v>1183</v>
      </c>
    </row>
    <row r="801" spans="2:12" x14ac:dyDescent="0.3">
      <c r="B801">
        <v>799</v>
      </c>
      <c r="C801">
        <v>-2.4</v>
      </c>
      <c r="D801">
        <v>0</v>
      </c>
      <c r="E801">
        <v>83</v>
      </c>
      <c r="F801">
        <v>49</v>
      </c>
      <c r="G801">
        <v>508</v>
      </c>
      <c r="H801">
        <v>640</v>
      </c>
      <c r="I801">
        <v>145</v>
      </c>
      <c r="J801">
        <v>448</v>
      </c>
      <c r="K801">
        <v>593</v>
      </c>
      <c r="L801">
        <v>1233</v>
      </c>
    </row>
    <row r="802" spans="2:12" x14ac:dyDescent="0.3">
      <c r="B802">
        <v>800</v>
      </c>
      <c r="C802">
        <v>0.3</v>
      </c>
      <c r="D802">
        <v>0</v>
      </c>
      <c r="E802">
        <v>51</v>
      </c>
      <c r="F802">
        <v>48</v>
      </c>
      <c r="G802">
        <v>397</v>
      </c>
      <c r="H802">
        <v>496</v>
      </c>
      <c r="I802">
        <v>127</v>
      </c>
      <c r="J802">
        <v>317</v>
      </c>
      <c r="K802">
        <v>444</v>
      </c>
      <c r="L802">
        <v>940</v>
      </c>
    </row>
    <row r="803" spans="2:12" x14ac:dyDescent="0.3">
      <c r="B803">
        <v>801</v>
      </c>
      <c r="C803">
        <v>1.6</v>
      </c>
      <c r="D803">
        <v>0</v>
      </c>
      <c r="E803">
        <v>70</v>
      </c>
      <c r="F803">
        <v>54</v>
      </c>
      <c r="G803">
        <v>492</v>
      </c>
      <c r="H803">
        <v>616</v>
      </c>
      <c r="I803">
        <v>171</v>
      </c>
      <c r="J803">
        <v>597</v>
      </c>
      <c r="K803">
        <v>768</v>
      </c>
      <c r="L803">
        <v>1384</v>
      </c>
    </row>
    <row r="804" spans="2:12" x14ac:dyDescent="0.3">
      <c r="B804">
        <v>802</v>
      </c>
      <c r="C804">
        <v>5.0999999999999996</v>
      </c>
      <c r="D804">
        <v>2</v>
      </c>
      <c r="E804">
        <v>78</v>
      </c>
      <c r="F804">
        <v>49</v>
      </c>
      <c r="G804">
        <v>463</v>
      </c>
      <c r="H804">
        <v>590</v>
      </c>
      <c r="I804">
        <v>150</v>
      </c>
      <c r="J804">
        <v>244</v>
      </c>
      <c r="K804">
        <v>394</v>
      </c>
      <c r="L804">
        <v>984</v>
      </c>
    </row>
    <row r="805" spans="2:12" x14ac:dyDescent="0.3">
      <c r="B805">
        <v>803</v>
      </c>
      <c r="C805">
        <v>3.9</v>
      </c>
      <c r="D805">
        <v>0</v>
      </c>
      <c r="E805">
        <v>119</v>
      </c>
      <c r="F805">
        <v>89</v>
      </c>
      <c r="G805">
        <v>751</v>
      </c>
      <c r="H805">
        <v>959</v>
      </c>
      <c r="I805">
        <v>153</v>
      </c>
      <c r="J805">
        <v>412</v>
      </c>
      <c r="K805">
        <v>565</v>
      </c>
      <c r="L805">
        <v>1524</v>
      </c>
    </row>
    <row r="806" spans="2:12" x14ac:dyDescent="0.3">
      <c r="B806">
        <v>804</v>
      </c>
      <c r="C806">
        <v>4.7</v>
      </c>
      <c r="D806">
        <v>0</v>
      </c>
      <c r="E806">
        <v>77</v>
      </c>
      <c r="F806">
        <v>48</v>
      </c>
      <c r="G806">
        <v>475</v>
      </c>
      <c r="H806">
        <v>600</v>
      </c>
      <c r="I806">
        <v>212</v>
      </c>
      <c r="J806">
        <v>458</v>
      </c>
      <c r="K806">
        <v>670</v>
      </c>
      <c r="L806">
        <v>1270</v>
      </c>
    </row>
    <row r="807" spans="2:12" x14ac:dyDescent="0.3">
      <c r="B807">
        <v>805</v>
      </c>
      <c r="C807">
        <v>7.6</v>
      </c>
      <c r="D807">
        <v>0</v>
      </c>
      <c r="E807">
        <v>78</v>
      </c>
      <c r="F807">
        <v>54</v>
      </c>
      <c r="G807">
        <v>597</v>
      </c>
      <c r="H807">
        <v>729</v>
      </c>
      <c r="I807">
        <v>297</v>
      </c>
      <c r="J807">
        <v>380</v>
      </c>
      <c r="K807">
        <v>677</v>
      </c>
      <c r="L807">
        <v>1406</v>
      </c>
    </row>
    <row r="808" spans="2:12" x14ac:dyDescent="0.3">
      <c r="B808">
        <v>806</v>
      </c>
      <c r="C808">
        <v>9.1999999999999993</v>
      </c>
      <c r="D808">
        <v>0</v>
      </c>
      <c r="E808">
        <v>52</v>
      </c>
      <c r="F808">
        <v>77</v>
      </c>
      <c r="G808">
        <v>448</v>
      </c>
      <c r="H808">
        <v>577</v>
      </c>
      <c r="I808">
        <v>213</v>
      </c>
      <c r="J808">
        <v>397</v>
      </c>
      <c r="K808">
        <v>610</v>
      </c>
      <c r="L808">
        <v>1187</v>
      </c>
    </row>
    <row r="809" spans="2:12" x14ac:dyDescent="0.3">
      <c r="B809">
        <v>807</v>
      </c>
      <c r="C809">
        <v>8.9</v>
      </c>
      <c r="D809">
        <v>4.5</v>
      </c>
      <c r="E809">
        <v>71</v>
      </c>
      <c r="F809">
        <v>57</v>
      </c>
      <c r="G809">
        <v>470</v>
      </c>
      <c r="H809">
        <v>598</v>
      </c>
      <c r="I809">
        <v>230</v>
      </c>
      <c r="J809">
        <v>164</v>
      </c>
      <c r="K809">
        <v>394</v>
      </c>
      <c r="L809">
        <v>992</v>
      </c>
    </row>
    <row r="810" spans="2:12" x14ac:dyDescent="0.3">
      <c r="B810">
        <v>808</v>
      </c>
      <c r="C810">
        <v>12.4</v>
      </c>
      <c r="D810">
        <v>0</v>
      </c>
      <c r="E810">
        <v>88</v>
      </c>
      <c r="F810">
        <v>43</v>
      </c>
      <c r="G810">
        <v>530</v>
      </c>
      <c r="H810">
        <v>661</v>
      </c>
      <c r="I810">
        <v>194</v>
      </c>
      <c r="J810">
        <v>416</v>
      </c>
      <c r="K810">
        <v>610</v>
      </c>
      <c r="L810">
        <v>1271</v>
      </c>
    </row>
    <row r="811" spans="2:12" x14ac:dyDescent="0.3">
      <c r="B811">
        <v>809</v>
      </c>
      <c r="C811">
        <v>12.4</v>
      </c>
      <c r="D811">
        <v>0</v>
      </c>
      <c r="E811">
        <v>108</v>
      </c>
      <c r="F811">
        <v>89</v>
      </c>
      <c r="G811">
        <v>585</v>
      </c>
      <c r="H811">
        <v>782</v>
      </c>
      <c r="I811">
        <v>250</v>
      </c>
      <c r="J811">
        <v>558</v>
      </c>
      <c r="K811">
        <v>808</v>
      </c>
      <c r="L811">
        <v>1590</v>
      </c>
    </row>
    <row r="812" spans="2:12" x14ac:dyDescent="0.3">
      <c r="B812">
        <v>810</v>
      </c>
      <c r="C812">
        <v>10.8</v>
      </c>
      <c r="D812">
        <v>0</v>
      </c>
      <c r="E812">
        <v>94</v>
      </c>
      <c r="F812">
        <v>72</v>
      </c>
      <c r="G812">
        <v>696</v>
      </c>
      <c r="H812">
        <v>862</v>
      </c>
      <c r="I812">
        <v>276</v>
      </c>
      <c r="J812">
        <v>319</v>
      </c>
      <c r="K812">
        <v>595</v>
      </c>
      <c r="L812">
        <v>1457</v>
      </c>
    </row>
    <row r="813" spans="2:12" x14ac:dyDescent="0.3">
      <c r="B813">
        <v>811</v>
      </c>
      <c r="C813">
        <v>8.5</v>
      </c>
      <c r="D813">
        <v>0</v>
      </c>
      <c r="E813">
        <v>97</v>
      </c>
      <c r="F813">
        <v>46</v>
      </c>
      <c r="G813">
        <v>708</v>
      </c>
      <c r="H813">
        <v>851</v>
      </c>
      <c r="I813">
        <v>174</v>
      </c>
      <c r="J813">
        <v>389</v>
      </c>
      <c r="K813">
        <v>563</v>
      </c>
      <c r="L813">
        <v>1414</v>
      </c>
    </row>
    <row r="814" spans="2:12" x14ac:dyDescent="0.3">
      <c r="B814">
        <v>812</v>
      </c>
      <c r="C814">
        <v>5.6</v>
      </c>
      <c r="D814">
        <v>0</v>
      </c>
      <c r="E814">
        <v>54</v>
      </c>
      <c r="F814">
        <v>45</v>
      </c>
      <c r="G814">
        <v>380</v>
      </c>
      <c r="H814">
        <v>479</v>
      </c>
      <c r="I814">
        <v>161</v>
      </c>
      <c r="J814">
        <v>330</v>
      </c>
      <c r="K814">
        <v>491</v>
      </c>
      <c r="L814">
        <v>970</v>
      </c>
    </row>
    <row r="815" spans="2:12" x14ac:dyDescent="0.3">
      <c r="B815">
        <v>813</v>
      </c>
      <c r="C815">
        <v>5.0999999999999996</v>
      </c>
      <c r="D815">
        <v>0</v>
      </c>
      <c r="E815">
        <v>67</v>
      </c>
      <c r="F815">
        <v>48</v>
      </c>
      <c r="G815">
        <v>435</v>
      </c>
      <c r="H815">
        <v>550</v>
      </c>
      <c r="I815">
        <v>138</v>
      </c>
      <c r="J815">
        <v>272</v>
      </c>
      <c r="K815">
        <v>410</v>
      </c>
      <c r="L815">
        <v>960</v>
      </c>
    </row>
    <row r="816" spans="2:12" x14ac:dyDescent="0.3">
      <c r="B816">
        <v>814</v>
      </c>
      <c r="C816">
        <v>6.2</v>
      </c>
      <c r="D816">
        <v>0</v>
      </c>
      <c r="E816">
        <v>67</v>
      </c>
      <c r="F816">
        <v>63</v>
      </c>
      <c r="G816">
        <v>348</v>
      </c>
      <c r="H816">
        <v>478</v>
      </c>
      <c r="I816">
        <v>199</v>
      </c>
      <c r="J816">
        <v>251</v>
      </c>
      <c r="K816">
        <v>450</v>
      </c>
      <c r="L816">
        <v>928</v>
      </c>
    </row>
    <row r="817" spans="2:12" x14ac:dyDescent="0.3">
      <c r="B817">
        <v>815</v>
      </c>
      <c r="C817">
        <v>8.1</v>
      </c>
      <c r="D817">
        <v>0</v>
      </c>
      <c r="E817">
        <v>78</v>
      </c>
      <c r="F817">
        <v>56</v>
      </c>
      <c r="G817">
        <v>523</v>
      </c>
      <c r="H817">
        <v>657</v>
      </c>
      <c r="I817">
        <v>118</v>
      </c>
      <c r="J817">
        <v>367</v>
      </c>
      <c r="K817">
        <v>485</v>
      </c>
      <c r="L817">
        <v>1142</v>
      </c>
    </row>
    <row r="818" spans="2:12" x14ac:dyDescent="0.3">
      <c r="B818">
        <v>816</v>
      </c>
      <c r="C818">
        <v>8.6</v>
      </c>
      <c r="D818">
        <v>0</v>
      </c>
      <c r="E818">
        <v>94</v>
      </c>
      <c r="F818">
        <v>66</v>
      </c>
      <c r="G818">
        <v>726</v>
      </c>
      <c r="H818">
        <v>886</v>
      </c>
      <c r="I818">
        <v>149</v>
      </c>
      <c r="J818">
        <v>608</v>
      </c>
      <c r="K818">
        <v>757</v>
      </c>
      <c r="L818">
        <v>1643</v>
      </c>
    </row>
    <row r="819" spans="2:12" x14ac:dyDescent="0.3">
      <c r="B819">
        <v>817</v>
      </c>
      <c r="C819">
        <v>9.6</v>
      </c>
      <c r="D819">
        <v>0</v>
      </c>
      <c r="E819">
        <v>109</v>
      </c>
      <c r="F819">
        <v>64</v>
      </c>
      <c r="G819">
        <v>686</v>
      </c>
      <c r="H819">
        <v>859</v>
      </c>
      <c r="I819">
        <v>244</v>
      </c>
      <c r="J819">
        <v>609</v>
      </c>
      <c r="K819">
        <v>853</v>
      </c>
      <c r="L819">
        <v>1712</v>
      </c>
    </row>
    <row r="820" spans="2:12" x14ac:dyDescent="0.3">
      <c r="B820">
        <v>818</v>
      </c>
      <c r="C820">
        <v>11.8</v>
      </c>
      <c r="D820">
        <v>0</v>
      </c>
      <c r="E820">
        <v>127</v>
      </c>
      <c r="F820">
        <v>56</v>
      </c>
      <c r="G820">
        <v>257</v>
      </c>
      <c r="H820">
        <v>440</v>
      </c>
      <c r="I820">
        <v>236</v>
      </c>
      <c r="J820">
        <v>446</v>
      </c>
      <c r="K820">
        <v>682</v>
      </c>
      <c r="L820">
        <v>1122</v>
      </c>
    </row>
    <row r="821" spans="2:12" x14ac:dyDescent="0.3">
      <c r="B821">
        <v>819</v>
      </c>
      <c r="C821">
        <v>13.1</v>
      </c>
      <c r="D821">
        <v>0</v>
      </c>
      <c r="E821">
        <v>93</v>
      </c>
      <c r="F821">
        <v>55</v>
      </c>
      <c r="G821">
        <v>547</v>
      </c>
      <c r="H821">
        <v>695</v>
      </c>
      <c r="I821">
        <v>234</v>
      </c>
      <c r="J821">
        <v>427</v>
      </c>
      <c r="K821">
        <v>661</v>
      </c>
      <c r="L821">
        <v>1356</v>
      </c>
    </row>
    <row r="822" spans="2:12" x14ac:dyDescent="0.3">
      <c r="B822">
        <v>820</v>
      </c>
      <c r="C822">
        <v>11.8</v>
      </c>
      <c r="D822">
        <v>0.5</v>
      </c>
      <c r="E822">
        <v>81</v>
      </c>
      <c r="F822">
        <v>39</v>
      </c>
      <c r="G822">
        <v>361</v>
      </c>
      <c r="H822">
        <v>481</v>
      </c>
      <c r="I822">
        <v>122</v>
      </c>
      <c r="J822">
        <v>429</v>
      </c>
      <c r="K822">
        <v>551</v>
      </c>
      <c r="L822">
        <v>1032</v>
      </c>
    </row>
    <row r="823" spans="2:12" x14ac:dyDescent="0.3">
      <c r="B823">
        <v>821</v>
      </c>
      <c r="C823">
        <v>12.5</v>
      </c>
      <c r="D823">
        <v>5</v>
      </c>
      <c r="E823">
        <v>74</v>
      </c>
      <c r="F823">
        <v>41</v>
      </c>
      <c r="G823">
        <v>457</v>
      </c>
      <c r="H823">
        <v>572</v>
      </c>
      <c r="I823">
        <v>297</v>
      </c>
      <c r="J823">
        <v>259</v>
      </c>
      <c r="K823">
        <v>556</v>
      </c>
      <c r="L823">
        <v>1128</v>
      </c>
    </row>
    <row r="824" spans="2:12" x14ac:dyDescent="0.3">
      <c r="B824">
        <v>822</v>
      </c>
      <c r="C824">
        <v>14.2</v>
      </c>
      <c r="D824">
        <v>21.5</v>
      </c>
      <c r="E824">
        <v>73</v>
      </c>
      <c r="F824">
        <v>40</v>
      </c>
      <c r="G824">
        <v>482</v>
      </c>
      <c r="H824">
        <v>595</v>
      </c>
      <c r="I824">
        <v>199</v>
      </c>
      <c r="J824">
        <v>359</v>
      </c>
      <c r="K824">
        <v>558</v>
      </c>
      <c r="L824">
        <v>1153</v>
      </c>
    </row>
    <row r="825" spans="2:12" x14ac:dyDescent="0.3">
      <c r="B825">
        <v>823</v>
      </c>
      <c r="C825">
        <v>11.8</v>
      </c>
      <c r="D825">
        <v>15.5</v>
      </c>
      <c r="E825">
        <v>88</v>
      </c>
      <c r="F825">
        <v>41</v>
      </c>
      <c r="G825">
        <v>744</v>
      </c>
      <c r="H825">
        <v>873</v>
      </c>
      <c r="I825">
        <v>222</v>
      </c>
      <c r="J825">
        <v>584</v>
      </c>
      <c r="K825">
        <v>806</v>
      </c>
      <c r="L825">
        <v>1679</v>
      </c>
    </row>
    <row r="826" spans="2:12" x14ac:dyDescent="0.3">
      <c r="B826">
        <v>824</v>
      </c>
      <c r="C826">
        <v>13.3</v>
      </c>
      <c r="D826">
        <v>0.1</v>
      </c>
      <c r="E826">
        <v>84</v>
      </c>
      <c r="F826">
        <v>36</v>
      </c>
      <c r="G826">
        <v>711</v>
      </c>
      <c r="H826">
        <v>831</v>
      </c>
      <c r="I826">
        <v>326</v>
      </c>
      <c r="J826">
        <v>481</v>
      </c>
      <c r="K826">
        <v>807</v>
      </c>
      <c r="L826">
        <v>1638</v>
      </c>
    </row>
    <row r="827" spans="2:12" x14ac:dyDescent="0.3">
      <c r="B827">
        <v>825</v>
      </c>
      <c r="C827">
        <v>9.8000000000000007</v>
      </c>
      <c r="D827">
        <v>1</v>
      </c>
      <c r="E827">
        <v>71</v>
      </c>
      <c r="F827">
        <v>53</v>
      </c>
      <c r="G827">
        <v>541</v>
      </c>
      <c r="H827">
        <v>665</v>
      </c>
      <c r="I827">
        <v>294</v>
      </c>
      <c r="J827">
        <v>564</v>
      </c>
      <c r="K827">
        <v>858</v>
      </c>
      <c r="L827">
        <v>1523</v>
      </c>
    </row>
    <row r="828" spans="2:12" x14ac:dyDescent="0.3">
      <c r="B828">
        <v>826</v>
      </c>
      <c r="C828">
        <v>11.3</v>
      </c>
      <c r="D828">
        <v>0</v>
      </c>
      <c r="E828">
        <v>48</v>
      </c>
      <c r="F828">
        <v>33</v>
      </c>
      <c r="G828">
        <v>584</v>
      </c>
      <c r="H828">
        <v>665</v>
      </c>
      <c r="I828">
        <v>211</v>
      </c>
      <c r="J828">
        <v>232</v>
      </c>
      <c r="K828">
        <v>443</v>
      </c>
      <c r="L828">
        <v>1108</v>
      </c>
    </row>
    <row r="829" spans="2:12" x14ac:dyDescent="0.3">
      <c r="B829">
        <v>827</v>
      </c>
      <c r="C829">
        <v>8.3000000000000007</v>
      </c>
      <c r="D829">
        <v>0</v>
      </c>
      <c r="E829">
        <v>92</v>
      </c>
      <c r="F829">
        <v>44</v>
      </c>
      <c r="G829">
        <v>576</v>
      </c>
      <c r="H829">
        <v>712</v>
      </c>
      <c r="I829">
        <v>212</v>
      </c>
      <c r="J829">
        <v>441</v>
      </c>
      <c r="K829">
        <v>653</v>
      </c>
      <c r="L829">
        <v>1365</v>
      </c>
    </row>
    <row r="830" spans="2:12" x14ac:dyDescent="0.3">
      <c r="B830">
        <v>828</v>
      </c>
      <c r="C830">
        <v>8.8000000000000007</v>
      </c>
      <c r="D830">
        <v>0</v>
      </c>
      <c r="E830">
        <v>74</v>
      </c>
      <c r="F830">
        <v>71</v>
      </c>
      <c r="G830">
        <v>427</v>
      </c>
      <c r="H830">
        <v>572</v>
      </c>
      <c r="I830">
        <v>194</v>
      </c>
      <c r="J830">
        <v>520</v>
      </c>
      <c r="K830">
        <v>714</v>
      </c>
      <c r="L830">
        <v>1286</v>
      </c>
    </row>
    <row r="831" spans="2:12" x14ac:dyDescent="0.3">
      <c r="B831">
        <v>829</v>
      </c>
      <c r="C831">
        <v>9.4</v>
      </c>
      <c r="D831">
        <v>0</v>
      </c>
      <c r="E831">
        <v>96</v>
      </c>
      <c r="F831">
        <v>54</v>
      </c>
      <c r="G831">
        <v>521</v>
      </c>
      <c r="H831">
        <v>671</v>
      </c>
      <c r="I831">
        <v>140</v>
      </c>
      <c r="J831">
        <v>316</v>
      </c>
      <c r="K831">
        <v>456</v>
      </c>
      <c r="L831">
        <v>1127</v>
      </c>
    </row>
    <row r="832" spans="2:12" x14ac:dyDescent="0.3">
      <c r="B832">
        <v>830</v>
      </c>
      <c r="C832">
        <v>11.4</v>
      </c>
      <c r="D832">
        <v>0</v>
      </c>
      <c r="E832">
        <v>94</v>
      </c>
      <c r="F832">
        <v>72</v>
      </c>
      <c r="G832">
        <v>324</v>
      </c>
      <c r="H832">
        <v>490</v>
      </c>
      <c r="I832">
        <v>239</v>
      </c>
      <c r="J832">
        <v>385</v>
      </c>
      <c r="K832">
        <v>624</v>
      </c>
      <c r="L832">
        <v>1114</v>
      </c>
    </row>
    <row r="833" spans="2:12" x14ac:dyDescent="0.3">
      <c r="B833">
        <v>831</v>
      </c>
      <c r="C833">
        <v>12.8</v>
      </c>
      <c r="D833">
        <v>0</v>
      </c>
      <c r="E833">
        <v>87</v>
      </c>
      <c r="F833">
        <v>38</v>
      </c>
      <c r="G833">
        <v>701</v>
      </c>
      <c r="H833">
        <v>826</v>
      </c>
      <c r="I833">
        <v>291</v>
      </c>
      <c r="J833">
        <v>503</v>
      </c>
      <c r="K833">
        <v>794</v>
      </c>
      <c r="L833">
        <v>1620</v>
      </c>
    </row>
    <row r="834" spans="2:12" x14ac:dyDescent="0.3">
      <c r="B834">
        <v>832</v>
      </c>
      <c r="C834">
        <v>13.5</v>
      </c>
      <c r="D834">
        <v>0</v>
      </c>
      <c r="E834">
        <v>86</v>
      </c>
      <c r="F834">
        <v>61</v>
      </c>
      <c r="G834">
        <v>658</v>
      </c>
      <c r="H834">
        <v>805</v>
      </c>
      <c r="I834">
        <v>183</v>
      </c>
      <c r="J834">
        <v>540</v>
      </c>
      <c r="K834">
        <v>723</v>
      </c>
      <c r="L834">
        <v>1528</v>
      </c>
    </row>
    <row r="835" spans="2:12" x14ac:dyDescent="0.3">
      <c r="B835">
        <v>833</v>
      </c>
      <c r="C835">
        <v>11.7</v>
      </c>
      <c r="D835">
        <v>5.5</v>
      </c>
      <c r="E835">
        <v>48</v>
      </c>
      <c r="F835">
        <v>44</v>
      </c>
      <c r="G835">
        <v>485</v>
      </c>
      <c r="H835">
        <v>577</v>
      </c>
      <c r="I835">
        <v>196</v>
      </c>
      <c r="J835">
        <v>269</v>
      </c>
      <c r="K835">
        <v>465</v>
      </c>
      <c r="L835">
        <v>1042</v>
      </c>
    </row>
    <row r="836" spans="2:12" x14ac:dyDescent="0.3">
      <c r="B836">
        <v>834</v>
      </c>
      <c r="C836">
        <v>6.7</v>
      </c>
      <c r="D836">
        <v>15.5</v>
      </c>
      <c r="E836">
        <v>67</v>
      </c>
      <c r="F836">
        <v>50</v>
      </c>
      <c r="G836">
        <v>575</v>
      </c>
      <c r="H836">
        <v>692</v>
      </c>
      <c r="I836">
        <v>145</v>
      </c>
      <c r="J836">
        <v>309</v>
      </c>
      <c r="K836">
        <v>454</v>
      </c>
      <c r="L836">
        <v>1146</v>
      </c>
    </row>
    <row r="837" spans="2:12" x14ac:dyDescent="0.3">
      <c r="B837">
        <v>835</v>
      </c>
      <c r="C837">
        <v>10.8</v>
      </c>
      <c r="D837">
        <v>5.5</v>
      </c>
      <c r="E837">
        <v>70</v>
      </c>
      <c r="F837">
        <v>55</v>
      </c>
      <c r="G837">
        <v>354</v>
      </c>
      <c r="H837">
        <v>479</v>
      </c>
      <c r="I837">
        <v>104</v>
      </c>
      <c r="J837">
        <v>212</v>
      </c>
      <c r="K837">
        <v>316</v>
      </c>
      <c r="L837">
        <v>795</v>
      </c>
    </row>
    <row r="838" spans="2:12" x14ac:dyDescent="0.3">
      <c r="B838">
        <v>836</v>
      </c>
      <c r="C838">
        <v>9.1</v>
      </c>
      <c r="D838">
        <v>6.5</v>
      </c>
      <c r="E838">
        <v>73</v>
      </c>
      <c r="F838">
        <v>48</v>
      </c>
      <c r="G838">
        <v>616</v>
      </c>
      <c r="H838">
        <v>737</v>
      </c>
      <c r="I838">
        <v>188</v>
      </c>
      <c r="J838">
        <v>357</v>
      </c>
      <c r="K838">
        <v>545</v>
      </c>
      <c r="L838">
        <v>1282</v>
      </c>
    </row>
    <row r="839" spans="2:12" x14ac:dyDescent="0.3">
      <c r="B839">
        <v>837</v>
      </c>
      <c r="C839">
        <v>9.6999999999999993</v>
      </c>
      <c r="D839">
        <v>0</v>
      </c>
      <c r="E839">
        <v>98</v>
      </c>
      <c r="F839">
        <v>68</v>
      </c>
      <c r="G839">
        <v>657</v>
      </c>
      <c r="H839">
        <v>823</v>
      </c>
      <c r="I839">
        <v>243</v>
      </c>
      <c r="J839">
        <v>431</v>
      </c>
      <c r="K839">
        <v>674</v>
      </c>
      <c r="L839">
        <v>1497</v>
      </c>
    </row>
    <row r="840" spans="2:12" x14ac:dyDescent="0.3">
      <c r="B840">
        <v>838</v>
      </c>
      <c r="C840">
        <v>13.3</v>
      </c>
      <c r="D840">
        <v>0</v>
      </c>
      <c r="E840">
        <v>110</v>
      </c>
      <c r="F840">
        <v>72</v>
      </c>
      <c r="G840">
        <v>760</v>
      </c>
      <c r="H840">
        <v>942</v>
      </c>
      <c r="I840">
        <v>330</v>
      </c>
      <c r="J840">
        <v>431</v>
      </c>
      <c r="K840">
        <v>761</v>
      </c>
      <c r="L840">
        <v>1703</v>
      </c>
    </row>
    <row r="841" spans="2:12" x14ac:dyDescent="0.3">
      <c r="B841">
        <v>839</v>
      </c>
      <c r="C841">
        <v>13.3</v>
      </c>
      <c r="D841">
        <v>9.5</v>
      </c>
      <c r="E841">
        <v>112</v>
      </c>
      <c r="F841">
        <v>53</v>
      </c>
      <c r="G841">
        <v>481</v>
      </c>
      <c r="H841">
        <v>646</v>
      </c>
      <c r="I841">
        <v>231</v>
      </c>
      <c r="J841">
        <v>553</v>
      </c>
      <c r="K841">
        <v>784</v>
      </c>
      <c r="L841">
        <v>1430</v>
      </c>
    </row>
    <row r="842" spans="2:12" x14ac:dyDescent="0.3">
      <c r="B842">
        <v>840</v>
      </c>
      <c r="C842">
        <v>11.5</v>
      </c>
      <c r="D842">
        <v>8</v>
      </c>
      <c r="E842">
        <v>64</v>
      </c>
      <c r="F842">
        <v>48</v>
      </c>
      <c r="G842">
        <v>559</v>
      </c>
      <c r="H842">
        <v>671</v>
      </c>
      <c r="I842">
        <v>206</v>
      </c>
      <c r="J842">
        <v>454</v>
      </c>
      <c r="K842">
        <v>660</v>
      </c>
      <c r="L842">
        <v>1331</v>
      </c>
    </row>
    <row r="843" spans="2:12" x14ac:dyDescent="0.3">
      <c r="B843">
        <v>841</v>
      </c>
      <c r="C843">
        <v>12</v>
      </c>
      <c r="D843">
        <v>0</v>
      </c>
      <c r="E843">
        <v>86</v>
      </c>
      <c r="F843">
        <v>47</v>
      </c>
      <c r="G843">
        <v>362</v>
      </c>
      <c r="H843">
        <v>495</v>
      </c>
      <c r="I843">
        <v>277</v>
      </c>
      <c r="J843">
        <v>484</v>
      </c>
      <c r="K843">
        <v>761</v>
      </c>
      <c r="L843">
        <v>1256</v>
      </c>
    </row>
    <row r="844" spans="2:12" x14ac:dyDescent="0.3">
      <c r="B844">
        <v>842</v>
      </c>
      <c r="C844">
        <v>13.4</v>
      </c>
      <c r="D844">
        <v>0</v>
      </c>
      <c r="E844">
        <v>84</v>
      </c>
      <c r="F844">
        <v>65</v>
      </c>
      <c r="G844">
        <v>511</v>
      </c>
      <c r="H844">
        <v>660</v>
      </c>
      <c r="I844">
        <v>200</v>
      </c>
      <c r="J844">
        <v>342</v>
      </c>
      <c r="K844">
        <v>542</v>
      </c>
      <c r="L844">
        <v>1202</v>
      </c>
    </row>
    <row r="845" spans="2:12" x14ac:dyDescent="0.3">
      <c r="B845">
        <v>843</v>
      </c>
      <c r="C845">
        <v>13.6</v>
      </c>
      <c r="D845">
        <v>0</v>
      </c>
      <c r="E845">
        <v>83</v>
      </c>
      <c r="F845">
        <v>57</v>
      </c>
      <c r="G845">
        <v>682</v>
      </c>
      <c r="H845">
        <v>822</v>
      </c>
      <c r="I845">
        <v>301</v>
      </c>
      <c r="J845">
        <v>308</v>
      </c>
      <c r="K845">
        <v>609</v>
      </c>
      <c r="L845">
        <v>1431</v>
      </c>
    </row>
    <row r="846" spans="2:12" x14ac:dyDescent="0.3">
      <c r="B846">
        <v>844</v>
      </c>
      <c r="C846">
        <v>16</v>
      </c>
      <c r="D846">
        <v>0</v>
      </c>
      <c r="E846">
        <v>137</v>
      </c>
      <c r="F846">
        <v>68</v>
      </c>
      <c r="G846">
        <v>517</v>
      </c>
      <c r="H846">
        <v>722</v>
      </c>
      <c r="I846">
        <v>240</v>
      </c>
      <c r="J846">
        <v>398</v>
      </c>
      <c r="K846">
        <v>638</v>
      </c>
      <c r="L846">
        <v>1360</v>
      </c>
    </row>
    <row r="847" spans="2:12" x14ac:dyDescent="0.3">
      <c r="B847">
        <v>845</v>
      </c>
      <c r="C847">
        <v>15.2</v>
      </c>
      <c r="D847">
        <v>0</v>
      </c>
      <c r="E847">
        <v>85</v>
      </c>
      <c r="F847">
        <v>67</v>
      </c>
      <c r="G847">
        <v>705</v>
      </c>
      <c r="H847">
        <v>857</v>
      </c>
      <c r="I847">
        <v>175</v>
      </c>
      <c r="J847">
        <v>407</v>
      </c>
      <c r="K847">
        <v>582</v>
      </c>
      <c r="L847">
        <v>1439</v>
      </c>
    </row>
    <row r="848" spans="2:12" x14ac:dyDescent="0.3">
      <c r="B848">
        <v>846</v>
      </c>
      <c r="C848">
        <v>16.899999999999999</v>
      </c>
      <c r="D848">
        <v>0</v>
      </c>
      <c r="E848">
        <v>112</v>
      </c>
      <c r="F848">
        <v>66</v>
      </c>
      <c r="G848">
        <v>465</v>
      </c>
      <c r="H848">
        <v>643</v>
      </c>
      <c r="I848">
        <v>237</v>
      </c>
      <c r="J848">
        <v>393</v>
      </c>
      <c r="K848">
        <v>630</v>
      </c>
      <c r="L848">
        <v>1273</v>
      </c>
    </row>
    <row r="849" spans="2:12" x14ac:dyDescent="0.3">
      <c r="B849">
        <v>847</v>
      </c>
      <c r="C849">
        <v>18.399999999999999</v>
      </c>
      <c r="D849">
        <v>0</v>
      </c>
      <c r="E849">
        <v>71</v>
      </c>
      <c r="F849">
        <v>69</v>
      </c>
      <c r="G849">
        <v>435</v>
      </c>
      <c r="H849">
        <v>575</v>
      </c>
      <c r="I849">
        <v>162</v>
      </c>
      <c r="J849">
        <v>280</v>
      </c>
      <c r="K849">
        <v>442</v>
      </c>
      <c r="L849">
        <v>1017</v>
      </c>
    </row>
    <row r="850" spans="2:12" x14ac:dyDescent="0.3">
      <c r="B850">
        <v>848</v>
      </c>
      <c r="C850">
        <v>18.899999999999999</v>
      </c>
      <c r="D850">
        <v>0</v>
      </c>
      <c r="E850">
        <v>90</v>
      </c>
      <c r="F850">
        <v>52</v>
      </c>
      <c r="G850">
        <v>444</v>
      </c>
      <c r="H850">
        <v>586</v>
      </c>
      <c r="I850">
        <v>160</v>
      </c>
      <c r="J850">
        <v>291</v>
      </c>
      <c r="K850">
        <v>451</v>
      </c>
      <c r="L850">
        <v>1037</v>
      </c>
    </row>
    <row r="851" spans="2:12" x14ac:dyDescent="0.3">
      <c r="B851">
        <v>849</v>
      </c>
      <c r="C851">
        <v>16.5</v>
      </c>
      <c r="D851">
        <v>2.5</v>
      </c>
      <c r="E851">
        <v>81</v>
      </c>
      <c r="F851">
        <v>62</v>
      </c>
      <c r="G851">
        <v>488</v>
      </c>
      <c r="H851">
        <v>631</v>
      </c>
      <c r="I851">
        <v>253</v>
      </c>
      <c r="J851">
        <v>542</v>
      </c>
      <c r="K851">
        <v>795</v>
      </c>
      <c r="L851">
        <v>1426</v>
      </c>
    </row>
    <row r="852" spans="2:12" x14ac:dyDescent="0.3">
      <c r="B852">
        <v>850</v>
      </c>
      <c r="C852">
        <v>20</v>
      </c>
      <c r="D852">
        <v>0</v>
      </c>
      <c r="E852">
        <v>77</v>
      </c>
      <c r="F852">
        <v>39</v>
      </c>
      <c r="G852">
        <v>328</v>
      </c>
      <c r="H852">
        <v>444</v>
      </c>
      <c r="I852">
        <v>252</v>
      </c>
      <c r="J852">
        <v>275</v>
      </c>
      <c r="K852">
        <v>527</v>
      </c>
      <c r="L852">
        <v>971</v>
      </c>
    </row>
    <row r="853" spans="2:12" x14ac:dyDescent="0.3">
      <c r="B853">
        <v>851</v>
      </c>
      <c r="C853">
        <v>21.1</v>
      </c>
      <c r="D853">
        <v>0</v>
      </c>
      <c r="E853">
        <v>85</v>
      </c>
      <c r="F853">
        <v>47</v>
      </c>
      <c r="G853">
        <v>571</v>
      </c>
      <c r="H853">
        <v>703</v>
      </c>
      <c r="I853">
        <v>290</v>
      </c>
      <c r="J853">
        <v>533</v>
      </c>
      <c r="K853">
        <v>823</v>
      </c>
      <c r="L853">
        <v>1526</v>
      </c>
    </row>
    <row r="854" spans="2:12" x14ac:dyDescent="0.3">
      <c r="B854">
        <v>852</v>
      </c>
      <c r="C854">
        <v>20.8</v>
      </c>
      <c r="D854">
        <v>1</v>
      </c>
      <c r="E854">
        <v>111</v>
      </c>
      <c r="F854">
        <v>58</v>
      </c>
      <c r="G854">
        <v>760</v>
      </c>
      <c r="H854">
        <v>929</v>
      </c>
      <c r="I854">
        <v>171</v>
      </c>
      <c r="J854">
        <v>451</v>
      </c>
      <c r="K854">
        <v>622</v>
      </c>
      <c r="L854">
        <v>1551</v>
      </c>
    </row>
    <row r="855" spans="2:12" x14ac:dyDescent="0.3">
      <c r="B855">
        <v>853</v>
      </c>
      <c r="C855">
        <v>18.3</v>
      </c>
      <c r="D855">
        <v>3</v>
      </c>
      <c r="E855">
        <v>84</v>
      </c>
      <c r="F855">
        <v>58</v>
      </c>
      <c r="G855">
        <v>691</v>
      </c>
      <c r="H855">
        <v>833</v>
      </c>
      <c r="I855">
        <v>326</v>
      </c>
      <c r="J855">
        <v>553</v>
      </c>
      <c r="K855">
        <v>879</v>
      </c>
      <c r="L855">
        <v>1712</v>
      </c>
    </row>
    <row r="856" spans="2:12" x14ac:dyDescent="0.3">
      <c r="B856">
        <v>854</v>
      </c>
      <c r="C856">
        <v>17.2</v>
      </c>
      <c r="D856">
        <v>0</v>
      </c>
      <c r="E856">
        <v>77</v>
      </c>
      <c r="F856">
        <v>37</v>
      </c>
      <c r="G856">
        <v>320</v>
      </c>
      <c r="H856">
        <v>434</v>
      </c>
      <c r="I856">
        <v>244</v>
      </c>
      <c r="J856">
        <v>262</v>
      </c>
      <c r="K856">
        <v>506</v>
      </c>
      <c r="L856">
        <v>940</v>
      </c>
    </row>
    <row r="857" spans="2:12" x14ac:dyDescent="0.3">
      <c r="B857">
        <v>855</v>
      </c>
      <c r="C857">
        <v>13.4</v>
      </c>
      <c r="D857">
        <v>0</v>
      </c>
      <c r="E857">
        <v>90</v>
      </c>
      <c r="F857">
        <v>48</v>
      </c>
      <c r="G857">
        <v>556</v>
      </c>
      <c r="H857">
        <v>694</v>
      </c>
      <c r="I857">
        <v>223</v>
      </c>
      <c r="J857">
        <v>412</v>
      </c>
      <c r="K857">
        <v>635</v>
      </c>
      <c r="L857">
        <v>1329</v>
      </c>
    </row>
    <row r="858" spans="2:12" x14ac:dyDescent="0.3">
      <c r="B858">
        <v>856</v>
      </c>
      <c r="C858">
        <v>14.2</v>
      </c>
      <c r="D858">
        <v>0</v>
      </c>
      <c r="E858">
        <v>83</v>
      </c>
      <c r="F858">
        <v>51</v>
      </c>
      <c r="G858">
        <v>501</v>
      </c>
      <c r="H858">
        <v>635</v>
      </c>
      <c r="I858">
        <v>183</v>
      </c>
      <c r="J858">
        <v>341</v>
      </c>
      <c r="K858">
        <v>524</v>
      </c>
      <c r="L858">
        <v>1159</v>
      </c>
    </row>
    <row r="859" spans="2:12" x14ac:dyDescent="0.3">
      <c r="B859">
        <v>857</v>
      </c>
      <c r="C859">
        <v>16.5</v>
      </c>
      <c r="D859">
        <v>0</v>
      </c>
      <c r="E859">
        <v>97</v>
      </c>
      <c r="F859">
        <v>44</v>
      </c>
      <c r="G859">
        <v>699</v>
      </c>
      <c r="H859">
        <v>840</v>
      </c>
      <c r="I859">
        <v>153</v>
      </c>
      <c r="J859">
        <v>290</v>
      </c>
      <c r="K859">
        <v>443</v>
      </c>
      <c r="L859">
        <v>1283</v>
      </c>
    </row>
    <row r="860" spans="2:12" x14ac:dyDescent="0.3">
      <c r="B860">
        <v>858</v>
      </c>
      <c r="C860">
        <v>16.399999999999999</v>
      </c>
      <c r="D860">
        <v>0</v>
      </c>
      <c r="E860">
        <v>96</v>
      </c>
      <c r="F860">
        <v>45</v>
      </c>
      <c r="G860">
        <v>744</v>
      </c>
      <c r="H860">
        <v>885</v>
      </c>
      <c r="I860">
        <v>313</v>
      </c>
      <c r="J860">
        <v>480</v>
      </c>
      <c r="K860">
        <v>793</v>
      </c>
      <c r="L860">
        <v>1678</v>
      </c>
    </row>
    <row r="861" spans="2:12" x14ac:dyDescent="0.3">
      <c r="B861">
        <v>859</v>
      </c>
      <c r="C861">
        <v>19.2</v>
      </c>
      <c r="D861">
        <v>0</v>
      </c>
      <c r="E861">
        <v>113</v>
      </c>
      <c r="F861">
        <v>58</v>
      </c>
      <c r="G861">
        <v>917</v>
      </c>
      <c r="H861">
        <v>1088</v>
      </c>
      <c r="I861">
        <v>351</v>
      </c>
      <c r="J861">
        <v>323</v>
      </c>
      <c r="K861">
        <v>674</v>
      </c>
      <c r="L861">
        <v>1762</v>
      </c>
    </row>
    <row r="862" spans="2:12" x14ac:dyDescent="0.3">
      <c r="B862">
        <v>860</v>
      </c>
      <c r="C862">
        <v>19.3</v>
      </c>
      <c r="D862">
        <v>0</v>
      </c>
      <c r="E862">
        <v>51</v>
      </c>
      <c r="F862">
        <v>52</v>
      </c>
      <c r="G862">
        <v>678</v>
      </c>
      <c r="H862">
        <v>781</v>
      </c>
      <c r="I862">
        <v>330</v>
      </c>
      <c r="J862">
        <v>268</v>
      </c>
      <c r="K862">
        <v>598</v>
      </c>
      <c r="L862">
        <v>1379</v>
      </c>
    </row>
    <row r="863" spans="2:12" x14ac:dyDescent="0.3">
      <c r="B863">
        <v>861</v>
      </c>
      <c r="C863">
        <v>17.8</v>
      </c>
      <c r="D863">
        <v>17</v>
      </c>
      <c r="E863">
        <v>92</v>
      </c>
      <c r="F863">
        <v>50</v>
      </c>
      <c r="G863">
        <v>487</v>
      </c>
      <c r="H863">
        <v>629</v>
      </c>
      <c r="I863">
        <v>282</v>
      </c>
      <c r="J863">
        <v>615</v>
      </c>
      <c r="K863">
        <v>897</v>
      </c>
      <c r="L863">
        <v>1526</v>
      </c>
    </row>
    <row r="864" spans="2:12" x14ac:dyDescent="0.3">
      <c r="B864">
        <v>862</v>
      </c>
      <c r="C864">
        <v>14.8</v>
      </c>
      <c r="D864">
        <v>12</v>
      </c>
      <c r="E864">
        <v>107</v>
      </c>
      <c r="F864">
        <v>45</v>
      </c>
      <c r="G864">
        <v>444</v>
      </c>
      <c r="H864">
        <v>596</v>
      </c>
      <c r="I864">
        <v>287</v>
      </c>
      <c r="J864">
        <v>286</v>
      </c>
      <c r="K864">
        <v>573</v>
      </c>
      <c r="L864">
        <v>1169</v>
      </c>
    </row>
    <row r="865" spans="2:12" x14ac:dyDescent="0.3">
      <c r="B865">
        <v>863</v>
      </c>
      <c r="C865">
        <v>18.3</v>
      </c>
      <c r="D865">
        <v>0</v>
      </c>
      <c r="E865">
        <v>59</v>
      </c>
      <c r="F865">
        <v>51</v>
      </c>
      <c r="G865">
        <v>598</v>
      </c>
      <c r="H865">
        <v>708</v>
      </c>
      <c r="I865">
        <v>262</v>
      </c>
      <c r="J865">
        <v>177</v>
      </c>
      <c r="K865">
        <v>439</v>
      </c>
      <c r="L865">
        <v>1147</v>
      </c>
    </row>
    <row r="866" spans="2:12" x14ac:dyDescent="0.3">
      <c r="B866">
        <v>864</v>
      </c>
      <c r="C866">
        <v>20.8</v>
      </c>
      <c r="D866">
        <v>0</v>
      </c>
      <c r="E866">
        <v>107</v>
      </c>
      <c r="F866">
        <v>64</v>
      </c>
      <c r="G866">
        <v>642</v>
      </c>
      <c r="H866">
        <v>813</v>
      </c>
      <c r="I866">
        <v>221</v>
      </c>
      <c r="J866">
        <v>395</v>
      </c>
      <c r="K866">
        <v>616</v>
      </c>
      <c r="L866">
        <v>1429</v>
      </c>
    </row>
    <row r="867" spans="2:12" x14ac:dyDescent="0.3">
      <c r="B867">
        <v>865</v>
      </c>
      <c r="C867">
        <v>20.5</v>
      </c>
      <c r="D867">
        <v>0</v>
      </c>
      <c r="E867">
        <v>138</v>
      </c>
      <c r="F867">
        <v>60</v>
      </c>
      <c r="G867">
        <v>704</v>
      </c>
      <c r="H867">
        <v>902</v>
      </c>
      <c r="I867">
        <v>174</v>
      </c>
      <c r="J867">
        <v>160</v>
      </c>
      <c r="K867">
        <v>334</v>
      </c>
      <c r="L867">
        <v>1236</v>
      </c>
    </row>
    <row r="868" spans="2:12" x14ac:dyDescent="0.3">
      <c r="B868">
        <v>866</v>
      </c>
      <c r="C868">
        <v>18.3</v>
      </c>
      <c r="D868">
        <v>0</v>
      </c>
      <c r="E868">
        <v>103</v>
      </c>
      <c r="F868">
        <v>66</v>
      </c>
      <c r="G868">
        <v>487</v>
      </c>
      <c r="H868">
        <v>656</v>
      </c>
      <c r="I868">
        <v>283</v>
      </c>
      <c r="J868">
        <v>543</v>
      </c>
      <c r="K868">
        <v>826</v>
      </c>
      <c r="L868">
        <v>1482</v>
      </c>
    </row>
    <row r="869" spans="2:12" x14ac:dyDescent="0.3">
      <c r="B869">
        <v>867</v>
      </c>
      <c r="C869">
        <v>17.100000000000001</v>
      </c>
      <c r="D869">
        <v>0</v>
      </c>
      <c r="E869">
        <v>108</v>
      </c>
      <c r="F869">
        <v>65</v>
      </c>
      <c r="G869">
        <v>277</v>
      </c>
      <c r="H869">
        <v>450</v>
      </c>
      <c r="I869">
        <v>310</v>
      </c>
      <c r="J869">
        <v>251</v>
      </c>
      <c r="K869">
        <v>561</v>
      </c>
      <c r="L869">
        <v>1011</v>
      </c>
    </row>
    <row r="870" spans="2:12" x14ac:dyDescent="0.3">
      <c r="B870">
        <v>868</v>
      </c>
      <c r="C870">
        <v>17.2</v>
      </c>
      <c r="D870">
        <v>0</v>
      </c>
      <c r="E870">
        <v>67</v>
      </c>
      <c r="F870">
        <v>51</v>
      </c>
      <c r="G870">
        <v>300</v>
      </c>
      <c r="H870">
        <v>418</v>
      </c>
      <c r="I870">
        <v>249</v>
      </c>
      <c r="J870">
        <v>460</v>
      </c>
      <c r="K870">
        <v>709</v>
      </c>
      <c r="L870">
        <v>1127</v>
      </c>
    </row>
    <row r="871" spans="2:12" x14ac:dyDescent="0.3">
      <c r="B871">
        <v>869</v>
      </c>
      <c r="C871">
        <v>16.3</v>
      </c>
      <c r="D871">
        <v>1</v>
      </c>
      <c r="E871">
        <v>73</v>
      </c>
      <c r="F871">
        <v>57</v>
      </c>
      <c r="G871">
        <v>340</v>
      </c>
      <c r="H871">
        <v>470</v>
      </c>
      <c r="I871">
        <v>236</v>
      </c>
      <c r="J871">
        <v>413</v>
      </c>
      <c r="K871">
        <v>649</v>
      </c>
      <c r="L871">
        <v>1119</v>
      </c>
    </row>
    <row r="872" spans="2:12" x14ac:dyDescent="0.3">
      <c r="B872">
        <v>870</v>
      </c>
      <c r="C872">
        <v>16.3</v>
      </c>
      <c r="D872">
        <v>0</v>
      </c>
      <c r="E872">
        <v>74</v>
      </c>
      <c r="F872">
        <v>44</v>
      </c>
      <c r="G872">
        <v>423</v>
      </c>
      <c r="H872">
        <v>541</v>
      </c>
      <c r="I872">
        <v>65</v>
      </c>
      <c r="J872">
        <v>278</v>
      </c>
      <c r="K872">
        <v>343</v>
      </c>
      <c r="L872">
        <v>884</v>
      </c>
    </row>
    <row r="873" spans="2:12" x14ac:dyDescent="0.3">
      <c r="B873">
        <v>871</v>
      </c>
      <c r="C873">
        <v>18.2</v>
      </c>
      <c r="D873">
        <v>0</v>
      </c>
      <c r="E873">
        <v>54</v>
      </c>
      <c r="F873">
        <v>22</v>
      </c>
      <c r="G873">
        <v>457</v>
      </c>
      <c r="H873">
        <v>533</v>
      </c>
      <c r="I873">
        <v>266</v>
      </c>
      <c r="J873">
        <v>303</v>
      </c>
      <c r="K873">
        <v>569</v>
      </c>
      <c r="L873">
        <v>1102</v>
      </c>
    </row>
    <row r="874" spans="2:12" x14ac:dyDescent="0.3">
      <c r="B874">
        <v>872</v>
      </c>
      <c r="C874">
        <v>19.7</v>
      </c>
      <c r="D874">
        <v>0</v>
      </c>
      <c r="E874">
        <v>108</v>
      </c>
      <c r="F874">
        <v>57</v>
      </c>
      <c r="G874">
        <v>665</v>
      </c>
      <c r="H874">
        <v>830</v>
      </c>
      <c r="I874">
        <v>334</v>
      </c>
      <c r="J874">
        <v>303</v>
      </c>
      <c r="K874">
        <v>637</v>
      </c>
      <c r="L874">
        <v>1467</v>
      </c>
    </row>
    <row r="875" spans="2:12" x14ac:dyDescent="0.3">
      <c r="B875">
        <v>873</v>
      </c>
      <c r="C875">
        <v>20.2</v>
      </c>
      <c r="D875">
        <v>0</v>
      </c>
      <c r="E875">
        <v>165</v>
      </c>
      <c r="F875">
        <v>69</v>
      </c>
      <c r="G875">
        <v>736</v>
      </c>
      <c r="H875">
        <v>970</v>
      </c>
      <c r="I875">
        <v>312</v>
      </c>
      <c r="J875">
        <v>550</v>
      </c>
      <c r="K875">
        <v>862</v>
      </c>
      <c r="L875">
        <v>1832</v>
      </c>
    </row>
    <row r="876" spans="2:12" x14ac:dyDescent="0.3">
      <c r="B876">
        <v>874</v>
      </c>
      <c r="C876">
        <v>20.6</v>
      </c>
      <c r="D876">
        <v>0</v>
      </c>
      <c r="E876">
        <v>82</v>
      </c>
      <c r="F876">
        <v>68</v>
      </c>
      <c r="G876">
        <v>768</v>
      </c>
      <c r="H876">
        <v>918</v>
      </c>
      <c r="I876">
        <v>185</v>
      </c>
      <c r="J876">
        <v>570</v>
      </c>
      <c r="K876">
        <v>755</v>
      </c>
      <c r="L876">
        <v>1673</v>
      </c>
    </row>
    <row r="877" spans="2:12" x14ac:dyDescent="0.3">
      <c r="B877">
        <v>875</v>
      </c>
      <c r="C877">
        <v>20.7</v>
      </c>
      <c r="D877">
        <v>0</v>
      </c>
      <c r="E877">
        <v>102</v>
      </c>
      <c r="F877">
        <v>61</v>
      </c>
      <c r="G877">
        <v>569</v>
      </c>
      <c r="H877">
        <v>732</v>
      </c>
      <c r="I877">
        <v>159</v>
      </c>
      <c r="J877">
        <v>366</v>
      </c>
      <c r="K877">
        <v>525</v>
      </c>
      <c r="L877">
        <v>1257</v>
      </c>
    </row>
    <row r="878" spans="2:12" x14ac:dyDescent="0.3">
      <c r="B878">
        <v>876</v>
      </c>
      <c r="C878">
        <v>21.1</v>
      </c>
      <c r="D878">
        <v>0</v>
      </c>
      <c r="E878">
        <v>91</v>
      </c>
      <c r="F878">
        <v>49</v>
      </c>
      <c r="G878">
        <v>391</v>
      </c>
      <c r="H878">
        <v>531</v>
      </c>
      <c r="I878">
        <v>97</v>
      </c>
      <c r="J878">
        <v>261</v>
      </c>
      <c r="K878">
        <v>358</v>
      </c>
      <c r="L878">
        <v>889</v>
      </c>
    </row>
    <row r="879" spans="2:12" x14ac:dyDescent="0.3">
      <c r="B879">
        <v>877</v>
      </c>
      <c r="C879">
        <v>22.4</v>
      </c>
      <c r="D879">
        <v>0</v>
      </c>
      <c r="E879">
        <v>94</v>
      </c>
      <c r="F879">
        <v>30</v>
      </c>
      <c r="G879">
        <v>543</v>
      </c>
      <c r="H879">
        <v>667</v>
      </c>
      <c r="I879">
        <v>219</v>
      </c>
      <c r="J879">
        <v>506</v>
      </c>
      <c r="K879">
        <v>725</v>
      </c>
      <c r="L879">
        <v>1392</v>
      </c>
    </row>
    <row r="880" spans="2:12" x14ac:dyDescent="0.3">
      <c r="B880">
        <v>878</v>
      </c>
      <c r="C880">
        <v>23.4</v>
      </c>
      <c r="D880">
        <v>0</v>
      </c>
      <c r="E880">
        <v>90</v>
      </c>
      <c r="F880">
        <v>50</v>
      </c>
      <c r="G880">
        <v>546</v>
      </c>
      <c r="H880">
        <v>686</v>
      </c>
      <c r="I880">
        <v>212</v>
      </c>
      <c r="J880">
        <v>380</v>
      </c>
      <c r="K880">
        <v>592</v>
      </c>
      <c r="L880">
        <v>1278</v>
      </c>
    </row>
    <row r="881" spans="2:12" x14ac:dyDescent="0.3">
      <c r="B881">
        <v>879</v>
      </c>
      <c r="C881">
        <v>23.4</v>
      </c>
      <c r="D881">
        <v>0</v>
      </c>
      <c r="E881">
        <v>110</v>
      </c>
      <c r="F881">
        <v>65</v>
      </c>
      <c r="G881">
        <v>759</v>
      </c>
      <c r="H881">
        <v>934</v>
      </c>
      <c r="I881">
        <v>263</v>
      </c>
      <c r="J881">
        <v>489</v>
      </c>
      <c r="K881">
        <v>752</v>
      </c>
      <c r="L881">
        <v>1686</v>
      </c>
    </row>
    <row r="882" spans="2:12" x14ac:dyDescent="0.3">
      <c r="B882">
        <v>880</v>
      </c>
      <c r="C882">
        <v>20</v>
      </c>
      <c r="D882">
        <v>0.1</v>
      </c>
      <c r="E882">
        <v>99</v>
      </c>
      <c r="F882">
        <v>54</v>
      </c>
      <c r="G882">
        <v>716</v>
      </c>
      <c r="H882">
        <v>869</v>
      </c>
      <c r="I882">
        <v>419</v>
      </c>
      <c r="J882">
        <v>429</v>
      </c>
      <c r="K882">
        <v>848</v>
      </c>
      <c r="L882">
        <v>1717</v>
      </c>
    </row>
    <row r="883" spans="2:12" x14ac:dyDescent="0.3">
      <c r="B883">
        <v>881</v>
      </c>
      <c r="C883">
        <v>20.9</v>
      </c>
      <c r="D883">
        <v>0</v>
      </c>
      <c r="E883">
        <v>81</v>
      </c>
      <c r="F883">
        <v>56</v>
      </c>
      <c r="G883">
        <v>525</v>
      </c>
      <c r="H883">
        <v>662</v>
      </c>
      <c r="I883">
        <v>233</v>
      </c>
      <c r="J883">
        <v>621</v>
      </c>
      <c r="K883">
        <v>854</v>
      </c>
      <c r="L883">
        <v>1516</v>
      </c>
    </row>
    <row r="884" spans="2:12" x14ac:dyDescent="0.3">
      <c r="B884">
        <v>882</v>
      </c>
      <c r="C884">
        <v>21.4</v>
      </c>
      <c r="D884">
        <v>0</v>
      </c>
      <c r="E884">
        <v>56</v>
      </c>
      <c r="F884">
        <v>29</v>
      </c>
      <c r="G884">
        <v>398</v>
      </c>
      <c r="H884">
        <v>483</v>
      </c>
      <c r="I884">
        <v>336</v>
      </c>
      <c r="J884">
        <v>261</v>
      </c>
      <c r="K884">
        <v>597</v>
      </c>
      <c r="L884">
        <v>1080</v>
      </c>
    </row>
    <row r="885" spans="2:12" x14ac:dyDescent="0.3">
      <c r="B885">
        <v>883</v>
      </c>
      <c r="C885">
        <v>23.3</v>
      </c>
      <c r="D885">
        <v>0</v>
      </c>
      <c r="E885">
        <v>58</v>
      </c>
      <c r="F885">
        <v>37</v>
      </c>
      <c r="G885">
        <v>428</v>
      </c>
      <c r="H885">
        <v>523</v>
      </c>
      <c r="I885">
        <v>259</v>
      </c>
      <c r="J885">
        <v>510</v>
      </c>
      <c r="K885">
        <v>769</v>
      </c>
      <c r="L885">
        <v>1292</v>
      </c>
    </row>
    <row r="886" spans="2:12" x14ac:dyDescent="0.3">
      <c r="B886">
        <v>884</v>
      </c>
      <c r="C886">
        <v>23.3</v>
      </c>
      <c r="D886">
        <v>0</v>
      </c>
      <c r="E886">
        <v>63</v>
      </c>
      <c r="F886">
        <v>39</v>
      </c>
      <c r="G886">
        <v>539</v>
      </c>
      <c r="H886">
        <v>641</v>
      </c>
      <c r="I886">
        <v>244</v>
      </c>
      <c r="J886">
        <v>350</v>
      </c>
      <c r="K886">
        <v>594</v>
      </c>
      <c r="L886">
        <v>1235</v>
      </c>
    </row>
    <row r="887" spans="2:12" x14ac:dyDescent="0.3">
      <c r="B887">
        <v>885</v>
      </c>
      <c r="C887">
        <v>22.4</v>
      </c>
      <c r="D887">
        <v>0</v>
      </c>
      <c r="E887">
        <v>88</v>
      </c>
      <c r="F887">
        <v>43</v>
      </c>
      <c r="G887">
        <v>623</v>
      </c>
      <c r="H887">
        <v>754</v>
      </c>
      <c r="I887">
        <v>316</v>
      </c>
      <c r="J887">
        <v>314</v>
      </c>
      <c r="K887">
        <v>630</v>
      </c>
      <c r="L887">
        <v>1384</v>
      </c>
    </row>
    <row r="888" spans="2:12" x14ac:dyDescent="0.3">
      <c r="B888">
        <v>886</v>
      </c>
      <c r="C888">
        <v>17.3</v>
      </c>
      <c r="D888">
        <v>1</v>
      </c>
      <c r="E888">
        <v>115</v>
      </c>
      <c r="F888">
        <v>75</v>
      </c>
      <c r="G888">
        <v>750</v>
      </c>
      <c r="H888">
        <v>940</v>
      </c>
      <c r="I888">
        <v>290</v>
      </c>
      <c r="J888">
        <v>367</v>
      </c>
      <c r="K888">
        <v>657</v>
      </c>
      <c r="L888">
        <v>1597</v>
      </c>
    </row>
    <row r="889" spans="2:12" x14ac:dyDescent="0.3">
      <c r="B889">
        <v>887</v>
      </c>
      <c r="C889">
        <v>19.600000000000001</v>
      </c>
      <c r="D889">
        <v>0</v>
      </c>
      <c r="E889">
        <v>89</v>
      </c>
      <c r="F889">
        <v>87</v>
      </c>
      <c r="G889">
        <v>684</v>
      </c>
      <c r="H889">
        <v>860</v>
      </c>
      <c r="I889">
        <v>434</v>
      </c>
      <c r="J889">
        <v>459</v>
      </c>
      <c r="K889">
        <v>893</v>
      </c>
      <c r="L889">
        <v>1753</v>
      </c>
    </row>
    <row r="890" spans="2:12" x14ac:dyDescent="0.3">
      <c r="B890">
        <v>888</v>
      </c>
      <c r="C890">
        <v>22.7</v>
      </c>
      <c r="D890">
        <v>0</v>
      </c>
      <c r="E890">
        <v>118</v>
      </c>
      <c r="F890">
        <v>55</v>
      </c>
      <c r="G890">
        <v>563</v>
      </c>
      <c r="H890">
        <v>736</v>
      </c>
      <c r="I890">
        <v>181</v>
      </c>
      <c r="J890">
        <v>462</v>
      </c>
      <c r="K890">
        <v>643</v>
      </c>
      <c r="L890">
        <v>1379</v>
      </c>
    </row>
    <row r="891" spans="2:12" x14ac:dyDescent="0.3">
      <c r="B891">
        <v>889</v>
      </c>
      <c r="C891">
        <v>21.8</v>
      </c>
      <c r="D891">
        <v>0</v>
      </c>
      <c r="E891">
        <v>97</v>
      </c>
      <c r="F891">
        <v>53</v>
      </c>
      <c r="G891">
        <v>394</v>
      </c>
      <c r="H891">
        <v>544</v>
      </c>
      <c r="I891">
        <v>316</v>
      </c>
      <c r="J891">
        <v>386</v>
      </c>
      <c r="K891">
        <v>702</v>
      </c>
      <c r="L891">
        <v>1246</v>
      </c>
    </row>
    <row r="892" spans="2:12" x14ac:dyDescent="0.3">
      <c r="B892">
        <v>890</v>
      </c>
      <c r="C892">
        <v>23</v>
      </c>
      <c r="D892">
        <v>0</v>
      </c>
      <c r="E892">
        <v>115</v>
      </c>
      <c r="F892">
        <v>39</v>
      </c>
      <c r="G892">
        <v>553</v>
      </c>
      <c r="H892">
        <v>707</v>
      </c>
      <c r="I892">
        <v>326</v>
      </c>
      <c r="J892">
        <v>499</v>
      </c>
      <c r="K892">
        <v>825</v>
      </c>
      <c r="L892">
        <v>1532</v>
      </c>
    </row>
    <row r="893" spans="2:12" x14ac:dyDescent="0.3">
      <c r="B893">
        <v>891</v>
      </c>
      <c r="C893">
        <v>24.9</v>
      </c>
      <c r="D893">
        <v>0</v>
      </c>
      <c r="E893">
        <v>55</v>
      </c>
      <c r="F893">
        <v>52</v>
      </c>
      <c r="G893">
        <v>453</v>
      </c>
      <c r="H893">
        <v>560</v>
      </c>
      <c r="I893">
        <v>241</v>
      </c>
      <c r="J893">
        <v>300</v>
      </c>
      <c r="K893">
        <v>541</v>
      </c>
      <c r="L893">
        <v>1101</v>
      </c>
    </row>
    <row r="894" spans="2:12" x14ac:dyDescent="0.3">
      <c r="B894">
        <v>892</v>
      </c>
      <c r="C894">
        <v>24</v>
      </c>
      <c r="D894">
        <v>0.1</v>
      </c>
      <c r="E894">
        <v>89</v>
      </c>
      <c r="F894">
        <v>59</v>
      </c>
      <c r="G894">
        <v>515</v>
      </c>
      <c r="H894">
        <v>663</v>
      </c>
      <c r="I894">
        <v>281</v>
      </c>
      <c r="J894">
        <v>373</v>
      </c>
      <c r="K894">
        <v>654</v>
      </c>
      <c r="L894">
        <v>1317</v>
      </c>
    </row>
    <row r="895" spans="2:12" x14ac:dyDescent="0.3">
      <c r="B895">
        <v>893</v>
      </c>
      <c r="C895">
        <v>24.6</v>
      </c>
      <c r="D895">
        <v>0.2</v>
      </c>
      <c r="E895">
        <v>95</v>
      </c>
      <c r="F895">
        <v>63</v>
      </c>
      <c r="G895">
        <v>625</v>
      </c>
      <c r="H895">
        <v>783</v>
      </c>
      <c r="I895">
        <v>274</v>
      </c>
      <c r="J895">
        <v>370</v>
      </c>
      <c r="K895">
        <v>644</v>
      </c>
      <c r="L895">
        <v>1427</v>
      </c>
    </row>
    <row r="896" spans="2:12" x14ac:dyDescent="0.3">
      <c r="B896">
        <v>894</v>
      </c>
      <c r="C896">
        <v>24</v>
      </c>
      <c r="D896">
        <v>0.5</v>
      </c>
      <c r="E896">
        <v>118</v>
      </c>
      <c r="F896">
        <v>42</v>
      </c>
      <c r="G896">
        <v>638</v>
      </c>
      <c r="H896">
        <v>798</v>
      </c>
      <c r="I896">
        <v>260</v>
      </c>
      <c r="J896">
        <v>634</v>
      </c>
      <c r="K896">
        <v>894</v>
      </c>
      <c r="L896">
        <v>1692</v>
      </c>
    </row>
    <row r="897" spans="2:12" x14ac:dyDescent="0.3">
      <c r="B897">
        <v>895</v>
      </c>
      <c r="C897">
        <v>23</v>
      </c>
      <c r="D897">
        <v>20.5</v>
      </c>
      <c r="E897">
        <v>113</v>
      </c>
      <c r="F897">
        <v>67</v>
      </c>
      <c r="G897">
        <v>477</v>
      </c>
      <c r="H897">
        <v>657</v>
      </c>
      <c r="I897">
        <v>227</v>
      </c>
      <c r="J897">
        <v>349</v>
      </c>
      <c r="K897">
        <v>576</v>
      </c>
      <c r="L897">
        <v>1233</v>
      </c>
    </row>
    <row r="898" spans="2:12" x14ac:dyDescent="0.3">
      <c r="B898">
        <v>896</v>
      </c>
      <c r="C898">
        <v>24.7</v>
      </c>
      <c r="D898">
        <v>0</v>
      </c>
      <c r="E898">
        <v>82</v>
      </c>
      <c r="F898">
        <v>54</v>
      </c>
      <c r="G898">
        <v>548</v>
      </c>
      <c r="H898">
        <v>684</v>
      </c>
      <c r="I898">
        <v>276</v>
      </c>
      <c r="J898">
        <v>369</v>
      </c>
      <c r="K898">
        <v>645</v>
      </c>
      <c r="L898">
        <v>1329</v>
      </c>
    </row>
    <row r="899" spans="2:12" x14ac:dyDescent="0.3">
      <c r="B899">
        <v>897</v>
      </c>
      <c r="C899">
        <v>23.8</v>
      </c>
      <c r="D899">
        <v>7.5</v>
      </c>
      <c r="E899">
        <v>65</v>
      </c>
      <c r="F899">
        <v>37</v>
      </c>
      <c r="G899">
        <v>622</v>
      </c>
      <c r="H899">
        <v>724</v>
      </c>
      <c r="I899">
        <v>351</v>
      </c>
      <c r="J899">
        <v>228</v>
      </c>
      <c r="K899">
        <v>579</v>
      </c>
      <c r="L899">
        <v>1303</v>
      </c>
    </row>
    <row r="900" spans="2:12" x14ac:dyDescent="0.3">
      <c r="B900">
        <v>898</v>
      </c>
      <c r="C900">
        <v>23.7</v>
      </c>
      <c r="D900">
        <v>4.5</v>
      </c>
      <c r="E900">
        <v>81</v>
      </c>
      <c r="F900">
        <v>61</v>
      </c>
      <c r="G900">
        <v>548</v>
      </c>
      <c r="H900">
        <v>690</v>
      </c>
      <c r="I900">
        <v>381</v>
      </c>
      <c r="J900">
        <v>440</v>
      </c>
      <c r="K900">
        <v>821</v>
      </c>
      <c r="L900">
        <v>1511</v>
      </c>
    </row>
    <row r="901" spans="2:12" x14ac:dyDescent="0.3">
      <c r="B901">
        <v>899</v>
      </c>
      <c r="C901">
        <v>24.1</v>
      </c>
      <c r="D901">
        <v>0</v>
      </c>
      <c r="E901">
        <v>104</v>
      </c>
      <c r="F901">
        <v>49</v>
      </c>
      <c r="G901">
        <v>519</v>
      </c>
      <c r="H901">
        <v>672</v>
      </c>
      <c r="I901">
        <v>271</v>
      </c>
      <c r="J901">
        <v>323</v>
      </c>
      <c r="K901">
        <v>594</v>
      </c>
      <c r="L901">
        <v>1266</v>
      </c>
    </row>
    <row r="902" spans="2:12" x14ac:dyDescent="0.3">
      <c r="B902">
        <v>900</v>
      </c>
      <c r="C902">
        <v>24.2</v>
      </c>
      <c r="D902">
        <v>0</v>
      </c>
      <c r="E902">
        <v>115</v>
      </c>
      <c r="F902">
        <v>57</v>
      </c>
      <c r="G902">
        <v>621</v>
      </c>
      <c r="H902">
        <v>793</v>
      </c>
      <c r="I902">
        <v>331</v>
      </c>
      <c r="J902">
        <v>521</v>
      </c>
      <c r="K902">
        <v>852</v>
      </c>
      <c r="L902">
        <v>1645</v>
      </c>
    </row>
    <row r="903" spans="2:12" x14ac:dyDescent="0.3">
      <c r="B903">
        <v>901</v>
      </c>
      <c r="C903">
        <v>19.399999999999999</v>
      </c>
      <c r="D903">
        <v>29</v>
      </c>
      <c r="E903">
        <v>136</v>
      </c>
      <c r="F903">
        <v>61</v>
      </c>
      <c r="G903">
        <v>600</v>
      </c>
      <c r="H903">
        <v>797</v>
      </c>
      <c r="I903">
        <v>377</v>
      </c>
      <c r="J903">
        <v>480</v>
      </c>
      <c r="K903">
        <v>857</v>
      </c>
      <c r="L903">
        <v>1654</v>
      </c>
    </row>
    <row r="904" spans="2:12" x14ac:dyDescent="0.3">
      <c r="B904">
        <v>902</v>
      </c>
      <c r="C904">
        <v>22.6</v>
      </c>
      <c r="D904">
        <v>0</v>
      </c>
      <c r="E904">
        <v>118</v>
      </c>
      <c r="F904">
        <v>67</v>
      </c>
      <c r="G904">
        <v>595</v>
      </c>
      <c r="H904">
        <v>780</v>
      </c>
      <c r="I904">
        <v>241</v>
      </c>
      <c r="J904">
        <v>349</v>
      </c>
      <c r="K904">
        <v>590</v>
      </c>
      <c r="L904">
        <v>1370</v>
      </c>
    </row>
    <row r="905" spans="2:12" x14ac:dyDescent="0.3">
      <c r="B905">
        <v>903</v>
      </c>
      <c r="C905">
        <v>24.4</v>
      </c>
      <c r="D905">
        <v>0</v>
      </c>
      <c r="E905">
        <v>59</v>
      </c>
      <c r="F905">
        <v>61</v>
      </c>
      <c r="G905">
        <v>551</v>
      </c>
      <c r="H905">
        <v>671</v>
      </c>
      <c r="I905">
        <v>249</v>
      </c>
      <c r="J905">
        <v>318</v>
      </c>
      <c r="K905">
        <v>567</v>
      </c>
      <c r="L905">
        <v>1238</v>
      </c>
    </row>
    <row r="906" spans="2:12" x14ac:dyDescent="0.3">
      <c r="B906">
        <v>904</v>
      </c>
      <c r="C906">
        <v>25.1</v>
      </c>
      <c r="D906">
        <v>0</v>
      </c>
      <c r="E906">
        <v>80</v>
      </c>
      <c r="F906">
        <v>54</v>
      </c>
      <c r="G906">
        <v>505</v>
      </c>
      <c r="H906">
        <v>639</v>
      </c>
      <c r="I906">
        <v>276</v>
      </c>
      <c r="J906">
        <v>395</v>
      </c>
      <c r="K906">
        <v>671</v>
      </c>
      <c r="L906">
        <v>1310</v>
      </c>
    </row>
    <row r="907" spans="2:12" x14ac:dyDescent="0.3">
      <c r="B907">
        <v>905</v>
      </c>
      <c r="C907">
        <v>24.8</v>
      </c>
      <c r="D907">
        <v>0.2</v>
      </c>
      <c r="E907">
        <v>101</v>
      </c>
      <c r="F907">
        <v>59</v>
      </c>
      <c r="G907">
        <v>469</v>
      </c>
      <c r="H907">
        <v>629</v>
      </c>
      <c r="I907">
        <v>186</v>
      </c>
      <c r="J907">
        <v>201</v>
      </c>
      <c r="K907">
        <v>387</v>
      </c>
      <c r="L907">
        <v>1016</v>
      </c>
    </row>
    <row r="908" spans="2:12" x14ac:dyDescent="0.3">
      <c r="B908">
        <v>906</v>
      </c>
      <c r="C908">
        <v>23.6</v>
      </c>
      <c r="D908">
        <v>1.5</v>
      </c>
      <c r="E908">
        <v>76</v>
      </c>
      <c r="F908">
        <v>35</v>
      </c>
      <c r="G908">
        <v>501</v>
      </c>
      <c r="H908">
        <v>612</v>
      </c>
      <c r="I908">
        <v>157</v>
      </c>
      <c r="J908">
        <v>325</v>
      </c>
      <c r="K908">
        <v>482</v>
      </c>
      <c r="L908">
        <v>1094</v>
      </c>
    </row>
    <row r="909" spans="2:12" x14ac:dyDescent="0.3">
      <c r="B909">
        <v>907</v>
      </c>
      <c r="C909">
        <v>21.8</v>
      </c>
      <c r="D909">
        <v>19</v>
      </c>
      <c r="E909">
        <v>90</v>
      </c>
      <c r="F909">
        <v>64</v>
      </c>
      <c r="G909">
        <v>602</v>
      </c>
      <c r="H909">
        <v>756</v>
      </c>
      <c r="I909">
        <v>317</v>
      </c>
      <c r="J909">
        <v>434</v>
      </c>
      <c r="K909">
        <v>751</v>
      </c>
      <c r="L909">
        <v>1507</v>
      </c>
    </row>
    <row r="910" spans="2:12" x14ac:dyDescent="0.3">
      <c r="B910">
        <v>908</v>
      </c>
      <c r="C910">
        <v>24.1</v>
      </c>
      <c r="D910">
        <v>0</v>
      </c>
      <c r="E910">
        <v>106</v>
      </c>
      <c r="F910">
        <v>41</v>
      </c>
      <c r="G910">
        <v>390</v>
      </c>
      <c r="H910">
        <v>537</v>
      </c>
      <c r="I910">
        <v>251</v>
      </c>
      <c r="J910">
        <v>451</v>
      </c>
      <c r="K910">
        <v>702</v>
      </c>
      <c r="L910">
        <v>1239</v>
      </c>
    </row>
    <row r="911" spans="2:12" x14ac:dyDescent="0.3">
      <c r="B911">
        <v>909</v>
      </c>
      <c r="C911">
        <v>25.2</v>
      </c>
      <c r="D911">
        <v>0</v>
      </c>
      <c r="E911">
        <v>116</v>
      </c>
      <c r="F911">
        <v>64</v>
      </c>
      <c r="G911">
        <v>364</v>
      </c>
      <c r="H911">
        <v>544</v>
      </c>
      <c r="I911">
        <v>232</v>
      </c>
      <c r="J911">
        <v>365</v>
      </c>
      <c r="K911">
        <v>597</v>
      </c>
      <c r="L911">
        <v>1141</v>
      </c>
    </row>
    <row r="912" spans="2:12" x14ac:dyDescent="0.3">
      <c r="B912">
        <v>910</v>
      </c>
      <c r="C912">
        <v>25.5</v>
      </c>
      <c r="D912">
        <v>0</v>
      </c>
      <c r="E912">
        <v>85</v>
      </c>
      <c r="F912">
        <v>46</v>
      </c>
      <c r="G912">
        <v>395</v>
      </c>
      <c r="H912">
        <v>526</v>
      </c>
      <c r="I912">
        <v>283</v>
      </c>
      <c r="J912">
        <v>291</v>
      </c>
      <c r="K912">
        <v>574</v>
      </c>
      <c r="L912">
        <v>1100</v>
      </c>
    </row>
    <row r="913" spans="2:12" x14ac:dyDescent="0.3">
      <c r="B913">
        <v>911</v>
      </c>
      <c r="C913">
        <v>24.1</v>
      </c>
      <c r="D913">
        <v>0.1</v>
      </c>
      <c r="E913">
        <v>65</v>
      </c>
      <c r="F913">
        <v>62</v>
      </c>
      <c r="G913">
        <v>442</v>
      </c>
      <c r="H913">
        <v>569</v>
      </c>
      <c r="I913">
        <v>361</v>
      </c>
      <c r="J913">
        <v>329</v>
      </c>
      <c r="K913">
        <v>690</v>
      </c>
      <c r="L913">
        <v>1259</v>
      </c>
    </row>
    <row r="914" spans="2:12" x14ac:dyDescent="0.3">
      <c r="B914">
        <v>912</v>
      </c>
      <c r="C914">
        <v>23.9</v>
      </c>
      <c r="D914">
        <v>0.1</v>
      </c>
      <c r="E914">
        <v>85</v>
      </c>
      <c r="F914">
        <v>25</v>
      </c>
      <c r="G914">
        <v>397</v>
      </c>
      <c r="H914">
        <v>507</v>
      </c>
      <c r="I914">
        <v>256</v>
      </c>
      <c r="J914">
        <v>394</v>
      </c>
      <c r="K914">
        <v>650</v>
      </c>
      <c r="L914">
        <v>1157</v>
      </c>
    </row>
    <row r="915" spans="2:12" x14ac:dyDescent="0.3">
      <c r="B915">
        <v>913</v>
      </c>
      <c r="C915">
        <v>23.8</v>
      </c>
      <c r="D915">
        <v>0</v>
      </c>
      <c r="E915">
        <v>76</v>
      </c>
      <c r="F915">
        <v>39</v>
      </c>
      <c r="G915">
        <v>415</v>
      </c>
      <c r="H915">
        <v>530</v>
      </c>
      <c r="I915">
        <v>368</v>
      </c>
      <c r="J915">
        <v>233</v>
      </c>
      <c r="K915">
        <v>601</v>
      </c>
      <c r="L915">
        <v>1131</v>
      </c>
    </row>
    <row r="916" spans="2:12" x14ac:dyDescent="0.3">
      <c r="B916">
        <v>914</v>
      </c>
      <c r="C916">
        <v>22.3</v>
      </c>
      <c r="D916">
        <v>0</v>
      </c>
      <c r="E916">
        <v>114</v>
      </c>
      <c r="F916">
        <v>61</v>
      </c>
      <c r="G916">
        <v>514</v>
      </c>
      <c r="H916">
        <v>689</v>
      </c>
      <c r="I916">
        <v>269</v>
      </c>
      <c r="J916">
        <v>476</v>
      </c>
      <c r="K916">
        <v>745</v>
      </c>
      <c r="L916">
        <v>1434</v>
      </c>
    </row>
    <row r="917" spans="2:12" x14ac:dyDescent="0.3">
      <c r="B917">
        <v>915</v>
      </c>
      <c r="C917">
        <v>22.6</v>
      </c>
      <c r="D917">
        <v>0</v>
      </c>
      <c r="E917">
        <v>121</v>
      </c>
      <c r="F917">
        <v>58</v>
      </c>
      <c r="G917">
        <v>814</v>
      </c>
      <c r="H917">
        <v>993</v>
      </c>
      <c r="I917">
        <v>162</v>
      </c>
      <c r="J917">
        <v>306</v>
      </c>
      <c r="K917">
        <v>468</v>
      </c>
      <c r="L917">
        <v>1461</v>
      </c>
    </row>
    <row r="918" spans="2:12" x14ac:dyDescent="0.3">
      <c r="B918">
        <v>916</v>
      </c>
      <c r="C918">
        <v>23.5</v>
      </c>
      <c r="D918">
        <v>0</v>
      </c>
      <c r="E918">
        <v>126</v>
      </c>
      <c r="F918">
        <v>59</v>
      </c>
      <c r="G918">
        <v>606</v>
      </c>
      <c r="H918">
        <v>791</v>
      </c>
      <c r="I918">
        <v>337</v>
      </c>
      <c r="J918">
        <v>555</v>
      </c>
      <c r="K918">
        <v>892</v>
      </c>
      <c r="L918">
        <v>1683</v>
      </c>
    </row>
    <row r="919" spans="2:12" x14ac:dyDescent="0.3">
      <c r="B919">
        <v>917</v>
      </c>
      <c r="C919">
        <v>24.7</v>
      </c>
      <c r="D919">
        <v>0</v>
      </c>
      <c r="E919">
        <v>74</v>
      </c>
      <c r="F919">
        <v>45</v>
      </c>
      <c r="G919">
        <v>699</v>
      </c>
      <c r="H919">
        <v>818</v>
      </c>
      <c r="I919">
        <v>290</v>
      </c>
      <c r="J919">
        <v>359</v>
      </c>
      <c r="K919">
        <v>649</v>
      </c>
      <c r="L919">
        <v>1467</v>
      </c>
    </row>
    <row r="920" spans="2:12" x14ac:dyDescent="0.3">
      <c r="B920">
        <v>918</v>
      </c>
      <c r="C920">
        <v>22.7</v>
      </c>
      <c r="D920">
        <v>0</v>
      </c>
      <c r="E920">
        <v>73</v>
      </c>
      <c r="F920">
        <v>57</v>
      </c>
      <c r="G920">
        <v>645</v>
      </c>
      <c r="H920">
        <v>775</v>
      </c>
      <c r="I920">
        <v>238</v>
      </c>
      <c r="J920">
        <v>368</v>
      </c>
      <c r="K920">
        <v>606</v>
      </c>
      <c r="L920">
        <v>1381</v>
      </c>
    </row>
    <row r="921" spans="2:12" x14ac:dyDescent="0.3">
      <c r="B921">
        <v>919</v>
      </c>
      <c r="C921">
        <v>22.8</v>
      </c>
      <c r="D921">
        <v>0.5</v>
      </c>
      <c r="E921">
        <v>79</v>
      </c>
      <c r="F921">
        <v>56</v>
      </c>
      <c r="G921">
        <v>521</v>
      </c>
      <c r="H921">
        <v>656</v>
      </c>
      <c r="I921">
        <v>252</v>
      </c>
      <c r="J921">
        <v>344</v>
      </c>
      <c r="K921">
        <v>596</v>
      </c>
      <c r="L921">
        <v>1252</v>
      </c>
    </row>
    <row r="922" spans="2:12" x14ac:dyDescent="0.3">
      <c r="B922">
        <v>920</v>
      </c>
      <c r="C922">
        <v>25.4</v>
      </c>
      <c r="D922">
        <v>0</v>
      </c>
      <c r="E922">
        <v>81</v>
      </c>
      <c r="F922">
        <v>50</v>
      </c>
      <c r="G922">
        <v>383</v>
      </c>
      <c r="H922">
        <v>514</v>
      </c>
      <c r="I922">
        <v>274</v>
      </c>
      <c r="J922">
        <v>378</v>
      </c>
      <c r="K922">
        <v>652</v>
      </c>
      <c r="L922">
        <v>1166</v>
      </c>
    </row>
    <row r="923" spans="2:12" x14ac:dyDescent="0.3">
      <c r="B923">
        <v>921</v>
      </c>
      <c r="C923">
        <v>27</v>
      </c>
      <c r="D923">
        <v>0</v>
      </c>
      <c r="E923">
        <v>74</v>
      </c>
      <c r="F923">
        <v>66</v>
      </c>
      <c r="G923">
        <v>564</v>
      </c>
      <c r="H923">
        <v>704</v>
      </c>
      <c r="I923">
        <v>421</v>
      </c>
      <c r="J923">
        <v>621</v>
      </c>
      <c r="K923">
        <v>1042</v>
      </c>
      <c r="L923">
        <v>1746</v>
      </c>
    </row>
    <row r="924" spans="2:12" x14ac:dyDescent="0.3">
      <c r="B924">
        <v>922</v>
      </c>
      <c r="C924">
        <v>29</v>
      </c>
      <c r="D924">
        <v>0</v>
      </c>
      <c r="E924">
        <v>126</v>
      </c>
      <c r="F924">
        <v>64</v>
      </c>
      <c r="G924">
        <v>868</v>
      </c>
      <c r="H924">
        <v>1058</v>
      </c>
      <c r="I924">
        <v>477</v>
      </c>
      <c r="J924">
        <v>505</v>
      </c>
      <c r="K924">
        <v>982</v>
      </c>
      <c r="L924">
        <v>2040</v>
      </c>
    </row>
    <row r="925" spans="2:12" x14ac:dyDescent="0.3">
      <c r="B925">
        <v>923</v>
      </c>
      <c r="C925">
        <v>25.2</v>
      </c>
      <c r="D925">
        <v>23.5</v>
      </c>
      <c r="E925">
        <v>107</v>
      </c>
      <c r="F925">
        <v>38</v>
      </c>
      <c r="G925">
        <v>640</v>
      </c>
      <c r="H925">
        <v>785</v>
      </c>
      <c r="I925">
        <v>354</v>
      </c>
      <c r="J925">
        <v>482</v>
      </c>
      <c r="K925">
        <v>836</v>
      </c>
      <c r="L925">
        <v>1621</v>
      </c>
    </row>
    <row r="926" spans="2:12" x14ac:dyDescent="0.3">
      <c r="B926">
        <v>924</v>
      </c>
      <c r="C926">
        <v>24</v>
      </c>
      <c r="D926">
        <v>11.5</v>
      </c>
      <c r="E926">
        <v>97</v>
      </c>
      <c r="F926">
        <v>44</v>
      </c>
      <c r="G926">
        <v>366</v>
      </c>
      <c r="H926">
        <v>507</v>
      </c>
      <c r="I926">
        <v>233</v>
      </c>
      <c r="J926">
        <v>313</v>
      </c>
      <c r="K926">
        <v>546</v>
      </c>
      <c r="L926">
        <v>1053</v>
      </c>
    </row>
    <row r="927" spans="2:12" x14ac:dyDescent="0.3">
      <c r="B927">
        <v>925</v>
      </c>
      <c r="C927">
        <v>26.1</v>
      </c>
      <c r="D927">
        <v>0</v>
      </c>
      <c r="E927">
        <v>91</v>
      </c>
      <c r="F927">
        <v>69</v>
      </c>
      <c r="G927">
        <v>525</v>
      </c>
      <c r="H927">
        <v>685</v>
      </c>
      <c r="I927">
        <v>308</v>
      </c>
      <c r="J927">
        <v>167</v>
      </c>
      <c r="K927">
        <v>475</v>
      </c>
      <c r="L927">
        <v>1160</v>
      </c>
    </row>
    <row r="928" spans="2:12" x14ac:dyDescent="0.3">
      <c r="B928">
        <v>926</v>
      </c>
      <c r="C928">
        <v>26.5</v>
      </c>
      <c r="D928">
        <v>0</v>
      </c>
      <c r="E928">
        <v>67</v>
      </c>
      <c r="F928">
        <v>36</v>
      </c>
      <c r="G928">
        <v>373</v>
      </c>
      <c r="H928">
        <v>476</v>
      </c>
      <c r="I928">
        <v>258</v>
      </c>
      <c r="J928">
        <v>402</v>
      </c>
      <c r="K928">
        <v>660</v>
      </c>
      <c r="L928">
        <v>1136</v>
      </c>
    </row>
    <row r="929" spans="2:12" x14ac:dyDescent="0.3">
      <c r="B929">
        <v>927</v>
      </c>
      <c r="C929">
        <v>23.8</v>
      </c>
      <c r="D929">
        <v>0</v>
      </c>
      <c r="E929">
        <v>61</v>
      </c>
      <c r="F929">
        <v>42</v>
      </c>
      <c r="G929">
        <v>581</v>
      </c>
      <c r="H929">
        <v>684</v>
      </c>
      <c r="I929">
        <v>232</v>
      </c>
      <c r="J929">
        <v>491</v>
      </c>
      <c r="K929">
        <v>723</v>
      </c>
      <c r="L929">
        <v>1407</v>
      </c>
    </row>
    <row r="930" spans="2:12" x14ac:dyDescent="0.3">
      <c r="B930">
        <v>928</v>
      </c>
      <c r="C930">
        <v>23</v>
      </c>
      <c r="D930">
        <v>0</v>
      </c>
      <c r="E930">
        <v>114</v>
      </c>
      <c r="F930">
        <v>60</v>
      </c>
      <c r="G930">
        <v>627</v>
      </c>
      <c r="H930">
        <v>801</v>
      </c>
      <c r="I930">
        <v>387</v>
      </c>
      <c r="J930">
        <v>734</v>
      </c>
      <c r="K930">
        <v>1121</v>
      </c>
      <c r="L930">
        <v>1922</v>
      </c>
    </row>
    <row r="931" spans="2:12" x14ac:dyDescent="0.3">
      <c r="B931">
        <v>929</v>
      </c>
      <c r="C931">
        <v>24.1</v>
      </c>
      <c r="D931">
        <v>0</v>
      </c>
      <c r="E931">
        <v>105</v>
      </c>
      <c r="F931">
        <v>33</v>
      </c>
      <c r="G931">
        <v>635</v>
      </c>
      <c r="H931">
        <v>773</v>
      </c>
      <c r="I931">
        <v>214</v>
      </c>
      <c r="J931">
        <v>516</v>
      </c>
      <c r="K931">
        <v>730</v>
      </c>
      <c r="L931">
        <v>1503</v>
      </c>
    </row>
    <row r="932" spans="2:12" x14ac:dyDescent="0.3">
      <c r="B932">
        <v>930</v>
      </c>
      <c r="C932">
        <v>24.4</v>
      </c>
      <c r="D932">
        <v>7</v>
      </c>
      <c r="E932">
        <v>113</v>
      </c>
      <c r="F932">
        <v>72</v>
      </c>
      <c r="G932">
        <v>688</v>
      </c>
      <c r="H932">
        <v>873</v>
      </c>
      <c r="I932">
        <v>302</v>
      </c>
      <c r="J932">
        <v>397</v>
      </c>
      <c r="K932">
        <v>699</v>
      </c>
      <c r="L932">
        <v>1572</v>
      </c>
    </row>
    <row r="933" spans="2:12" x14ac:dyDescent="0.3">
      <c r="B933">
        <v>931</v>
      </c>
      <c r="C933">
        <v>26.2</v>
      </c>
      <c r="D933">
        <v>7.5</v>
      </c>
      <c r="E933">
        <v>97</v>
      </c>
      <c r="F933">
        <v>46</v>
      </c>
      <c r="G933">
        <v>388</v>
      </c>
      <c r="H933">
        <v>531</v>
      </c>
      <c r="I933">
        <v>205</v>
      </c>
      <c r="J933">
        <v>388</v>
      </c>
      <c r="K933">
        <v>593</v>
      </c>
      <c r="L933">
        <v>1124</v>
      </c>
    </row>
    <row r="934" spans="2:12" x14ac:dyDescent="0.3">
      <c r="B934">
        <v>932</v>
      </c>
      <c r="C934">
        <v>26.3</v>
      </c>
      <c r="D934">
        <v>1.5</v>
      </c>
      <c r="E934">
        <v>65</v>
      </c>
      <c r="F934">
        <v>42</v>
      </c>
      <c r="G934">
        <v>473</v>
      </c>
      <c r="H934">
        <v>580</v>
      </c>
      <c r="I934">
        <v>220</v>
      </c>
      <c r="J934">
        <v>469</v>
      </c>
      <c r="K934">
        <v>689</v>
      </c>
      <c r="L934">
        <v>1269</v>
      </c>
    </row>
    <row r="935" spans="2:12" x14ac:dyDescent="0.3">
      <c r="B935">
        <v>933</v>
      </c>
      <c r="C935">
        <v>28</v>
      </c>
      <c r="D935">
        <v>0.5</v>
      </c>
      <c r="E935">
        <v>94</v>
      </c>
      <c r="F935">
        <v>44</v>
      </c>
      <c r="G935">
        <v>475</v>
      </c>
      <c r="H935">
        <v>613</v>
      </c>
      <c r="I935">
        <v>232</v>
      </c>
      <c r="J935">
        <v>514</v>
      </c>
      <c r="K935">
        <v>746</v>
      </c>
      <c r="L935">
        <v>1359</v>
      </c>
    </row>
    <row r="936" spans="2:12" x14ac:dyDescent="0.3">
      <c r="B936">
        <v>934</v>
      </c>
      <c r="C936">
        <v>26.9</v>
      </c>
      <c r="D936">
        <v>25.5</v>
      </c>
      <c r="E936">
        <v>65</v>
      </c>
      <c r="F936">
        <v>54</v>
      </c>
      <c r="G936">
        <v>487</v>
      </c>
      <c r="H936">
        <v>606</v>
      </c>
      <c r="I936">
        <v>265</v>
      </c>
      <c r="J936">
        <v>287</v>
      </c>
      <c r="K936">
        <v>552</v>
      </c>
      <c r="L936">
        <v>1158</v>
      </c>
    </row>
    <row r="937" spans="2:12" x14ac:dyDescent="0.3">
      <c r="B937">
        <v>935</v>
      </c>
      <c r="C937">
        <v>24.8</v>
      </c>
      <c r="D937">
        <v>43</v>
      </c>
      <c r="E937">
        <v>130</v>
      </c>
      <c r="F937">
        <v>56</v>
      </c>
      <c r="G937">
        <v>678</v>
      </c>
      <c r="H937">
        <v>864</v>
      </c>
      <c r="I937">
        <v>301</v>
      </c>
      <c r="J937">
        <v>543</v>
      </c>
      <c r="K937">
        <v>844</v>
      </c>
      <c r="L937">
        <v>1708</v>
      </c>
    </row>
    <row r="938" spans="2:12" x14ac:dyDescent="0.3">
      <c r="B938">
        <v>936</v>
      </c>
      <c r="C938">
        <v>25.4</v>
      </c>
      <c r="D938">
        <v>69.5</v>
      </c>
      <c r="E938">
        <v>114</v>
      </c>
      <c r="F938">
        <v>73</v>
      </c>
      <c r="G938">
        <v>623</v>
      </c>
      <c r="H938">
        <v>810</v>
      </c>
      <c r="I938">
        <v>361</v>
      </c>
      <c r="J938">
        <v>534</v>
      </c>
      <c r="K938">
        <v>895</v>
      </c>
      <c r="L938">
        <v>1705</v>
      </c>
    </row>
    <row r="939" spans="2:12" x14ac:dyDescent="0.3">
      <c r="B939">
        <v>937</v>
      </c>
      <c r="C939">
        <v>27.7</v>
      </c>
      <c r="D939">
        <v>10.5</v>
      </c>
      <c r="E939">
        <v>82</v>
      </c>
      <c r="F939">
        <v>61</v>
      </c>
      <c r="G939">
        <v>526</v>
      </c>
      <c r="H939">
        <v>669</v>
      </c>
      <c r="I939">
        <v>514</v>
      </c>
      <c r="J939">
        <v>386</v>
      </c>
      <c r="K939">
        <v>900</v>
      </c>
      <c r="L939">
        <v>1569</v>
      </c>
    </row>
    <row r="940" spans="2:12" x14ac:dyDescent="0.3">
      <c r="B940">
        <v>938</v>
      </c>
      <c r="C940">
        <v>26.3</v>
      </c>
      <c r="D940">
        <v>0</v>
      </c>
      <c r="E940">
        <v>92</v>
      </c>
      <c r="F940">
        <v>48</v>
      </c>
      <c r="G940">
        <v>615</v>
      </c>
      <c r="H940">
        <v>755</v>
      </c>
      <c r="I940">
        <v>211</v>
      </c>
      <c r="J940">
        <v>344</v>
      </c>
      <c r="K940">
        <v>555</v>
      </c>
      <c r="L940">
        <v>1310</v>
      </c>
    </row>
    <row r="941" spans="2:12" x14ac:dyDescent="0.3">
      <c r="B941">
        <v>939</v>
      </c>
      <c r="C941">
        <v>27.7</v>
      </c>
      <c r="D941">
        <v>0</v>
      </c>
      <c r="E941">
        <v>51</v>
      </c>
      <c r="F941">
        <v>50</v>
      </c>
      <c r="G941">
        <v>493</v>
      </c>
      <c r="H941">
        <v>594</v>
      </c>
      <c r="I941">
        <v>307</v>
      </c>
      <c r="J941">
        <v>338</v>
      </c>
      <c r="K941">
        <v>645</v>
      </c>
      <c r="L941">
        <v>1239</v>
      </c>
    </row>
    <row r="942" spans="2:12" x14ac:dyDescent="0.3">
      <c r="B942">
        <v>940</v>
      </c>
      <c r="C942">
        <v>25.7</v>
      </c>
      <c r="D942">
        <v>12</v>
      </c>
      <c r="E942">
        <v>94</v>
      </c>
      <c r="F942">
        <v>69</v>
      </c>
      <c r="G942">
        <v>473</v>
      </c>
      <c r="H942">
        <v>636</v>
      </c>
      <c r="I942">
        <v>386</v>
      </c>
      <c r="J942">
        <v>378</v>
      </c>
      <c r="K942">
        <v>764</v>
      </c>
      <c r="L942">
        <v>1400</v>
      </c>
    </row>
    <row r="943" spans="2:12" x14ac:dyDescent="0.3">
      <c r="B943">
        <v>941</v>
      </c>
      <c r="C943">
        <v>29</v>
      </c>
      <c r="D943">
        <v>0</v>
      </c>
      <c r="E943">
        <v>87</v>
      </c>
      <c r="F943">
        <v>43</v>
      </c>
      <c r="G943">
        <v>334</v>
      </c>
      <c r="H943">
        <v>464</v>
      </c>
      <c r="I943">
        <v>229</v>
      </c>
      <c r="J943">
        <v>441</v>
      </c>
      <c r="K943">
        <v>670</v>
      </c>
      <c r="L943">
        <v>1134</v>
      </c>
    </row>
    <row r="944" spans="2:12" x14ac:dyDescent="0.3">
      <c r="B944">
        <v>942</v>
      </c>
      <c r="C944">
        <v>28.7</v>
      </c>
      <c r="D944">
        <v>0</v>
      </c>
      <c r="E944">
        <v>47</v>
      </c>
      <c r="F944">
        <v>55</v>
      </c>
      <c r="G944">
        <v>538</v>
      </c>
      <c r="H944">
        <v>640</v>
      </c>
      <c r="I944">
        <v>293</v>
      </c>
      <c r="J944">
        <v>272</v>
      </c>
      <c r="K944">
        <v>565</v>
      </c>
      <c r="L944">
        <v>1205</v>
      </c>
    </row>
    <row r="945" spans="2:12" x14ac:dyDescent="0.3">
      <c r="B945">
        <v>943</v>
      </c>
      <c r="C945">
        <v>28.2</v>
      </c>
      <c r="D945">
        <v>0</v>
      </c>
      <c r="E945">
        <v>109</v>
      </c>
      <c r="F945">
        <v>81</v>
      </c>
      <c r="G945">
        <v>538</v>
      </c>
      <c r="H945">
        <v>728</v>
      </c>
      <c r="I945">
        <v>417</v>
      </c>
      <c r="J945">
        <v>556</v>
      </c>
      <c r="K945">
        <v>973</v>
      </c>
      <c r="L945">
        <v>1701</v>
      </c>
    </row>
    <row r="946" spans="2:12" x14ac:dyDescent="0.3">
      <c r="B946">
        <v>944</v>
      </c>
      <c r="C946">
        <v>26</v>
      </c>
      <c r="D946">
        <v>9</v>
      </c>
      <c r="E946">
        <v>77</v>
      </c>
      <c r="F946">
        <v>54</v>
      </c>
      <c r="G946">
        <v>340</v>
      </c>
      <c r="H946">
        <v>471</v>
      </c>
      <c r="I946">
        <v>356</v>
      </c>
      <c r="J946">
        <v>251</v>
      </c>
      <c r="K946">
        <v>607</v>
      </c>
      <c r="L946">
        <v>1078</v>
      </c>
    </row>
    <row r="947" spans="2:12" x14ac:dyDescent="0.3">
      <c r="B947">
        <v>945</v>
      </c>
      <c r="C947">
        <v>27.8</v>
      </c>
      <c r="D947">
        <v>0</v>
      </c>
      <c r="E947">
        <v>69</v>
      </c>
      <c r="F947">
        <v>59</v>
      </c>
      <c r="G947">
        <v>595</v>
      </c>
      <c r="H947">
        <v>723</v>
      </c>
      <c r="I947">
        <v>261</v>
      </c>
      <c r="J947">
        <v>309</v>
      </c>
      <c r="K947">
        <v>570</v>
      </c>
      <c r="L947">
        <v>1293</v>
      </c>
    </row>
    <row r="948" spans="2:12" x14ac:dyDescent="0.3">
      <c r="B948">
        <v>946</v>
      </c>
      <c r="C948">
        <v>27.6</v>
      </c>
      <c r="D948">
        <v>0</v>
      </c>
      <c r="E948">
        <v>67</v>
      </c>
      <c r="F948">
        <v>48</v>
      </c>
      <c r="G948">
        <v>612</v>
      </c>
      <c r="H948">
        <v>727</v>
      </c>
      <c r="I948">
        <v>200</v>
      </c>
      <c r="J948">
        <v>466</v>
      </c>
      <c r="K948">
        <v>666</v>
      </c>
      <c r="L948">
        <v>1393</v>
      </c>
    </row>
    <row r="949" spans="2:12" x14ac:dyDescent="0.3">
      <c r="B949">
        <v>947</v>
      </c>
      <c r="C949">
        <v>28.5</v>
      </c>
      <c r="D949">
        <v>0</v>
      </c>
      <c r="E949">
        <v>69</v>
      </c>
      <c r="F949">
        <v>47</v>
      </c>
      <c r="G949">
        <v>544</v>
      </c>
      <c r="H949">
        <v>660</v>
      </c>
      <c r="I949">
        <v>320</v>
      </c>
      <c r="J949">
        <v>438</v>
      </c>
      <c r="K949">
        <v>758</v>
      </c>
      <c r="L949">
        <v>1418</v>
      </c>
    </row>
    <row r="950" spans="2:12" x14ac:dyDescent="0.3">
      <c r="B950">
        <v>948</v>
      </c>
      <c r="C950">
        <v>29.3</v>
      </c>
      <c r="D950">
        <v>0</v>
      </c>
      <c r="E950">
        <v>103</v>
      </c>
      <c r="F950">
        <v>61</v>
      </c>
      <c r="G950">
        <v>460</v>
      </c>
      <c r="H950">
        <v>624</v>
      </c>
      <c r="I950">
        <v>212</v>
      </c>
      <c r="J950">
        <v>375</v>
      </c>
      <c r="K950">
        <v>587</v>
      </c>
      <c r="L950">
        <v>1211</v>
      </c>
    </row>
    <row r="951" spans="2:12" x14ac:dyDescent="0.3">
      <c r="B951">
        <v>949</v>
      </c>
      <c r="C951">
        <v>29.1</v>
      </c>
      <c r="D951">
        <v>0</v>
      </c>
      <c r="E951">
        <v>86</v>
      </c>
      <c r="F951">
        <v>46</v>
      </c>
      <c r="G951">
        <v>749</v>
      </c>
      <c r="H951">
        <v>881</v>
      </c>
      <c r="I951">
        <v>416</v>
      </c>
      <c r="J951">
        <v>404</v>
      </c>
      <c r="K951">
        <v>820</v>
      </c>
      <c r="L951">
        <v>1701</v>
      </c>
    </row>
    <row r="952" spans="2:12" x14ac:dyDescent="0.3">
      <c r="B952">
        <v>950</v>
      </c>
      <c r="C952">
        <v>26</v>
      </c>
      <c r="D952">
        <v>13.5</v>
      </c>
      <c r="E952">
        <v>61</v>
      </c>
      <c r="F952">
        <v>67</v>
      </c>
      <c r="G952">
        <v>662</v>
      </c>
      <c r="H952">
        <v>790</v>
      </c>
      <c r="I952">
        <v>326</v>
      </c>
      <c r="J952">
        <v>417</v>
      </c>
      <c r="K952">
        <v>743</v>
      </c>
      <c r="L952">
        <v>1533</v>
      </c>
    </row>
    <row r="953" spans="2:12" x14ac:dyDescent="0.3">
      <c r="B953">
        <v>951</v>
      </c>
      <c r="C953">
        <v>27.2</v>
      </c>
      <c r="D953">
        <v>0</v>
      </c>
      <c r="E953">
        <v>114</v>
      </c>
      <c r="F953">
        <v>73</v>
      </c>
      <c r="G953">
        <v>526</v>
      </c>
      <c r="H953">
        <v>713</v>
      </c>
      <c r="I953">
        <v>357</v>
      </c>
      <c r="J953">
        <v>403</v>
      </c>
      <c r="K953">
        <v>760</v>
      </c>
      <c r="L953">
        <v>1473</v>
      </c>
    </row>
    <row r="954" spans="2:12" x14ac:dyDescent="0.3">
      <c r="B954">
        <v>952</v>
      </c>
      <c r="C954">
        <v>26.7</v>
      </c>
      <c r="D954">
        <v>0</v>
      </c>
      <c r="E954">
        <v>43</v>
      </c>
      <c r="F954">
        <v>46</v>
      </c>
      <c r="G954">
        <v>419</v>
      </c>
      <c r="H954">
        <v>508</v>
      </c>
      <c r="I954">
        <v>259</v>
      </c>
      <c r="J954">
        <v>311</v>
      </c>
      <c r="K954">
        <v>570</v>
      </c>
      <c r="L954">
        <v>1078</v>
      </c>
    </row>
    <row r="955" spans="2:12" x14ac:dyDescent="0.3">
      <c r="B955">
        <v>953</v>
      </c>
      <c r="C955">
        <v>25.9</v>
      </c>
      <c r="D955">
        <v>0</v>
      </c>
      <c r="E955">
        <v>86</v>
      </c>
      <c r="F955">
        <v>33</v>
      </c>
      <c r="G955">
        <v>380</v>
      </c>
      <c r="H955">
        <v>499</v>
      </c>
      <c r="I955">
        <v>308</v>
      </c>
      <c r="J955">
        <v>446</v>
      </c>
      <c r="K955">
        <v>754</v>
      </c>
      <c r="L955">
        <v>1253</v>
      </c>
    </row>
    <row r="956" spans="2:12" x14ac:dyDescent="0.3">
      <c r="B956">
        <v>954</v>
      </c>
      <c r="C956">
        <v>27.1</v>
      </c>
      <c r="D956">
        <v>0</v>
      </c>
      <c r="E956">
        <v>57</v>
      </c>
      <c r="F956">
        <v>39</v>
      </c>
      <c r="G956">
        <v>398</v>
      </c>
      <c r="H956">
        <v>494</v>
      </c>
      <c r="I956">
        <v>161</v>
      </c>
      <c r="J956">
        <v>356</v>
      </c>
      <c r="K956">
        <v>517</v>
      </c>
      <c r="L956">
        <v>1011</v>
      </c>
    </row>
    <row r="957" spans="2:12" x14ac:dyDescent="0.3">
      <c r="B957">
        <v>955</v>
      </c>
      <c r="C957">
        <v>24.8</v>
      </c>
      <c r="D957">
        <v>19</v>
      </c>
      <c r="E957">
        <v>74</v>
      </c>
      <c r="F957">
        <v>45</v>
      </c>
      <c r="G957">
        <v>539</v>
      </c>
      <c r="H957">
        <v>658</v>
      </c>
      <c r="I957">
        <v>246</v>
      </c>
      <c r="J957">
        <v>504</v>
      </c>
      <c r="K957">
        <v>750</v>
      </c>
      <c r="L957">
        <v>1408</v>
      </c>
    </row>
    <row r="958" spans="2:12" x14ac:dyDescent="0.3">
      <c r="B958">
        <v>956</v>
      </c>
      <c r="C958">
        <v>26</v>
      </c>
      <c r="D958">
        <v>0</v>
      </c>
      <c r="E958">
        <v>122</v>
      </c>
      <c r="F958">
        <v>56</v>
      </c>
      <c r="G958">
        <v>496</v>
      </c>
      <c r="H958">
        <v>674</v>
      </c>
      <c r="I958">
        <v>241</v>
      </c>
      <c r="J958">
        <v>422</v>
      </c>
      <c r="K958">
        <v>663</v>
      </c>
      <c r="L958">
        <v>1337</v>
      </c>
    </row>
    <row r="959" spans="2:12" x14ac:dyDescent="0.3">
      <c r="B959">
        <v>957</v>
      </c>
      <c r="C959">
        <v>26.5</v>
      </c>
      <c r="D959">
        <v>0</v>
      </c>
      <c r="E959">
        <v>119</v>
      </c>
      <c r="F959">
        <v>59</v>
      </c>
      <c r="G959">
        <v>470</v>
      </c>
      <c r="H959">
        <v>648</v>
      </c>
      <c r="I959">
        <v>249</v>
      </c>
      <c r="J959">
        <v>401</v>
      </c>
      <c r="K959">
        <v>650</v>
      </c>
      <c r="L959">
        <v>1298</v>
      </c>
    </row>
    <row r="960" spans="2:12" x14ac:dyDescent="0.3">
      <c r="B960">
        <v>958</v>
      </c>
      <c r="C960">
        <v>25.2</v>
      </c>
      <c r="D960">
        <v>27.5</v>
      </c>
      <c r="E960">
        <v>95</v>
      </c>
      <c r="F960">
        <v>57</v>
      </c>
      <c r="G960">
        <v>570</v>
      </c>
      <c r="H960">
        <v>722</v>
      </c>
      <c r="I960">
        <v>248</v>
      </c>
      <c r="J960">
        <v>406</v>
      </c>
      <c r="K960">
        <v>654</v>
      </c>
      <c r="L960">
        <v>1376</v>
      </c>
    </row>
    <row r="961" spans="2:12" x14ac:dyDescent="0.3">
      <c r="B961">
        <v>959</v>
      </c>
      <c r="C961">
        <v>25.2</v>
      </c>
      <c r="D961">
        <v>0</v>
      </c>
      <c r="E961">
        <v>100</v>
      </c>
      <c r="F961">
        <v>55</v>
      </c>
      <c r="G961">
        <v>643</v>
      </c>
      <c r="H961">
        <v>798</v>
      </c>
      <c r="I961">
        <v>105</v>
      </c>
      <c r="J961">
        <v>470</v>
      </c>
      <c r="K961">
        <v>575</v>
      </c>
      <c r="L961">
        <v>1373</v>
      </c>
    </row>
    <row r="962" spans="2:12" x14ac:dyDescent="0.3">
      <c r="B962">
        <v>960</v>
      </c>
      <c r="C962">
        <v>26.5</v>
      </c>
      <c r="D962">
        <v>0</v>
      </c>
      <c r="E962">
        <v>91</v>
      </c>
      <c r="F962">
        <v>56</v>
      </c>
      <c r="G962">
        <v>656</v>
      </c>
      <c r="H962">
        <v>803</v>
      </c>
      <c r="I962">
        <v>295</v>
      </c>
      <c r="J962">
        <v>428</v>
      </c>
      <c r="K962">
        <v>723</v>
      </c>
      <c r="L962">
        <v>1526</v>
      </c>
    </row>
    <row r="963" spans="2:12" x14ac:dyDescent="0.3">
      <c r="B963">
        <v>961</v>
      </c>
      <c r="C963">
        <v>25.4</v>
      </c>
      <c r="D963">
        <v>0</v>
      </c>
      <c r="E963">
        <v>64</v>
      </c>
      <c r="F963">
        <v>48</v>
      </c>
      <c r="G963">
        <v>702</v>
      </c>
      <c r="H963">
        <v>814</v>
      </c>
      <c r="I963">
        <v>239</v>
      </c>
      <c r="J963">
        <v>225</v>
      </c>
      <c r="K963">
        <v>464</v>
      </c>
      <c r="L963">
        <v>1278</v>
      </c>
    </row>
    <row r="964" spans="2:12" x14ac:dyDescent="0.3">
      <c r="B964">
        <v>962</v>
      </c>
      <c r="C964">
        <v>24.1</v>
      </c>
      <c r="D964">
        <v>1</v>
      </c>
      <c r="E964">
        <v>81</v>
      </c>
      <c r="F964">
        <v>53</v>
      </c>
      <c r="G964">
        <v>534</v>
      </c>
      <c r="H964">
        <v>668</v>
      </c>
      <c r="I964">
        <v>221</v>
      </c>
      <c r="J964">
        <v>308</v>
      </c>
      <c r="K964">
        <v>529</v>
      </c>
      <c r="L964">
        <v>1197</v>
      </c>
    </row>
    <row r="965" spans="2:12" x14ac:dyDescent="0.3">
      <c r="B965">
        <v>963</v>
      </c>
      <c r="C965">
        <v>24.8</v>
      </c>
      <c r="D965">
        <v>1</v>
      </c>
      <c r="E965">
        <v>100</v>
      </c>
      <c r="F965">
        <v>76</v>
      </c>
      <c r="G965">
        <v>787</v>
      </c>
      <c r="H965">
        <v>963</v>
      </c>
      <c r="I965">
        <v>275</v>
      </c>
      <c r="J965">
        <v>277</v>
      </c>
      <c r="K965">
        <v>552</v>
      </c>
      <c r="L965">
        <v>1515</v>
      </c>
    </row>
    <row r="966" spans="2:12" x14ac:dyDescent="0.3">
      <c r="B966">
        <v>964</v>
      </c>
      <c r="C966">
        <v>23.6</v>
      </c>
      <c r="D966">
        <v>0.3</v>
      </c>
      <c r="E966">
        <v>71</v>
      </c>
      <c r="F966">
        <v>69</v>
      </c>
      <c r="G966">
        <v>913</v>
      </c>
      <c r="H966">
        <v>1053</v>
      </c>
      <c r="I966">
        <v>272</v>
      </c>
      <c r="J966">
        <v>404</v>
      </c>
      <c r="K966">
        <v>676</v>
      </c>
      <c r="L966">
        <v>1729</v>
      </c>
    </row>
    <row r="967" spans="2:12" x14ac:dyDescent="0.3">
      <c r="B967">
        <v>965</v>
      </c>
      <c r="C967">
        <v>24.7</v>
      </c>
      <c r="D967">
        <v>0</v>
      </c>
      <c r="E967">
        <v>88</v>
      </c>
      <c r="F967">
        <v>85</v>
      </c>
      <c r="G967">
        <v>846</v>
      </c>
      <c r="H967">
        <v>1019</v>
      </c>
      <c r="I967">
        <v>265</v>
      </c>
      <c r="J967">
        <v>607</v>
      </c>
      <c r="K967">
        <v>872</v>
      </c>
      <c r="L967">
        <v>1891</v>
      </c>
    </row>
    <row r="968" spans="2:12" x14ac:dyDescent="0.3">
      <c r="B968">
        <v>966</v>
      </c>
      <c r="C968">
        <v>25.5</v>
      </c>
      <c r="D968">
        <v>0</v>
      </c>
      <c r="E968">
        <v>74</v>
      </c>
      <c r="F968">
        <v>53</v>
      </c>
      <c r="G968">
        <v>588</v>
      </c>
      <c r="H968">
        <v>715</v>
      </c>
      <c r="I968">
        <v>261</v>
      </c>
      <c r="J968">
        <v>323</v>
      </c>
      <c r="K968">
        <v>584</v>
      </c>
      <c r="L968">
        <v>1299</v>
      </c>
    </row>
    <row r="969" spans="2:12" x14ac:dyDescent="0.3">
      <c r="B969">
        <v>967</v>
      </c>
      <c r="C969">
        <v>22.9</v>
      </c>
      <c r="D969">
        <v>6</v>
      </c>
      <c r="E969">
        <v>103</v>
      </c>
      <c r="F969">
        <v>58</v>
      </c>
      <c r="G969">
        <v>474</v>
      </c>
      <c r="H969">
        <v>635</v>
      </c>
      <c r="I969">
        <v>382</v>
      </c>
      <c r="J969">
        <v>526</v>
      </c>
      <c r="K969">
        <v>908</v>
      </c>
      <c r="L969">
        <v>1543</v>
      </c>
    </row>
    <row r="970" spans="2:12" x14ac:dyDescent="0.3">
      <c r="B970">
        <v>968</v>
      </c>
      <c r="C970">
        <v>22.5</v>
      </c>
      <c r="D970">
        <v>0</v>
      </c>
      <c r="E970">
        <v>66</v>
      </c>
      <c r="F970">
        <v>37</v>
      </c>
      <c r="G970">
        <v>669</v>
      </c>
      <c r="H970">
        <v>772</v>
      </c>
      <c r="I970">
        <v>316</v>
      </c>
      <c r="J970">
        <v>442</v>
      </c>
      <c r="K970">
        <v>758</v>
      </c>
      <c r="L970">
        <v>1530</v>
      </c>
    </row>
    <row r="971" spans="2:12" x14ac:dyDescent="0.3">
      <c r="B971">
        <v>969</v>
      </c>
      <c r="C971">
        <v>23.8</v>
      </c>
      <c r="D971">
        <v>0</v>
      </c>
      <c r="E971">
        <v>87</v>
      </c>
      <c r="F971">
        <v>51</v>
      </c>
      <c r="G971">
        <v>381</v>
      </c>
      <c r="H971">
        <v>519</v>
      </c>
      <c r="I971">
        <v>304</v>
      </c>
      <c r="J971">
        <v>348</v>
      </c>
      <c r="K971">
        <v>652</v>
      </c>
      <c r="L971">
        <v>1171</v>
      </c>
    </row>
    <row r="972" spans="2:12" x14ac:dyDescent="0.3">
      <c r="B972">
        <v>970</v>
      </c>
      <c r="C972">
        <v>20.9</v>
      </c>
      <c r="D972">
        <v>3</v>
      </c>
      <c r="E972">
        <v>81</v>
      </c>
      <c r="F972">
        <v>67</v>
      </c>
      <c r="G972">
        <v>657</v>
      </c>
      <c r="H972">
        <v>805</v>
      </c>
      <c r="I972">
        <v>441</v>
      </c>
      <c r="J972">
        <v>432</v>
      </c>
      <c r="K972">
        <v>873</v>
      </c>
      <c r="L972">
        <v>1678</v>
      </c>
    </row>
    <row r="973" spans="2:12" x14ac:dyDescent="0.3">
      <c r="B973">
        <v>971</v>
      </c>
      <c r="C973">
        <v>22.6</v>
      </c>
      <c r="D973">
        <v>0</v>
      </c>
      <c r="E973">
        <v>144</v>
      </c>
      <c r="F973">
        <v>65</v>
      </c>
      <c r="G973">
        <v>695</v>
      </c>
      <c r="H973">
        <v>904</v>
      </c>
      <c r="I973">
        <v>378</v>
      </c>
      <c r="J973">
        <v>611</v>
      </c>
      <c r="K973">
        <v>989</v>
      </c>
      <c r="L973">
        <v>1893</v>
      </c>
    </row>
    <row r="974" spans="2:12" x14ac:dyDescent="0.3">
      <c r="B974">
        <v>972</v>
      </c>
      <c r="C974">
        <v>23.3</v>
      </c>
      <c r="D974">
        <v>0</v>
      </c>
      <c r="E974">
        <v>147</v>
      </c>
      <c r="F974">
        <v>74</v>
      </c>
      <c r="G974">
        <v>692</v>
      </c>
      <c r="H974">
        <v>913</v>
      </c>
      <c r="I974">
        <v>335</v>
      </c>
      <c r="J974">
        <v>343</v>
      </c>
      <c r="K974">
        <v>678</v>
      </c>
      <c r="L974">
        <v>1591</v>
      </c>
    </row>
    <row r="975" spans="2:12" x14ac:dyDescent="0.3">
      <c r="B975">
        <v>973</v>
      </c>
      <c r="C975">
        <v>24.5</v>
      </c>
      <c r="D975">
        <v>0</v>
      </c>
      <c r="E975">
        <v>84</v>
      </c>
      <c r="F975">
        <v>57</v>
      </c>
      <c r="G975">
        <v>484</v>
      </c>
      <c r="H975">
        <v>625</v>
      </c>
      <c r="I975">
        <v>208</v>
      </c>
      <c r="J975">
        <v>430</v>
      </c>
      <c r="K975">
        <v>638</v>
      </c>
      <c r="L975">
        <v>1263</v>
      </c>
    </row>
    <row r="976" spans="2:12" x14ac:dyDescent="0.3">
      <c r="B976">
        <v>974</v>
      </c>
      <c r="C976">
        <v>24.7</v>
      </c>
      <c r="D976">
        <v>0</v>
      </c>
      <c r="E976">
        <v>78</v>
      </c>
      <c r="F976">
        <v>37</v>
      </c>
      <c r="G976">
        <v>415</v>
      </c>
      <c r="H976">
        <v>530</v>
      </c>
      <c r="I976">
        <v>272</v>
      </c>
      <c r="J976">
        <v>386</v>
      </c>
      <c r="K976">
        <v>658</v>
      </c>
      <c r="L976">
        <v>1188</v>
      </c>
    </row>
    <row r="977" spans="2:12" x14ac:dyDescent="0.3">
      <c r="B977">
        <v>975</v>
      </c>
      <c r="C977">
        <v>22.1</v>
      </c>
      <c r="D977">
        <v>30.5</v>
      </c>
      <c r="E977">
        <v>91</v>
      </c>
      <c r="F977">
        <v>50</v>
      </c>
      <c r="G977">
        <v>577</v>
      </c>
      <c r="H977">
        <v>718</v>
      </c>
      <c r="I977">
        <v>159</v>
      </c>
      <c r="J977">
        <v>403</v>
      </c>
      <c r="K977">
        <v>562</v>
      </c>
      <c r="L977">
        <v>1280</v>
      </c>
    </row>
    <row r="978" spans="2:12" x14ac:dyDescent="0.3">
      <c r="B978">
        <v>976</v>
      </c>
      <c r="C978">
        <v>22.8</v>
      </c>
      <c r="D978">
        <v>0.5</v>
      </c>
      <c r="E978">
        <v>72</v>
      </c>
      <c r="F978">
        <v>65</v>
      </c>
      <c r="G978">
        <v>536</v>
      </c>
      <c r="H978">
        <v>673</v>
      </c>
      <c r="I978">
        <v>131</v>
      </c>
      <c r="J978">
        <v>390</v>
      </c>
      <c r="K978">
        <v>521</v>
      </c>
      <c r="L978">
        <v>1194</v>
      </c>
    </row>
    <row r="979" spans="2:12" x14ac:dyDescent="0.3">
      <c r="B979">
        <v>977</v>
      </c>
      <c r="C979">
        <v>23.9</v>
      </c>
      <c r="D979">
        <v>0</v>
      </c>
      <c r="E979">
        <v>92</v>
      </c>
      <c r="F979">
        <v>42</v>
      </c>
      <c r="G979">
        <v>686</v>
      </c>
      <c r="H979">
        <v>820</v>
      </c>
      <c r="I979">
        <v>333</v>
      </c>
      <c r="J979">
        <v>409</v>
      </c>
      <c r="K979">
        <v>742</v>
      </c>
      <c r="L979">
        <v>1562</v>
      </c>
    </row>
    <row r="980" spans="2:12" x14ac:dyDescent="0.3">
      <c r="B980">
        <v>978</v>
      </c>
      <c r="C980">
        <v>22</v>
      </c>
      <c r="D980">
        <v>0.4</v>
      </c>
      <c r="E980">
        <v>104</v>
      </c>
      <c r="F980">
        <v>74</v>
      </c>
      <c r="G980">
        <v>619</v>
      </c>
      <c r="H980">
        <v>797</v>
      </c>
      <c r="I980">
        <v>191</v>
      </c>
      <c r="J980">
        <v>545</v>
      </c>
      <c r="K980">
        <v>736</v>
      </c>
      <c r="L980">
        <v>1533</v>
      </c>
    </row>
    <row r="981" spans="2:12" x14ac:dyDescent="0.3">
      <c r="B981">
        <v>979</v>
      </c>
      <c r="C981">
        <v>21.5</v>
      </c>
      <c r="D981">
        <v>0</v>
      </c>
      <c r="E981">
        <v>116</v>
      </c>
      <c r="F981">
        <v>51</v>
      </c>
      <c r="G981">
        <v>785</v>
      </c>
      <c r="H981">
        <v>952</v>
      </c>
      <c r="I981">
        <v>277</v>
      </c>
      <c r="J981">
        <v>525</v>
      </c>
      <c r="K981">
        <v>802</v>
      </c>
      <c r="L981">
        <v>1754</v>
      </c>
    </row>
    <row r="982" spans="2:12" x14ac:dyDescent="0.3">
      <c r="B982">
        <v>980</v>
      </c>
      <c r="C982">
        <v>21.1</v>
      </c>
      <c r="D982">
        <v>0</v>
      </c>
      <c r="E982">
        <v>66</v>
      </c>
      <c r="F982">
        <v>47</v>
      </c>
      <c r="G982">
        <v>593</v>
      </c>
      <c r="H982">
        <v>706</v>
      </c>
      <c r="I982">
        <v>134</v>
      </c>
      <c r="J982">
        <v>316</v>
      </c>
      <c r="K982">
        <v>450</v>
      </c>
      <c r="L982">
        <v>1156</v>
      </c>
    </row>
    <row r="983" spans="2:12" x14ac:dyDescent="0.3">
      <c r="B983">
        <v>981</v>
      </c>
      <c r="C983">
        <v>20.100000000000001</v>
      </c>
      <c r="D983">
        <v>0</v>
      </c>
      <c r="E983">
        <v>54</v>
      </c>
      <c r="F983">
        <v>48</v>
      </c>
      <c r="G983">
        <v>584</v>
      </c>
      <c r="H983">
        <v>686</v>
      </c>
      <c r="I983">
        <v>235</v>
      </c>
      <c r="J983">
        <v>230</v>
      </c>
      <c r="K983">
        <v>465</v>
      </c>
      <c r="L983">
        <v>1151</v>
      </c>
    </row>
    <row r="984" spans="2:12" x14ac:dyDescent="0.3">
      <c r="B984">
        <v>982</v>
      </c>
      <c r="C984">
        <v>20.5</v>
      </c>
      <c r="D984">
        <v>0</v>
      </c>
      <c r="E984">
        <v>71</v>
      </c>
      <c r="F984">
        <v>29</v>
      </c>
      <c r="G984">
        <v>576</v>
      </c>
      <c r="H984">
        <v>676</v>
      </c>
      <c r="I984">
        <v>211</v>
      </c>
      <c r="J984">
        <v>304</v>
      </c>
      <c r="K984">
        <v>515</v>
      </c>
      <c r="L984">
        <v>1191</v>
      </c>
    </row>
    <row r="985" spans="2:12" x14ac:dyDescent="0.3">
      <c r="B985">
        <v>983</v>
      </c>
      <c r="C985">
        <v>21</v>
      </c>
      <c r="D985">
        <v>0</v>
      </c>
      <c r="E985">
        <v>101</v>
      </c>
      <c r="F985">
        <v>38</v>
      </c>
      <c r="G985">
        <v>656</v>
      </c>
      <c r="H985">
        <v>795</v>
      </c>
      <c r="I985">
        <v>124</v>
      </c>
      <c r="J985">
        <v>500</v>
      </c>
      <c r="K985">
        <v>624</v>
      </c>
      <c r="L985">
        <v>1419</v>
      </c>
    </row>
    <row r="986" spans="2:12" x14ac:dyDescent="0.3">
      <c r="B986">
        <v>984</v>
      </c>
      <c r="C986">
        <v>20</v>
      </c>
      <c r="D986">
        <v>4</v>
      </c>
      <c r="E986">
        <v>132</v>
      </c>
      <c r="F986">
        <v>61</v>
      </c>
      <c r="G986">
        <v>640</v>
      </c>
      <c r="H986">
        <v>833</v>
      </c>
      <c r="I986">
        <v>228</v>
      </c>
      <c r="J986">
        <v>254</v>
      </c>
      <c r="K986">
        <v>482</v>
      </c>
      <c r="L986">
        <v>1315</v>
      </c>
    </row>
    <row r="987" spans="2:12" x14ac:dyDescent="0.3">
      <c r="B987">
        <v>985</v>
      </c>
      <c r="C987">
        <v>18.2</v>
      </c>
      <c r="D987">
        <v>0.5</v>
      </c>
      <c r="E987">
        <v>115</v>
      </c>
      <c r="F987">
        <v>72</v>
      </c>
      <c r="G987">
        <v>777</v>
      </c>
      <c r="H987">
        <v>964</v>
      </c>
      <c r="I987">
        <v>299</v>
      </c>
      <c r="J987">
        <v>334</v>
      </c>
      <c r="K987">
        <v>633</v>
      </c>
      <c r="L987">
        <v>1597</v>
      </c>
    </row>
    <row r="988" spans="2:12" x14ac:dyDescent="0.3">
      <c r="B988">
        <v>986</v>
      </c>
      <c r="C988">
        <v>18.100000000000001</v>
      </c>
      <c r="D988">
        <v>0</v>
      </c>
      <c r="E988">
        <v>108</v>
      </c>
      <c r="F988">
        <v>66</v>
      </c>
      <c r="G988">
        <v>762</v>
      </c>
      <c r="H988">
        <v>936</v>
      </c>
      <c r="I988">
        <v>251</v>
      </c>
      <c r="J988">
        <v>509</v>
      </c>
      <c r="K988">
        <v>760</v>
      </c>
      <c r="L988">
        <v>1696</v>
      </c>
    </row>
    <row r="989" spans="2:12" x14ac:dyDescent="0.3">
      <c r="B989">
        <v>987</v>
      </c>
      <c r="C989">
        <v>19.399999999999999</v>
      </c>
      <c r="D989">
        <v>0</v>
      </c>
      <c r="E989">
        <v>76</v>
      </c>
      <c r="F989">
        <v>38</v>
      </c>
      <c r="G989">
        <v>543</v>
      </c>
      <c r="H989">
        <v>657</v>
      </c>
      <c r="I989">
        <v>139</v>
      </c>
      <c r="J989">
        <v>417</v>
      </c>
      <c r="K989">
        <v>556</v>
      </c>
      <c r="L989">
        <v>1213</v>
      </c>
    </row>
    <row r="990" spans="2:12" x14ac:dyDescent="0.3">
      <c r="B990">
        <v>988</v>
      </c>
      <c r="C990">
        <v>20.2</v>
      </c>
      <c r="D990">
        <v>0</v>
      </c>
      <c r="E990">
        <v>129</v>
      </c>
      <c r="F990">
        <v>42</v>
      </c>
      <c r="G990">
        <v>746</v>
      </c>
      <c r="H990">
        <v>917</v>
      </c>
      <c r="I990">
        <v>243</v>
      </c>
      <c r="J990">
        <v>463</v>
      </c>
      <c r="K990">
        <v>706</v>
      </c>
      <c r="L990">
        <v>1623</v>
      </c>
    </row>
    <row r="991" spans="2:12" x14ac:dyDescent="0.3">
      <c r="B991">
        <v>989</v>
      </c>
      <c r="C991">
        <v>19.2</v>
      </c>
      <c r="D991">
        <v>0</v>
      </c>
      <c r="E991">
        <v>70</v>
      </c>
      <c r="F991">
        <v>36</v>
      </c>
      <c r="G991">
        <v>434</v>
      </c>
      <c r="H991">
        <v>540</v>
      </c>
      <c r="I991">
        <v>182</v>
      </c>
      <c r="J991">
        <v>206</v>
      </c>
      <c r="K991">
        <v>388</v>
      </c>
      <c r="L991">
        <v>928</v>
      </c>
    </row>
    <row r="992" spans="2:12" x14ac:dyDescent="0.3">
      <c r="B992">
        <v>990</v>
      </c>
      <c r="C992">
        <v>19.899999999999999</v>
      </c>
      <c r="D992">
        <v>0</v>
      </c>
      <c r="E992">
        <v>81</v>
      </c>
      <c r="F992">
        <v>59</v>
      </c>
      <c r="G992">
        <v>399</v>
      </c>
      <c r="H992">
        <v>539</v>
      </c>
      <c r="I992">
        <v>222</v>
      </c>
      <c r="J992">
        <v>460</v>
      </c>
      <c r="K992">
        <v>682</v>
      </c>
      <c r="L992">
        <v>1221</v>
      </c>
    </row>
    <row r="993" spans="2:12" x14ac:dyDescent="0.3">
      <c r="B993">
        <v>991</v>
      </c>
      <c r="C993">
        <v>19.8</v>
      </c>
      <c r="D993">
        <v>0</v>
      </c>
      <c r="E993">
        <v>109</v>
      </c>
      <c r="F993">
        <v>29</v>
      </c>
      <c r="G993">
        <v>621</v>
      </c>
      <c r="H993">
        <v>759</v>
      </c>
      <c r="I993">
        <v>176</v>
      </c>
      <c r="J993">
        <v>453</v>
      </c>
      <c r="K993">
        <v>629</v>
      </c>
      <c r="L993">
        <v>1388</v>
      </c>
    </row>
    <row r="994" spans="2:12" x14ac:dyDescent="0.3">
      <c r="B994">
        <v>992</v>
      </c>
      <c r="C994">
        <v>20.3</v>
      </c>
      <c r="D994">
        <v>0</v>
      </c>
      <c r="E994">
        <v>117</v>
      </c>
      <c r="F994">
        <v>77</v>
      </c>
      <c r="G994">
        <v>818</v>
      </c>
      <c r="H994">
        <v>1012</v>
      </c>
      <c r="I994">
        <v>377</v>
      </c>
      <c r="J994">
        <v>495</v>
      </c>
      <c r="K994">
        <v>872</v>
      </c>
      <c r="L994">
        <v>1884</v>
      </c>
    </row>
    <row r="995" spans="2:12" x14ac:dyDescent="0.3">
      <c r="B995">
        <v>993</v>
      </c>
      <c r="C995">
        <v>19.8</v>
      </c>
      <c r="D995">
        <v>0</v>
      </c>
      <c r="E995">
        <v>88</v>
      </c>
      <c r="F995">
        <v>76</v>
      </c>
      <c r="G995">
        <v>651</v>
      </c>
      <c r="H995">
        <v>815</v>
      </c>
      <c r="I995">
        <v>244</v>
      </c>
      <c r="J995">
        <v>451</v>
      </c>
      <c r="K995">
        <v>695</v>
      </c>
      <c r="L995">
        <v>1510</v>
      </c>
    </row>
    <row r="996" spans="2:12" x14ac:dyDescent="0.3">
      <c r="B996">
        <v>994</v>
      </c>
      <c r="C996">
        <v>20</v>
      </c>
      <c r="D996">
        <v>0</v>
      </c>
      <c r="E996">
        <v>153</v>
      </c>
      <c r="F996">
        <v>62</v>
      </c>
      <c r="G996">
        <v>545</v>
      </c>
      <c r="H996">
        <v>760</v>
      </c>
      <c r="I996">
        <v>258</v>
      </c>
      <c r="J996">
        <v>528</v>
      </c>
      <c r="K996">
        <v>786</v>
      </c>
      <c r="L996">
        <v>1546</v>
      </c>
    </row>
    <row r="997" spans="2:12" x14ac:dyDescent="0.3">
      <c r="B997">
        <v>995</v>
      </c>
      <c r="C997">
        <v>20.3</v>
      </c>
      <c r="D997">
        <v>0</v>
      </c>
      <c r="E997">
        <v>78</v>
      </c>
      <c r="F997">
        <v>46</v>
      </c>
      <c r="G997">
        <v>510</v>
      </c>
      <c r="H997">
        <v>634</v>
      </c>
      <c r="I997">
        <v>202</v>
      </c>
      <c r="J997">
        <v>410</v>
      </c>
      <c r="K997">
        <v>612</v>
      </c>
      <c r="L997">
        <v>1246</v>
      </c>
    </row>
    <row r="998" spans="2:12" x14ac:dyDescent="0.3">
      <c r="B998">
        <v>996</v>
      </c>
      <c r="C998">
        <v>18.7</v>
      </c>
      <c r="D998">
        <v>0</v>
      </c>
      <c r="E998">
        <v>79</v>
      </c>
      <c r="F998">
        <v>53</v>
      </c>
      <c r="G998">
        <v>618</v>
      </c>
      <c r="H998">
        <v>750</v>
      </c>
      <c r="I998">
        <v>250</v>
      </c>
      <c r="J998">
        <v>351</v>
      </c>
      <c r="K998">
        <v>601</v>
      </c>
      <c r="L998">
        <v>1351</v>
      </c>
    </row>
    <row r="999" spans="2:12" x14ac:dyDescent="0.3">
      <c r="B999">
        <v>997</v>
      </c>
      <c r="C999">
        <v>20.8</v>
      </c>
      <c r="D999">
        <v>0</v>
      </c>
      <c r="E999">
        <v>101</v>
      </c>
      <c r="F999">
        <v>57</v>
      </c>
      <c r="G999">
        <v>532</v>
      </c>
      <c r="H999">
        <v>690</v>
      </c>
      <c r="I999">
        <v>205</v>
      </c>
      <c r="J999">
        <v>368</v>
      </c>
      <c r="K999">
        <v>573</v>
      </c>
      <c r="L999">
        <v>1263</v>
      </c>
    </row>
    <row r="1000" spans="2:12" x14ac:dyDescent="0.3">
      <c r="B1000">
        <v>998</v>
      </c>
      <c r="C1000">
        <v>20.5</v>
      </c>
      <c r="D1000">
        <v>0</v>
      </c>
      <c r="E1000">
        <v>98</v>
      </c>
      <c r="F1000">
        <v>51</v>
      </c>
      <c r="G1000">
        <v>445</v>
      </c>
      <c r="H1000">
        <v>594</v>
      </c>
      <c r="I1000">
        <v>143</v>
      </c>
      <c r="J1000">
        <v>547</v>
      </c>
      <c r="K1000">
        <v>690</v>
      </c>
      <c r="L1000">
        <v>1284</v>
      </c>
    </row>
    <row r="1001" spans="2:12" x14ac:dyDescent="0.3">
      <c r="B1001">
        <v>999</v>
      </c>
      <c r="C1001">
        <v>19.100000000000001</v>
      </c>
      <c r="D1001">
        <v>0</v>
      </c>
      <c r="E1001">
        <v>94</v>
      </c>
      <c r="F1001">
        <v>79</v>
      </c>
      <c r="G1001">
        <v>977</v>
      </c>
      <c r="H1001">
        <v>1150</v>
      </c>
      <c r="I1001">
        <v>315</v>
      </c>
      <c r="J1001">
        <v>557</v>
      </c>
      <c r="K1001">
        <v>872</v>
      </c>
      <c r="L1001">
        <v>2022</v>
      </c>
    </row>
    <row r="1002" spans="2:12" x14ac:dyDescent="0.3">
      <c r="B1002">
        <v>1000</v>
      </c>
      <c r="C1002">
        <v>18.7</v>
      </c>
      <c r="D1002">
        <v>0</v>
      </c>
      <c r="E1002">
        <v>109</v>
      </c>
      <c r="F1002">
        <v>62</v>
      </c>
      <c r="G1002">
        <v>718</v>
      </c>
      <c r="H1002">
        <v>889</v>
      </c>
      <c r="I1002">
        <v>140</v>
      </c>
      <c r="J1002">
        <v>431</v>
      </c>
      <c r="K1002">
        <v>571</v>
      </c>
      <c r="L1002">
        <v>1460</v>
      </c>
    </row>
    <row r="1003" spans="2:12" x14ac:dyDescent="0.3">
      <c r="B1003">
        <v>1001</v>
      </c>
      <c r="C1003">
        <v>18.899999999999999</v>
      </c>
      <c r="D1003">
        <v>0</v>
      </c>
      <c r="E1003">
        <v>70</v>
      </c>
      <c r="F1003">
        <v>44</v>
      </c>
      <c r="G1003">
        <v>462</v>
      </c>
      <c r="H1003">
        <v>576</v>
      </c>
      <c r="I1003">
        <v>217</v>
      </c>
      <c r="J1003">
        <v>272</v>
      </c>
      <c r="K1003">
        <v>489</v>
      </c>
      <c r="L1003">
        <v>1065</v>
      </c>
    </row>
    <row r="1004" spans="2:12" x14ac:dyDescent="0.3">
      <c r="B1004">
        <v>1002</v>
      </c>
      <c r="C1004">
        <v>20.399999999999999</v>
      </c>
      <c r="D1004">
        <v>0</v>
      </c>
      <c r="E1004">
        <v>64</v>
      </c>
      <c r="F1004">
        <v>44</v>
      </c>
      <c r="G1004">
        <v>369</v>
      </c>
      <c r="H1004">
        <v>477</v>
      </c>
      <c r="I1004">
        <v>143</v>
      </c>
      <c r="J1004">
        <v>260</v>
      </c>
      <c r="K1004">
        <v>403</v>
      </c>
      <c r="L1004">
        <v>880</v>
      </c>
    </row>
    <row r="1005" spans="2:12" x14ac:dyDescent="0.3">
      <c r="B1005">
        <v>1003</v>
      </c>
      <c r="C1005">
        <v>19.7</v>
      </c>
      <c r="D1005">
        <v>0</v>
      </c>
      <c r="E1005">
        <v>77</v>
      </c>
      <c r="F1005">
        <v>63</v>
      </c>
      <c r="G1005">
        <v>636</v>
      </c>
      <c r="H1005">
        <v>776</v>
      </c>
      <c r="I1005">
        <v>174</v>
      </c>
      <c r="J1005">
        <v>253</v>
      </c>
      <c r="K1005">
        <v>427</v>
      </c>
      <c r="L1005">
        <v>1203</v>
      </c>
    </row>
    <row r="1006" spans="2:12" x14ac:dyDescent="0.3">
      <c r="B1006">
        <v>1004</v>
      </c>
      <c r="C1006">
        <v>16</v>
      </c>
      <c r="D1006">
        <v>22.4</v>
      </c>
      <c r="E1006">
        <v>86</v>
      </c>
      <c r="F1006">
        <v>44</v>
      </c>
      <c r="G1006">
        <v>602</v>
      </c>
      <c r="H1006">
        <v>732</v>
      </c>
      <c r="I1006">
        <v>267</v>
      </c>
      <c r="J1006">
        <v>436</v>
      </c>
      <c r="K1006">
        <v>703</v>
      </c>
      <c r="L1006">
        <v>1435</v>
      </c>
    </row>
    <row r="1007" spans="2:12" x14ac:dyDescent="0.3">
      <c r="B1007">
        <v>1005</v>
      </c>
      <c r="C1007">
        <v>14.8</v>
      </c>
      <c r="D1007">
        <v>0</v>
      </c>
      <c r="E1007">
        <v>138</v>
      </c>
      <c r="F1007">
        <v>71</v>
      </c>
      <c r="G1007">
        <v>635</v>
      </c>
      <c r="H1007">
        <v>844</v>
      </c>
      <c r="I1007">
        <v>260</v>
      </c>
      <c r="J1007">
        <v>387</v>
      </c>
      <c r="K1007">
        <v>647</v>
      </c>
      <c r="L1007">
        <v>1491</v>
      </c>
    </row>
    <row r="1008" spans="2:12" x14ac:dyDescent="0.3">
      <c r="B1008">
        <v>1006</v>
      </c>
      <c r="C1008">
        <v>18.2</v>
      </c>
      <c r="D1008">
        <v>0</v>
      </c>
      <c r="E1008">
        <v>113</v>
      </c>
      <c r="F1008">
        <v>63</v>
      </c>
      <c r="G1008">
        <v>966</v>
      </c>
      <c r="H1008">
        <v>1142</v>
      </c>
      <c r="I1008">
        <v>268</v>
      </c>
      <c r="J1008">
        <v>634</v>
      </c>
      <c r="K1008">
        <v>902</v>
      </c>
      <c r="L1008">
        <v>2044</v>
      </c>
    </row>
    <row r="1009" spans="2:12" x14ac:dyDescent="0.3">
      <c r="B1009">
        <v>1007</v>
      </c>
      <c r="C1009">
        <v>14.8</v>
      </c>
      <c r="D1009">
        <v>0</v>
      </c>
      <c r="E1009">
        <v>85</v>
      </c>
      <c r="F1009">
        <v>68</v>
      </c>
      <c r="G1009">
        <v>682</v>
      </c>
      <c r="H1009">
        <v>835</v>
      </c>
      <c r="I1009">
        <v>208</v>
      </c>
      <c r="J1009">
        <v>450</v>
      </c>
      <c r="K1009">
        <v>658</v>
      </c>
      <c r="L1009">
        <v>1493</v>
      </c>
    </row>
    <row r="1010" spans="2:12" x14ac:dyDescent="0.3">
      <c r="B1010">
        <v>1008</v>
      </c>
      <c r="C1010">
        <v>15.2</v>
      </c>
      <c r="D1010">
        <v>0</v>
      </c>
      <c r="E1010">
        <v>71</v>
      </c>
      <c r="F1010">
        <v>39</v>
      </c>
      <c r="G1010">
        <v>653</v>
      </c>
      <c r="H1010">
        <v>763</v>
      </c>
      <c r="I1010">
        <v>262</v>
      </c>
      <c r="J1010">
        <v>424</v>
      </c>
      <c r="K1010">
        <v>686</v>
      </c>
      <c r="L1010">
        <v>1449</v>
      </c>
    </row>
    <row r="1011" spans="2:12" x14ac:dyDescent="0.3">
      <c r="B1011">
        <v>1009</v>
      </c>
      <c r="C1011">
        <v>15.6</v>
      </c>
      <c r="D1011">
        <v>0</v>
      </c>
      <c r="E1011">
        <v>69</v>
      </c>
      <c r="F1011">
        <v>49</v>
      </c>
      <c r="G1011">
        <v>275</v>
      </c>
      <c r="H1011">
        <v>393</v>
      </c>
      <c r="I1011">
        <v>150</v>
      </c>
      <c r="J1011">
        <v>456</v>
      </c>
      <c r="K1011">
        <v>606</v>
      </c>
      <c r="L1011">
        <v>999</v>
      </c>
    </row>
    <row r="1012" spans="2:12" x14ac:dyDescent="0.3">
      <c r="B1012">
        <v>1010</v>
      </c>
      <c r="C1012">
        <v>17.2</v>
      </c>
      <c r="D1012">
        <v>0</v>
      </c>
      <c r="E1012">
        <v>81</v>
      </c>
      <c r="F1012">
        <v>40</v>
      </c>
      <c r="G1012">
        <v>849</v>
      </c>
      <c r="H1012">
        <v>970</v>
      </c>
      <c r="I1012">
        <v>243</v>
      </c>
      <c r="J1012">
        <v>348</v>
      </c>
      <c r="K1012">
        <v>591</v>
      </c>
      <c r="L1012">
        <v>1561</v>
      </c>
    </row>
    <row r="1013" spans="2:12" x14ac:dyDescent="0.3">
      <c r="B1013">
        <v>1011</v>
      </c>
      <c r="C1013">
        <v>18</v>
      </c>
      <c r="D1013">
        <v>0</v>
      </c>
      <c r="E1013">
        <v>70</v>
      </c>
      <c r="F1013">
        <v>32</v>
      </c>
      <c r="G1013">
        <v>534</v>
      </c>
      <c r="H1013">
        <v>636</v>
      </c>
      <c r="I1013">
        <v>230</v>
      </c>
      <c r="J1013">
        <v>246</v>
      </c>
      <c r="K1013">
        <v>476</v>
      </c>
      <c r="L1013">
        <v>1112</v>
      </c>
    </row>
    <row r="1014" spans="2:12" x14ac:dyDescent="0.3">
      <c r="B1014">
        <v>1012</v>
      </c>
      <c r="C1014">
        <v>15.2</v>
      </c>
      <c r="D1014">
        <v>0</v>
      </c>
      <c r="E1014">
        <v>92</v>
      </c>
      <c r="F1014">
        <v>91</v>
      </c>
      <c r="G1014">
        <v>719</v>
      </c>
      <c r="H1014">
        <v>902</v>
      </c>
      <c r="I1014">
        <v>216</v>
      </c>
      <c r="J1014">
        <v>685</v>
      </c>
      <c r="K1014">
        <v>901</v>
      </c>
      <c r="L1014">
        <v>1803</v>
      </c>
    </row>
    <row r="1015" spans="2:12" x14ac:dyDescent="0.3">
      <c r="B1015">
        <v>1013</v>
      </c>
      <c r="C1015">
        <v>10.9</v>
      </c>
      <c r="D1015">
        <v>10</v>
      </c>
      <c r="E1015">
        <v>105</v>
      </c>
      <c r="F1015">
        <v>71</v>
      </c>
      <c r="G1015">
        <v>567</v>
      </c>
      <c r="H1015">
        <v>743</v>
      </c>
      <c r="I1015">
        <v>338</v>
      </c>
      <c r="J1015">
        <v>475</v>
      </c>
      <c r="K1015">
        <v>813</v>
      </c>
      <c r="L1015">
        <v>1556</v>
      </c>
    </row>
    <row r="1016" spans="2:12" x14ac:dyDescent="0.3">
      <c r="B1016">
        <v>1014</v>
      </c>
      <c r="C1016">
        <v>9.4</v>
      </c>
      <c r="D1016">
        <v>1.9</v>
      </c>
      <c r="E1016">
        <v>141</v>
      </c>
      <c r="F1016">
        <v>38</v>
      </c>
      <c r="G1016">
        <v>515</v>
      </c>
      <c r="H1016">
        <v>694</v>
      </c>
      <c r="I1016">
        <v>290</v>
      </c>
      <c r="J1016">
        <v>453</v>
      </c>
      <c r="K1016">
        <v>743</v>
      </c>
      <c r="L1016">
        <v>1437</v>
      </c>
    </row>
    <row r="1017" spans="2:12" x14ac:dyDescent="0.3">
      <c r="B1017">
        <v>1015</v>
      </c>
      <c r="C1017">
        <v>11.5</v>
      </c>
      <c r="D1017">
        <v>0.1</v>
      </c>
      <c r="E1017">
        <v>50</v>
      </c>
      <c r="F1017">
        <v>33</v>
      </c>
      <c r="G1017">
        <v>470</v>
      </c>
      <c r="H1017">
        <v>553</v>
      </c>
      <c r="I1017">
        <v>234</v>
      </c>
      <c r="J1017">
        <v>372</v>
      </c>
      <c r="K1017">
        <v>606</v>
      </c>
      <c r="L1017">
        <v>1159</v>
      </c>
    </row>
    <row r="1018" spans="2:12" x14ac:dyDescent="0.3">
      <c r="B1018">
        <v>1016</v>
      </c>
      <c r="C1018">
        <v>12.5</v>
      </c>
      <c r="D1018">
        <v>0</v>
      </c>
      <c r="E1018">
        <v>61</v>
      </c>
      <c r="F1018">
        <v>44</v>
      </c>
      <c r="G1018">
        <v>539</v>
      </c>
      <c r="H1018">
        <v>644</v>
      </c>
      <c r="I1018">
        <v>228</v>
      </c>
      <c r="J1018">
        <v>354</v>
      </c>
      <c r="K1018">
        <v>582</v>
      </c>
      <c r="L1018">
        <v>1226</v>
      </c>
    </row>
    <row r="1019" spans="2:12" x14ac:dyDescent="0.3">
      <c r="B1019">
        <v>1017</v>
      </c>
      <c r="C1019">
        <v>14.3</v>
      </c>
      <c r="D1019">
        <v>0</v>
      </c>
      <c r="E1019">
        <v>115</v>
      </c>
      <c r="F1019">
        <v>45</v>
      </c>
      <c r="G1019">
        <v>537</v>
      </c>
      <c r="H1019">
        <v>697</v>
      </c>
      <c r="I1019">
        <v>176</v>
      </c>
      <c r="J1019">
        <v>448</v>
      </c>
      <c r="K1019">
        <v>624</v>
      </c>
      <c r="L1019">
        <v>1321</v>
      </c>
    </row>
    <row r="1020" spans="2:12" x14ac:dyDescent="0.3">
      <c r="B1020">
        <v>1018</v>
      </c>
      <c r="C1020">
        <v>14.7</v>
      </c>
      <c r="D1020">
        <v>0</v>
      </c>
      <c r="E1020">
        <v>82</v>
      </c>
      <c r="F1020">
        <v>42</v>
      </c>
      <c r="G1020">
        <v>549</v>
      </c>
      <c r="H1020">
        <v>673</v>
      </c>
      <c r="I1020">
        <v>192</v>
      </c>
      <c r="J1020">
        <v>492</v>
      </c>
      <c r="K1020">
        <v>684</v>
      </c>
      <c r="L1020">
        <v>1357</v>
      </c>
    </row>
    <row r="1021" spans="2:12" x14ac:dyDescent="0.3">
      <c r="B1021">
        <v>1019</v>
      </c>
      <c r="C1021">
        <v>15.6</v>
      </c>
      <c r="D1021">
        <v>0</v>
      </c>
      <c r="E1021">
        <v>124</v>
      </c>
      <c r="F1021">
        <v>84</v>
      </c>
      <c r="G1021">
        <v>573</v>
      </c>
      <c r="H1021">
        <v>781</v>
      </c>
      <c r="I1021">
        <v>261</v>
      </c>
      <c r="J1021">
        <v>463</v>
      </c>
      <c r="K1021">
        <v>724</v>
      </c>
      <c r="L1021">
        <v>1505</v>
      </c>
    </row>
    <row r="1022" spans="2:12" x14ac:dyDescent="0.3">
      <c r="B1022">
        <v>1020</v>
      </c>
      <c r="C1022">
        <v>15.4</v>
      </c>
      <c r="D1022">
        <v>0</v>
      </c>
      <c r="E1022">
        <v>70</v>
      </c>
      <c r="F1022">
        <v>76</v>
      </c>
      <c r="G1022">
        <v>566</v>
      </c>
      <c r="H1022">
        <v>712</v>
      </c>
      <c r="I1022">
        <v>349</v>
      </c>
      <c r="J1022">
        <v>686</v>
      </c>
      <c r="K1022">
        <v>1035</v>
      </c>
      <c r="L1022">
        <v>1747</v>
      </c>
    </row>
    <row r="1023" spans="2:12" x14ac:dyDescent="0.3">
      <c r="B1023">
        <v>1021</v>
      </c>
      <c r="C1023">
        <v>14.7</v>
      </c>
      <c r="D1023">
        <v>0</v>
      </c>
      <c r="E1023">
        <v>119</v>
      </c>
      <c r="F1023">
        <v>82</v>
      </c>
      <c r="G1023">
        <v>584</v>
      </c>
      <c r="H1023">
        <v>785</v>
      </c>
      <c r="I1023">
        <v>269</v>
      </c>
      <c r="J1023">
        <v>543</v>
      </c>
      <c r="K1023">
        <v>812</v>
      </c>
      <c r="L1023">
        <v>1597</v>
      </c>
    </row>
    <row r="1024" spans="2:12" x14ac:dyDescent="0.3">
      <c r="B1024">
        <v>1022</v>
      </c>
      <c r="C1024">
        <v>15.3</v>
      </c>
      <c r="D1024">
        <v>0</v>
      </c>
      <c r="E1024">
        <v>69</v>
      </c>
      <c r="F1024">
        <v>37</v>
      </c>
      <c r="G1024">
        <v>589</v>
      </c>
      <c r="H1024">
        <v>695</v>
      </c>
      <c r="I1024">
        <v>187</v>
      </c>
      <c r="J1024">
        <v>298</v>
      </c>
      <c r="K1024">
        <v>485</v>
      </c>
      <c r="L1024">
        <v>1180</v>
      </c>
    </row>
    <row r="1025" spans="2:12" x14ac:dyDescent="0.3">
      <c r="B1025">
        <v>1023</v>
      </c>
      <c r="C1025">
        <v>16.3</v>
      </c>
      <c r="D1025">
        <v>0</v>
      </c>
      <c r="E1025">
        <v>67</v>
      </c>
      <c r="F1025">
        <v>38</v>
      </c>
      <c r="G1025">
        <v>650</v>
      </c>
      <c r="H1025">
        <v>755</v>
      </c>
      <c r="I1025">
        <v>161</v>
      </c>
      <c r="J1025">
        <v>337</v>
      </c>
      <c r="K1025">
        <v>498</v>
      </c>
      <c r="L1025">
        <v>1253</v>
      </c>
    </row>
    <row r="1026" spans="2:12" x14ac:dyDescent="0.3">
      <c r="B1026">
        <v>1024</v>
      </c>
      <c r="C1026">
        <v>16.100000000000001</v>
      </c>
      <c r="D1026">
        <v>0</v>
      </c>
      <c r="E1026">
        <v>90</v>
      </c>
      <c r="F1026">
        <v>47</v>
      </c>
      <c r="G1026">
        <v>386</v>
      </c>
      <c r="H1026">
        <v>523</v>
      </c>
      <c r="I1026">
        <v>203</v>
      </c>
      <c r="J1026">
        <v>316</v>
      </c>
      <c r="K1026">
        <v>519</v>
      </c>
      <c r="L1026">
        <v>1042</v>
      </c>
    </row>
    <row r="1027" spans="2:12" x14ac:dyDescent="0.3">
      <c r="B1027">
        <v>1025</v>
      </c>
      <c r="C1027">
        <v>16.100000000000001</v>
      </c>
      <c r="D1027">
        <v>0</v>
      </c>
      <c r="E1027">
        <v>94</v>
      </c>
      <c r="F1027">
        <v>64</v>
      </c>
      <c r="G1027">
        <v>506</v>
      </c>
      <c r="H1027">
        <v>664</v>
      </c>
      <c r="I1027">
        <v>235</v>
      </c>
      <c r="J1027">
        <v>316</v>
      </c>
      <c r="K1027">
        <v>551</v>
      </c>
      <c r="L1027">
        <v>1215</v>
      </c>
    </row>
    <row r="1028" spans="2:12" x14ac:dyDescent="0.3">
      <c r="B1028">
        <v>1026</v>
      </c>
      <c r="C1028">
        <v>15.6</v>
      </c>
      <c r="D1028">
        <v>0</v>
      </c>
      <c r="E1028">
        <v>108</v>
      </c>
      <c r="F1028">
        <v>45</v>
      </c>
      <c r="G1028">
        <v>826</v>
      </c>
      <c r="H1028">
        <v>979</v>
      </c>
      <c r="I1028">
        <v>275</v>
      </c>
      <c r="J1028">
        <v>361</v>
      </c>
      <c r="K1028">
        <v>636</v>
      </c>
      <c r="L1028">
        <v>1615</v>
      </c>
    </row>
    <row r="1029" spans="2:12" x14ac:dyDescent="0.3">
      <c r="B1029">
        <v>1027</v>
      </c>
      <c r="C1029">
        <v>15.5</v>
      </c>
      <c r="D1029">
        <v>6</v>
      </c>
      <c r="E1029">
        <v>63</v>
      </c>
      <c r="F1029">
        <v>82</v>
      </c>
      <c r="G1029">
        <v>689</v>
      </c>
      <c r="H1029">
        <v>834</v>
      </c>
      <c r="I1029">
        <v>275</v>
      </c>
      <c r="J1029">
        <v>370</v>
      </c>
      <c r="K1029">
        <v>645</v>
      </c>
      <c r="L1029">
        <v>1479</v>
      </c>
    </row>
    <row r="1030" spans="2:12" x14ac:dyDescent="0.3">
      <c r="B1030">
        <v>1028</v>
      </c>
      <c r="C1030">
        <v>13.3</v>
      </c>
      <c r="D1030">
        <v>0</v>
      </c>
      <c r="E1030">
        <v>86</v>
      </c>
      <c r="F1030">
        <v>87</v>
      </c>
      <c r="G1030">
        <v>465</v>
      </c>
      <c r="H1030">
        <v>638</v>
      </c>
      <c r="I1030">
        <v>280</v>
      </c>
      <c r="J1030">
        <v>528</v>
      </c>
      <c r="K1030">
        <v>808</v>
      </c>
      <c r="L1030">
        <v>1446</v>
      </c>
    </row>
    <row r="1031" spans="2:12" x14ac:dyDescent="0.3">
      <c r="B1031">
        <v>1029</v>
      </c>
      <c r="C1031">
        <v>13.2</v>
      </c>
      <c r="D1031">
        <v>0.1</v>
      </c>
      <c r="E1031">
        <v>91</v>
      </c>
      <c r="F1031">
        <v>62</v>
      </c>
      <c r="G1031">
        <v>386</v>
      </c>
      <c r="H1031">
        <v>539</v>
      </c>
      <c r="I1031">
        <v>110</v>
      </c>
      <c r="J1031">
        <v>379</v>
      </c>
      <c r="K1031">
        <v>489</v>
      </c>
      <c r="L1031">
        <v>1028</v>
      </c>
    </row>
    <row r="1032" spans="2:12" x14ac:dyDescent="0.3">
      <c r="B1032">
        <v>1030</v>
      </c>
      <c r="C1032">
        <v>12.7</v>
      </c>
      <c r="D1032">
        <v>12.5</v>
      </c>
      <c r="E1032">
        <v>97</v>
      </c>
      <c r="F1032">
        <v>44</v>
      </c>
      <c r="G1032">
        <v>310</v>
      </c>
      <c r="H1032">
        <v>451</v>
      </c>
      <c r="I1032">
        <v>137</v>
      </c>
      <c r="J1032">
        <v>287</v>
      </c>
      <c r="K1032">
        <v>424</v>
      </c>
      <c r="L1032">
        <v>875</v>
      </c>
    </row>
    <row r="1033" spans="2:12" x14ac:dyDescent="0.3">
      <c r="B1033">
        <v>1031</v>
      </c>
      <c r="C1033">
        <v>9.6</v>
      </c>
      <c r="D1033">
        <v>0</v>
      </c>
      <c r="E1033">
        <v>69</v>
      </c>
      <c r="F1033">
        <v>54</v>
      </c>
      <c r="G1033">
        <v>358</v>
      </c>
      <c r="H1033">
        <v>481</v>
      </c>
      <c r="I1033">
        <v>176</v>
      </c>
      <c r="J1033">
        <v>531</v>
      </c>
      <c r="K1033">
        <v>707</v>
      </c>
      <c r="L1033">
        <v>1188</v>
      </c>
    </row>
    <row r="1034" spans="2:12" x14ac:dyDescent="0.3">
      <c r="B1034">
        <v>1032</v>
      </c>
      <c r="C1034">
        <v>7.9</v>
      </c>
      <c r="D1034">
        <v>3.5</v>
      </c>
      <c r="E1034">
        <v>93</v>
      </c>
      <c r="F1034">
        <v>61</v>
      </c>
      <c r="G1034">
        <v>581</v>
      </c>
      <c r="H1034">
        <v>735</v>
      </c>
      <c r="I1034">
        <v>73</v>
      </c>
      <c r="J1034">
        <v>303</v>
      </c>
      <c r="K1034">
        <v>376</v>
      </c>
      <c r="L1034">
        <v>1111</v>
      </c>
    </row>
    <row r="1035" spans="2:12" x14ac:dyDescent="0.3">
      <c r="B1035">
        <v>1033</v>
      </c>
      <c r="C1035">
        <v>5.5</v>
      </c>
      <c r="D1035">
        <v>0</v>
      </c>
      <c r="E1035">
        <v>91</v>
      </c>
      <c r="F1035">
        <v>77</v>
      </c>
      <c r="G1035">
        <v>348</v>
      </c>
      <c r="H1035">
        <v>516</v>
      </c>
      <c r="I1035">
        <v>258</v>
      </c>
      <c r="J1035">
        <v>345</v>
      </c>
      <c r="K1035">
        <v>603</v>
      </c>
      <c r="L1035">
        <v>1119</v>
      </c>
    </row>
    <row r="1036" spans="2:12" x14ac:dyDescent="0.3">
      <c r="B1036">
        <v>1034</v>
      </c>
      <c r="C1036">
        <v>4.4000000000000004</v>
      </c>
      <c r="D1036">
        <v>0</v>
      </c>
      <c r="E1036">
        <v>135</v>
      </c>
      <c r="F1036">
        <v>52</v>
      </c>
      <c r="G1036">
        <v>441</v>
      </c>
      <c r="H1036">
        <v>628</v>
      </c>
      <c r="I1036">
        <v>221</v>
      </c>
      <c r="J1036">
        <v>340</v>
      </c>
      <c r="K1036">
        <v>561</v>
      </c>
      <c r="L1036">
        <v>1189</v>
      </c>
    </row>
    <row r="1037" spans="2:12" x14ac:dyDescent="0.3">
      <c r="B1037">
        <v>1035</v>
      </c>
      <c r="C1037">
        <v>4.9000000000000004</v>
      </c>
      <c r="D1037">
        <v>0</v>
      </c>
      <c r="E1037">
        <v>88</v>
      </c>
      <c r="F1037">
        <v>80</v>
      </c>
      <c r="G1037">
        <v>981</v>
      </c>
      <c r="H1037">
        <v>1149</v>
      </c>
      <c r="I1037">
        <v>123</v>
      </c>
      <c r="J1037">
        <v>417</v>
      </c>
      <c r="K1037">
        <v>540</v>
      </c>
      <c r="L1037">
        <v>1689</v>
      </c>
    </row>
    <row r="1038" spans="2:12" x14ac:dyDescent="0.3">
      <c r="B1038">
        <v>1036</v>
      </c>
      <c r="C1038">
        <v>9.1999999999999993</v>
      </c>
      <c r="D1038">
        <v>0</v>
      </c>
      <c r="E1038">
        <v>74</v>
      </c>
      <c r="F1038">
        <v>39</v>
      </c>
      <c r="G1038">
        <v>462</v>
      </c>
      <c r="H1038">
        <v>575</v>
      </c>
      <c r="I1038">
        <v>149</v>
      </c>
      <c r="J1038">
        <v>286</v>
      </c>
      <c r="K1038">
        <v>435</v>
      </c>
      <c r="L1038">
        <v>1010</v>
      </c>
    </row>
    <row r="1039" spans="2:12" x14ac:dyDescent="0.3">
      <c r="B1039">
        <v>1037</v>
      </c>
      <c r="C1039">
        <v>8.1999999999999993</v>
      </c>
      <c r="D1039">
        <v>0</v>
      </c>
      <c r="E1039">
        <v>81</v>
      </c>
      <c r="F1039">
        <v>48</v>
      </c>
      <c r="G1039">
        <v>403</v>
      </c>
      <c r="H1039">
        <v>532</v>
      </c>
      <c r="I1039">
        <v>138</v>
      </c>
      <c r="J1039">
        <v>419</v>
      </c>
      <c r="K1039">
        <v>557</v>
      </c>
      <c r="L1039">
        <v>1089</v>
      </c>
    </row>
    <row r="1040" spans="2:12" x14ac:dyDescent="0.3">
      <c r="B1040">
        <v>1038</v>
      </c>
      <c r="C1040">
        <v>8.3000000000000007</v>
      </c>
      <c r="D1040">
        <v>0</v>
      </c>
      <c r="E1040">
        <v>82</v>
      </c>
      <c r="F1040">
        <v>37</v>
      </c>
      <c r="G1040">
        <v>452</v>
      </c>
      <c r="H1040">
        <v>571</v>
      </c>
      <c r="I1040">
        <v>160</v>
      </c>
      <c r="J1040">
        <v>234</v>
      </c>
      <c r="K1040">
        <v>394</v>
      </c>
      <c r="L1040">
        <v>965</v>
      </c>
    </row>
    <row r="1041" spans="2:12" x14ac:dyDescent="0.3">
      <c r="B1041">
        <v>1039</v>
      </c>
      <c r="C1041">
        <v>10.5</v>
      </c>
      <c r="D1041">
        <v>0</v>
      </c>
      <c r="E1041">
        <v>73</v>
      </c>
      <c r="F1041">
        <v>38</v>
      </c>
      <c r="G1041">
        <v>514</v>
      </c>
      <c r="H1041">
        <v>625</v>
      </c>
      <c r="I1041">
        <v>223</v>
      </c>
      <c r="J1041">
        <v>344</v>
      </c>
      <c r="K1041">
        <v>567</v>
      </c>
      <c r="L1041">
        <v>1192</v>
      </c>
    </row>
    <row r="1042" spans="2:12" x14ac:dyDescent="0.3">
      <c r="B1042">
        <v>1040</v>
      </c>
      <c r="C1042">
        <v>12.1</v>
      </c>
      <c r="D1042">
        <v>3.5</v>
      </c>
      <c r="E1042">
        <v>83</v>
      </c>
      <c r="F1042">
        <v>57</v>
      </c>
      <c r="G1042">
        <v>533</v>
      </c>
      <c r="H1042">
        <v>673</v>
      </c>
      <c r="I1042">
        <v>245</v>
      </c>
      <c r="J1042">
        <v>469</v>
      </c>
      <c r="K1042">
        <v>714</v>
      </c>
      <c r="L1042">
        <v>1387</v>
      </c>
    </row>
    <row r="1043" spans="2:12" x14ac:dyDescent="0.3">
      <c r="B1043">
        <v>1041</v>
      </c>
      <c r="C1043">
        <v>12.1</v>
      </c>
      <c r="D1043">
        <v>19.5</v>
      </c>
      <c r="E1043">
        <v>105</v>
      </c>
      <c r="F1043">
        <v>73</v>
      </c>
      <c r="G1043">
        <v>612</v>
      </c>
      <c r="H1043">
        <v>790</v>
      </c>
      <c r="I1043">
        <v>166</v>
      </c>
      <c r="J1043">
        <v>333</v>
      </c>
      <c r="K1043">
        <v>499</v>
      </c>
      <c r="L1043">
        <v>1289</v>
      </c>
    </row>
    <row r="1044" spans="2:12" x14ac:dyDescent="0.3">
      <c r="B1044">
        <v>1042</v>
      </c>
      <c r="C1044">
        <v>12.2</v>
      </c>
      <c r="D1044">
        <v>13</v>
      </c>
      <c r="E1044">
        <v>75</v>
      </c>
      <c r="F1044">
        <v>62</v>
      </c>
      <c r="G1044">
        <v>646</v>
      </c>
      <c r="H1044">
        <v>783</v>
      </c>
      <c r="I1044">
        <v>189</v>
      </c>
      <c r="J1044">
        <v>473</v>
      </c>
      <c r="K1044">
        <v>662</v>
      </c>
      <c r="L1044">
        <v>1445</v>
      </c>
    </row>
    <row r="1045" spans="2:12" x14ac:dyDescent="0.3">
      <c r="B1045">
        <v>1043</v>
      </c>
      <c r="C1045">
        <v>11.7</v>
      </c>
      <c r="D1045">
        <v>3.5</v>
      </c>
      <c r="E1045">
        <v>118</v>
      </c>
      <c r="F1045">
        <v>46</v>
      </c>
      <c r="G1045">
        <v>523</v>
      </c>
      <c r="H1045">
        <v>687</v>
      </c>
      <c r="I1045">
        <v>247</v>
      </c>
      <c r="J1045">
        <v>336</v>
      </c>
      <c r="K1045">
        <v>583</v>
      </c>
      <c r="L1045">
        <v>1270</v>
      </c>
    </row>
    <row r="1046" spans="2:12" x14ac:dyDescent="0.3">
      <c r="B1046">
        <v>1044</v>
      </c>
      <c r="C1046">
        <v>10.8</v>
      </c>
      <c r="D1046">
        <v>0</v>
      </c>
      <c r="E1046">
        <v>85</v>
      </c>
      <c r="F1046">
        <v>66</v>
      </c>
      <c r="G1046">
        <v>713</v>
      </c>
      <c r="H1046">
        <v>864</v>
      </c>
      <c r="I1046">
        <v>172</v>
      </c>
      <c r="J1046">
        <v>404</v>
      </c>
      <c r="K1046">
        <v>576</v>
      </c>
      <c r="L1046">
        <v>1440</v>
      </c>
    </row>
    <row r="1047" spans="2:12" x14ac:dyDescent="0.3">
      <c r="B1047">
        <v>1045</v>
      </c>
      <c r="C1047">
        <v>10.5</v>
      </c>
      <c r="D1047">
        <v>0</v>
      </c>
      <c r="E1047">
        <v>96</v>
      </c>
      <c r="F1047">
        <v>38</v>
      </c>
      <c r="G1047">
        <v>628</v>
      </c>
      <c r="H1047">
        <v>762</v>
      </c>
      <c r="I1047">
        <v>157</v>
      </c>
      <c r="J1047">
        <v>237</v>
      </c>
      <c r="K1047">
        <v>394</v>
      </c>
      <c r="L1047">
        <v>1156</v>
      </c>
    </row>
    <row r="1048" spans="2:12" x14ac:dyDescent="0.3">
      <c r="B1048">
        <v>1046</v>
      </c>
      <c r="C1048">
        <v>11.1</v>
      </c>
      <c r="D1048">
        <v>0</v>
      </c>
      <c r="E1048">
        <v>92</v>
      </c>
      <c r="F1048">
        <v>52</v>
      </c>
      <c r="G1048">
        <v>485</v>
      </c>
      <c r="H1048">
        <v>629</v>
      </c>
      <c r="I1048">
        <v>142</v>
      </c>
      <c r="J1048">
        <v>271</v>
      </c>
      <c r="K1048">
        <v>413</v>
      </c>
      <c r="L1048">
        <v>1042</v>
      </c>
    </row>
    <row r="1049" spans="2:12" x14ac:dyDescent="0.3">
      <c r="B1049">
        <v>1047</v>
      </c>
      <c r="C1049">
        <v>10.5</v>
      </c>
      <c r="D1049">
        <v>21.5</v>
      </c>
      <c r="E1049">
        <v>96</v>
      </c>
      <c r="F1049">
        <v>48</v>
      </c>
      <c r="G1049">
        <v>614</v>
      </c>
      <c r="H1049">
        <v>758</v>
      </c>
      <c r="I1049">
        <v>169</v>
      </c>
      <c r="J1049">
        <v>265</v>
      </c>
      <c r="K1049">
        <v>434</v>
      </c>
      <c r="L1049">
        <v>1192</v>
      </c>
    </row>
    <row r="1050" spans="2:12" x14ac:dyDescent="0.3">
      <c r="B1050">
        <v>1048</v>
      </c>
      <c r="C1050">
        <v>12.5</v>
      </c>
      <c r="D1050">
        <v>13.5</v>
      </c>
      <c r="E1050">
        <v>132</v>
      </c>
      <c r="F1050">
        <v>35</v>
      </c>
      <c r="G1050">
        <v>792</v>
      </c>
      <c r="H1050">
        <v>959</v>
      </c>
      <c r="I1050">
        <v>147</v>
      </c>
      <c r="J1050">
        <v>580</v>
      </c>
      <c r="K1050">
        <v>727</v>
      </c>
      <c r="L1050">
        <v>1686</v>
      </c>
    </row>
    <row r="1051" spans="2:12" x14ac:dyDescent="0.3">
      <c r="B1051">
        <v>1049</v>
      </c>
      <c r="C1051">
        <v>13.7</v>
      </c>
      <c r="D1051">
        <v>0.1</v>
      </c>
      <c r="E1051">
        <v>115</v>
      </c>
      <c r="F1051">
        <v>32</v>
      </c>
      <c r="G1051">
        <v>529</v>
      </c>
      <c r="H1051">
        <v>676</v>
      </c>
      <c r="I1051">
        <v>83</v>
      </c>
      <c r="J1051">
        <v>425</v>
      </c>
      <c r="K1051">
        <v>508</v>
      </c>
      <c r="L1051">
        <v>1184</v>
      </c>
    </row>
    <row r="1052" spans="2:12" x14ac:dyDescent="0.3">
      <c r="B1052">
        <v>1050</v>
      </c>
      <c r="C1052">
        <v>10.8</v>
      </c>
      <c r="D1052">
        <v>16.5</v>
      </c>
      <c r="E1052">
        <v>96</v>
      </c>
      <c r="F1052">
        <v>66</v>
      </c>
      <c r="G1052">
        <v>472</v>
      </c>
      <c r="H1052">
        <v>634</v>
      </c>
      <c r="I1052">
        <v>172</v>
      </c>
      <c r="J1052">
        <v>480</v>
      </c>
      <c r="K1052">
        <v>652</v>
      </c>
      <c r="L1052">
        <v>1286</v>
      </c>
    </row>
    <row r="1053" spans="2:12" x14ac:dyDescent="0.3">
      <c r="B1053">
        <v>1051</v>
      </c>
      <c r="C1053">
        <v>14.1</v>
      </c>
      <c r="D1053">
        <v>0.1</v>
      </c>
      <c r="E1053">
        <v>95</v>
      </c>
      <c r="F1053">
        <v>45</v>
      </c>
      <c r="G1053">
        <v>699</v>
      </c>
      <c r="H1053">
        <v>839</v>
      </c>
      <c r="I1053">
        <v>165</v>
      </c>
      <c r="J1053">
        <v>572</v>
      </c>
      <c r="K1053">
        <v>737</v>
      </c>
      <c r="L1053">
        <v>1576</v>
      </c>
    </row>
    <row r="1054" spans="2:12" x14ac:dyDescent="0.3">
      <c r="B1054">
        <v>1052</v>
      </c>
      <c r="C1054">
        <v>11.5</v>
      </c>
      <c r="D1054">
        <v>3.5</v>
      </c>
      <c r="E1054">
        <v>59</v>
      </c>
      <c r="F1054">
        <v>59</v>
      </c>
      <c r="G1054">
        <v>375</v>
      </c>
      <c r="H1054">
        <v>493</v>
      </c>
      <c r="I1054">
        <v>180</v>
      </c>
      <c r="J1054">
        <v>436</v>
      </c>
      <c r="K1054">
        <v>616</v>
      </c>
      <c r="L1054">
        <v>1109</v>
      </c>
    </row>
    <row r="1055" spans="2:12" x14ac:dyDescent="0.3">
      <c r="B1055">
        <v>1053</v>
      </c>
      <c r="C1055">
        <v>9.1999999999999993</v>
      </c>
      <c r="D1055">
        <v>0.3</v>
      </c>
      <c r="E1055">
        <v>86</v>
      </c>
      <c r="F1055">
        <v>63</v>
      </c>
      <c r="G1055">
        <v>384</v>
      </c>
      <c r="H1055">
        <v>533</v>
      </c>
      <c r="I1055">
        <v>115</v>
      </c>
      <c r="J1055">
        <v>369</v>
      </c>
      <c r="K1055">
        <v>484</v>
      </c>
      <c r="L1055">
        <v>1017</v>
      </c>
    </row>
    <row r="1056" spans="2:12" x14ac:dyDescent="0.3">
      <c r="B1056">
        <v>1054</v>
      </c>
      <c r="C1056">
        <v>9.8000000000000007</v>
      </c>
      <c r="D1056">
        <v>0</v>
      </c>
      <c r="E1056">
        <v>89</v>
      </c>
      <c r="F1056">
        <v>73</v>
      </c>
      <c r="G1056">
        <v>490</v>
      </c>
      <c r="H1056">
        <v>652</v>
      </c>
      <c r="I1056">
        <v>224</v>
      </c>
      <c r="J1056">
        <v>570</v>
      </c>
      <c r="K1056">
        <v>794</v>
      </c>
      <c r="L1056">
        <v>1446</v>
      </c>
    </row>
    <row r="1057" spans="2:12" x14ac:dyDescent="0.3">
      <c r="B1057">
        <v>1055</v>
      </c>
      <c r="C1057">
        <v>8.9</v>
      </c>
      <c r="D1057">
        <v>0</v>
      </c>
      <c r="E1057">
        <v>113</v>
      </c>
      <c r="F1057">
        <v>74</v>
      </c>
      <c r="G1057">
        <v>799</v>
      </c>
      <c r="H1057">
        <v>986</v>
      </c>
      <c r="I1057">
        <v>308</v>
      </c>
      <c r="J1057">
        <v>470</v>
      </c>
      <c r="K1057">
        <v>778</v>
      </c>
      <c r="L1057">
        <v>1764</v>
      </c>
    </row>
    <row r="1058" spans="2:12" x14ac:dyDescent="0.3">
      <c r="B1058">
        <v>1056</v>
      </c>
      <c r="C1058">
        <v>10.5</v>
      </c>
      <c r="D1058">
        <v>5</v>
      </c>
      <c r="E1058">
        <v>105</v>
      </c>
      <c r="F1058">
        <v>44</v>
      </c>
      <c r="G1058">
        <v>564</v>
      </c>
      <c r="H1058">
        <v>713</v>
      </c>
      <c r="I1058">
        <v>225</v>
      </c>
      <c r="J1058">
        <v>269</v>
      </c>
      <c r="K1058">
        <v>494</v>
      </c>
      <c r="L1058">
        <v>1207</v>
      </c>
    </row>
    <row r="1059" spans="2:12" x14ac:dyDescent="0.3">
      <c r="B1059">
        <v>1057</v>
      </c>
      <c r="C1059">
        <v>9</v>
      </c>
      <c r="D1059">
        <v>11</v>
      </c>
      <c r="E1059">
        <v>88</v>
      </c>
      <c r="F1059">
        <v>40</v>
      </c>
      <c r="G1059">
        <v>285</v>
      </c>
      <c r="H1059">
        <v>413</v>
      </c>
      <c r="I1059">
        <v>179</v>
      </c>
      <c r="J1059">
        <v>318</v>
      </c>
      <c r="K1059">
        <v>497</v>
      </c>
      <c r="L1059">
        <v>910</v>
      </c>
    </row>
    <row r="1060" spans="2:12" x14ac:dyDescent="0.3">
      <c r="B1060">
        <v>1058</v>
      </c>
      <c r="C1060">
        <v>7.7</v>
      </c>
      <c r="D1060">
        <v>0.1</v>
      </c>
      <c r="E1060">
        <v>74</v>
      </c>
      <c r="F1060">
        <v>41</v>
      </c>
      <c r="G1060">
        <v>355</v>
      </c>
      <c r="H1060">
        <v>470</v>
      </c>
      <c r="I1060">
        <v>124</v>
      </c>
      <c r="J1060">
        <v>332</v>
      </c>
      <c r="K1060">
        <v>456</v>
      </c>
      <c r="L1060">
        <v>926</v>
      </c>
    </row>
    <row r="1061" spans="2:12" x14ac:dyDescent="0.3">
      <c r="B1061">
        <v>1059</v>
      </c>
      <c r="C1061">
        <v>3.4</v>
      </c>
      <c r="D1061">
        <v>13</v>
      </c>
      <c r="E1061">
        <v>75</v>
      </c>
      <c r="F1061">
        <v>52</v>
      </c>
      <c r="G1061">
        <v>467</v>
      </c>
      <c r="H1061">
        <v>594</v>
      </c>
      <c r="I1061">
        <v>176</v>
      </c>
      <c r="J1061">
        <v>461</v>
      </c>
      <c r="K1061">
        <v>637</v>
      </c>
      <c r="L1061">
        <v>1231</v>
      </c>
    </row>
    <row r="1062" spans="2:12" x14ac:dyDescent="0.3">
      <c r="B1062">
        <v>1060</v>
      </c>
      <c r="C1062">
        <v>-1.1000000000000001</v>
      </c>
      <c r="D1062">
        <v>0</v>
      </c>
      <c r="E1062">
        <v>97</v>
      </c>
      <c r="F1062">
        <v>53</v>
      </c>
      <c r="G1062">
        <v>554</v>
      </c>
      <c r="H1062">
        <v>704</v>
      </c>
      <c r="I1062">
        <v>122</v>
      </c>
      <c r="J1062">
        <v>344</v>
      </c>
      <c r="K1062">
        <v>466</v>
      </c>
      <c r="L1062">
        <v>1170</v>
      </c>
    </row>
    <row r="1063" spans="2:12" x14ac:dyDescent="0.3">
      <c r="B1063">
        <v>1061</v>
      </c>
      <c r="C1063">
        <v>-2</v>
      </c>
      <c r="D1063">
        <v>0</v>
      </c>
      <c r="E1063">
        <v>83</v>
      </c>
      <c r="F1063">
        <v>67</v>
      </c>
      <c r="G1063">
        <v>559</v>
      </c>
      <c r="H1063">
        <v>709</v>
      </c>
      <c r="I1063">
        <v>191</v>
      </c>
      <c r="J1063">
        <v>391</v>
      </c>
      <c r="K1063">
        <v>582</v>
      </c>
      <c r="L1063">
        <v>1291</v>
      </c>
    </row>
    <row r="1064" spans="2:12" x14ac:dyDescent="0.3">
      <c r="B1064">
        <v>1062</v>
      </c>
      <c r="C1064">
        <v>0</v>
      </c>
      <c r="D1064">
        <v>0</v>
      </c>
      <c r="E1064">
        <v>113</v>
      </c>
      <c r="F1064">
        <v>86</v>
      </c>
      <c r="G1064">
        <v>596</v>
      </c>
      <c r="H1064">
        <v>795</v>
      </c>
      <c r="I1064">
        <v>197</v>
      </c>
      <c r="J1064">
        <v>389</v>
      </c>
      <c r="K1064">
        <v>586</v>
      </c>
      <c r="L1064">
        <v>1381</v>
      </c>
    </row>
    <row r="1065" spans="2:12" x14ac:dyDescent="0.3">
      <c r="B1065">
        <v>1063</v>
      </c>
      <c r="C1065">
        <v>2</v>
      </c>
      <c r="D1065">
        <v>2.5</v>
      </c>
      <c r="E1065">
        <v>104</v>
      </c>
      <c r="F1065">
        <v>63</v>
      </c>
      <c r="G1065">
        <v>532</v>
      </c>
      <c r="H1065">
        <v>699</v>
      </c>
      <c r="I1065">
        <v>196</v>
      </c>
      <c r="J1065">
        <v>626</v>
      </c>
      <c r="K1065">
        <v>822</v>
      </c>
      <c r="L1065">
        <v>1521</v>
      </c>
    </row>
    <row r="1066" spans="2:12" x14ac:dyDescent="0.3">
      <c r="B1066">
        <v>1064</v>
      </c>
      <c r="C1066">
        <v>3.9</v>
      </c>
      <c r="D1066">
        <v>0.1</v>
      </c>
      <c r="E1066">
        <v>82</v>
      </c>
      <c r="F1066">
        <v>54</v>
      </c>
      <c r="G1066">
        <v>329</v>
      </c>
      <c r="H1066">
        <v>465</v>
      </c>
      <c r="I1066">
        <v>145</v>
      </c>
      <c r="J1066">
        <v>659</v>
      </c>
      <c r="K1066">
        <v>804</v>
      </c>
      <c r="L1066">
        <v>1269</v>
      </c>
    </row>
    <row r="1067" spans="2:12" x14ac:dyDescent="0.3">
      <c r="B1067">
        <v>1065</v>
      </c>
      <c r="C1067">
        <v>1.5</v>
      </c>
      <c r="D1067">
        <v>0</v>
      </c>
      <c r="E1067">
        <v>85</v>
      </c>
      <c r="F1067">
        <v>52</v>
      </c>
      <c r="G1067">
        <v>361</v>
      </c>
      <c r="H1067">
        <v>498</v>
      </c>
      <c r="I1067">
        <v>148</v>
      </c>
      <c r="J1067">
        <v>368</v>
      </c>
      <c r="K1067">
        <v>516</v>
      </c>
      <c r="L1067">
        <v>1014</v>
      </c>
    </row>
    <row r="1068" spans="2:12" x14ac:dyDescent="0.3">
      <c r="B1068">
        <v>1066</v>
      </c>
      <c r="C1068">
        <v>4.5999999999999996</v>
      </c>
      <c r="D1068">
        <v>12</v>
      </c>
      <c r="E1068">
        <v>59</v>
      </c>
      <c r="F1068">
        <v>61</v>
      </c>
      <c r="G1068">
        <v>398</v>
      </c>
      <c r="H1068">
        <v>518</v>
      </c>
      <c r="I1068">
        <v>156</v>
      </c>
      <c r="J1068">
        <v>358</v>
      </c>
      <c r="K1068">
        <v>514</v>
      </c>
      <c r="L1068">
        <v>1032</v>
      </c>
    </row>
    <row r="1069" spans="2:12" x14ac:dyDescent="0.3">
      <c r="B1069">
        <v>1067</v>
      </c>
      <c r="C1069">
        <v>0.1</v>
      </c>
      <c r="D1069">
        <v>8.5</v>
      </c>
      <c r="E1069">
        <v>87</v>
      </c>
      <c r="F1069">
        <v>47</v>
      </c>
      <c r="G1069">
        <v>345</v>
      </c>
      <c r="H1069">
        <v>479</v>
      </c>
      <c r="I1069">
        <v>165</v>
      </c>
      <c r="J1069">
        <v>439</v>
      </c>
      <c r="K1069">
        <v>604</v>
      </c>
      <c r="L1069">
        <v>1083</v>
      </c>
    </row>
    <row r="1070" spans="2:12" x14ac:dyDescent="0.3">
      <c r="B1070">
        <v>1068</v>
      </c>
      <c r="C1070">
        <v>-0.1</v>
      </c>
      <c r="D1070">
        <v>0</v>
      </c>
      <c r="E1070">
        <v>109</v>
      </c>
      <c r="F1070">
        <v>61</v>
      </c>
      <c r="G1070">
        <v>678</v>
      </c>
      <c r="H1070">
        <v>848</v>
      </c>
      <c r="I1070">
        <v>192</v>
      </c>
      <c r="J1070">
        <v>624</v>
      </c>
      <c r="K1070">
        <v>816</v>
      </c>
      <c r="L1070">
        <v>1664</v>
      </c>
    </row>
    <row r="1071" spans="2:12" x14ac:dyDescent="0.3">
      <c r="B1071">
        <v>1069</v>
      </c>
      <c r="C1071">
        <v>3.1</v>
      </c>
      <c r="D1071">
        <v>0</v>
      </c>
      <c r="E1071">
        <v>115</v>
      </c>
      <c r="F1071">
        <v>51</v>
      </c>
      <c r="G1071">
        <v>535</v>
      </c>
      <c r="H1071">
        <v>701</v>
      </c>
      <c r="I1071">
        <v>156</v>
      </c>
      <c r="J1071">
        <v>547</v>
      </c>
      <c r="K1071">
        <v>703</v>
      </c>
      <c r="L1071">
        <v>1404</v>
      </c>
    </row>
    <row r="1072" spans="2:12" x14ac:dyDescent="0.3">
      <c r="B1072">
        <v>1070</v>
      </c>
      <c r="C1072">
        <v>0.9</v>
      </c>
      <c r="D1072">
        <v>0</v>
      </c>
      <c r="E1072">
        <v>109</v>
      </c>
      <c r="F1072">
        <v>45</v>
      </c>
      <c r="G1072">
        <v>734</v>
      </c>
      <c r="H1072">
        <v>888</v>
      </c>
      <c r="I1072">
        <v>199</v>
      </c>
      <c r="J1072">
        <v>453</v>
      </c>
      <c r="K1072">
        <v>652</v>
      </c>
      <c r="L1072">
        <v>1540</v>
      </c>
    </row>
    <row r="1073" spans="2:12" x14ac:dyDescent="0.3">
      <c r="B1073">
        <v>1071</v>
      </c>
      <c r="C1073">
        <v>0.6</v>
      </c>
      <c r="D1073">
        <v>0</v>
      </c>
      <c r="E1073">
        <v>129</v>
      </c>
      <c r="F1073">
        <v>72</v>
      </c>
      <c r="G1073">
        <v>846</v>
      </c>
      <c r="H1073">
        <v>1047</v>
      </c>
      <c r="I1073">
        <v>185</v>
      </c>
      <c r="J1073">
        <v>384</v>
      </c>
      <c r="K1073">
        <v>569</v>
      </c>
      <c r="L1073">
        <v>1616</v>
      </c>
    </row>
    <row r="1074" spans="2:12" x14ac:dyDescent="0.3">
      <c r="B1074">
        <v>1072</v>
      </c>
      <c r="C1074">
        <v>1.1000000000000001</v>
      </c>
      <c r="D1074">
        <v>0</v>
      </c>
      <c r="E1074">
        <v>79</v>
      </c>
      <c r="F1074">
        <v>48</v>
      </c>
      <c r="G1074">
        <v>467</v>
      </c>
      <c r="H1074">
        <v>594</v>
      </c>
      <c r="I1074">
        <v>188</v>
      </c>
      <c r="J1074">
        <v>317</v>
      </c>
      <c r="K1074">
        <v>505</v>
      </c>
      <c r="L1074">
        <v>1099</v>
      </c>
    </row>
    <row r="1075" spans="2:12" x14ac:dyDescent="0.3">
      <c r="B1075">
        <v>1073</v>
      </c>
      <c r="C1075">
        <v>1.7</v>
      </c>
      <c r="D1075">
        <v>0</v>
      </c>
      <c r="E1075">
        <v>85</v>
      </c>
      <c r="F1075">
        <v>51</v>
      </c>
      <c r="G1075">
        <v>562</v>
      </c>
      <c r="H1075">
        <v>698</v>
      </c>
      <c r="I1075">
        <v>134</v>
      </c>
      <c r="J1075">
        <v>434</v>
      </c>
      <c r="K1075">
        <v>568</v>
      </c>
      <c r="L1075">
        <v>1266</v>
      </c>
    </row>
    <row r="1076" spans="2:12" x14ac:dyDescent="0.3">
      <c r="B1076">
        <v>1074</v>
      </c>
      <c r="C1076">
        <v>5.6</v>
      </c>
      <c r="D1076">
        <v>0.5</v>
      </c>
      <c r="E1076">
        <v>99</v>
      </c>
      <c r="F1076">
        <v>48</v>
      </c>
      <c r="G1076">
        <v>728</v>
      </c>
      <c r="H1076">
        <v>875</v>
      </c>
      <c r="I1076">
        <v>164</v>
      </c>
      <c r="J1076">
        <v>445</v>
      </c>
      <c r="K1076">
        <v>609</v>
      </c>
      <c r="L1076">
        <v>1484</v>
      </c>
    </row>
    <row r="1077" spans="2:12" x14ac:dyDescent="0.3">
      <c r="B1077">
        <v>1075</v>
      </c>
      <c r="C1077">
        <v>7.5</v>
      </c>
      <c r="D1077">
        <v>0</v>
      </c>
      <c r="E1077">
        <v>156</v>
      </c>
      <c r="F1077">
        <v>70</v>
      </c>
      <c r="G1077">
        <v>907</v>
      </c>
      <c r="H1077">
        <v>1133</v>
      </c>
      <c r="I1077">
        <v>274</v>
      </c>
      <c r="J1077">
        <v>504</v>
      </c>
      <c r="K1077">
        <v>778</v>
      </c>
      <c r="L1077">
        <v>1911</v>
      </c>
    </row>
    <row r="1078" spans="2:12" x14ac:dyDescent="0.3">
      <c r="B1078">
        <v>1076</v>
      </c>
      <c r="C1078">
        <v>2.4</v>
      </c>
      <c r="D1078">
        <v>0</v>
      </c>
      <c r="E1078">
        <v>53</v>
      </c>
      <c r="F1078">
        <v>58</v>
      </c>
      <c r="G1078">
        <v>590</v>
      </c>
      <c r="H1078">
        <v>701</v>
      </c>
      <c r="I1078">
        <v>262</v>
      </c>
      <c r="J1078">
        <v>423</v>
      </c>
      <c r="K1078">
        <v>685</v>
      </c>
      <c r="L1078">
        <v>1386</v>
      </c>
    </row>
    <row r="1079" spans="2:12" x14ac:dyDescent="0.3">
      <c r="B1079">
        <v>1077</v>
      </c>
      <c r="C1079">
        <v>3.3</v>
      </c>
      <c r="D1079">
        <v>0</v>
      </c>
      <c r="E1079">
        <v>78</v>
      </c>
      <c r="F1079">
        <v>77</v>
      </c>
      <c r="G1079">
        <v>707</v>
      </c>
      <c r="H1079">
        <v>862</v>
      </c>
      <c r="I1079">
        <v>185</v>
      </c>
      <c r="J1079">
        <v>490</v>
      </c>
      <c r="K1079">
        <v>675</v>
      </c>
      <c r="L1079">
        <v>1537</v>
      </c>
    </row>
    <row r="1080" spans="2:12" x14ac:dyDescent="0.3">
      <c r="B1080">
        <v>1078</v>
      </c>
      <c r="C1080">
        <v>3.8</v>
      </c>
      <c r="D1080">
        <v>3.5</v>
      </c>
      <c r="E1080">
        <v>72</v>
      </c>
      <c r="F1080">
        <v>70</v>
      </c>
      <c r="G1080">
        <v>404</v>
      </c>
      <c r="H1080">
        <v>546</v>
      </c>
      <c r="I1080">
        <v>198</v>
      </c>
      <c r="J1080">
        <v>380</v>
      </c>
      <c r="K1080">
        <v>578</v>
      </c>
      <c r="L1080">
        <v>1124</v>
      </c>
    </row>
    <row r="1081" spans="2:12" x14ac:dyDescent="0.3">
      <c r="B1081">
        <v>1079</v>
      </c>
      <c r="C1081">
        <v>5.8</v>
      </c>
      <c r="D1081">
        <v>0.1</v>
      </c>
      <c r="E1081">
        <v>107</v>
      </c>
      <c r="F1081">
        <v>60</v>
      </c>
      <c r="G1081">
        <v>444</v>
      </c>
      <c r="H1081">
        <v>611</v>
      </c>
      <c r="I1081">
        <v>174</v>
      </c>
      <c r="J1081">
        <v>272</v>
      </c>
      <c r="K1081">
        <v>446</v>
      </c>
      <c r="L1081">
        <v>1057</v>
      </c>
    </row>
    <row r="1082" spans="2:12" x14ac:dyDescent="0.3">
      <c r="B1082">
        <v>1080</v>
      </c>
      <c r="C1082">
        <v>0.7</v>
      </c>
      <c r="D1082">
        <v>0</v>
      </c>
      <c r="E1082">
        <v>77</v>
      </c>
      <c r="F1082">
        <v>48</v>
      </c>
      <c r="G1082">
        <v>598</v>
      </c>
      <c r="H1082">
        <v>723</v>
      </c>
      <c r="I1082">
        <v>155</v>
      </c>
      <c r="J1082">
        <v>419</v>
      </c>
      <c r="K1082">
        <v>574</v>
      </c>
      <c r="L1082">
        <v>1297</v>
      </c>
    </row>
    <row r="1083" spans="2:12" x14ac:dyDescent="0.3">
      <c r="B1083">
        <v>1081</v>
      </c>
      <c r="C1083">
        <v>-4.0999999999999996</v>
      </c>
      <c r="D1083">
        <v>0</v>
      </c>
      <c r="E1083">
        <v>65</v>
      </c>
      <c r="F1083">
        <v>54</v>
      </c>
      <c r="G1083">
        <v>638</v>
      </c>
      <c r="H1083">
        <v>757</v>
      </c>
      <c r="I1083">
        <v>107</v>
      </c>
      <c r="J1083">
        <v>341</v>
      </c>
      <c r="K1083">
        <v>448</v>
      </c>
      <c r="L1083">
        <v>1205</v>
      </c>
    </row>
    <row r="1084" spans="2:12" x14ac:dyDescent="0.3">
      <c r="B1084">
        <v>1082</v>
      </c>
      <c r="C1084">
        <v>-4.8</v>
      </c>
      <c r="D1084">
        <v>0</v>
      </c>
      <c r="E1084">
        <v>103</v>
      </c>
      <c r="F1084">
        <v>63</v>
      </c>
      <c r="G1084">
        <v>402</v>
      </c>
      <c r="H1084">
        <v>568</v>
      </c>
      <c r="I1084">
        <v>154</v>
      </c>
      <c r="J1084">
        <v>327</v>
      </c>
      <c r="K1084">
        <v>481</v>
      </c>
      <c r="L1084">
        <v>1049</v>
      </c>
    </row>
    <row r="1085" spans="2:12" x14ac:dyDescent="0.3">
      <c r="B1085">
        <v>1083</v>
      </c>
      <c r="C1085">
        <v>-2.4</v>
      </c>
      <c r="D1085">
        <v>0</v>
      </c>
      <c r="E1085">
        <v>148</v>
      </c>
      <c r="F1085">
        <v>76</v>
      </c>
      <c r="G1085">
        <v>589</v>
      </c>
      <c r="H1085">
        <v>813</v>
      </c>
      <c r="I1085">
        <v>168</v>
      </c>
      <c r="J1085">
        <v>439</v>
      </c>
      <c r="K1085">
        <v>607</v>
      </c>
      <c r="L1085">
        <v>1420</v>
      </c>
    </row>
    <row r="1086" spans="2:12" x14ac:dyDescent="0.3">
      <c r="B1086">
        <v>1084</v>
      </c>
      <c r="C1086">
        <v>-1.4</v>
      </c>
      <c r="D1086">
        <v>0</v>
      </c>
      <c r="E1086">
        <v>106</v>
      </c>
      <c r="F1086">
        <v>62</v>
      </c>
      <c r="G1086">
        <v>657</v>
      </c>
      <c r="H1086">
        <v>825</v>
      </c>
      <c r="I1086">
        <v>151</v>
      </c>
      <c r="J1086">
        <v>477</v>
      </c>
      <c r="K1086">
        <v>628</v>
      </c>
      <c r="L1086">
        <v>1453</v>
      </c>
    </row>
    <row r="1087" spans="2:12" x14ac:dyDescent="0.3">
      <c r="B1087">
        <v>1085</v>
      </c>
      <c r="C1087">
        <v>0.9</v>
      </c>
      <c r="D1087">
        <v>3.5</v>
      </c>
      <c r="E1087">
        <v>73</v>
      </c>
      <c r="F1087">
        <v>46</v>
      </c>
      <c r="G1087">
        <v>570</v>
      </c>
      <c r="H1087">
        <v>689</v>
      </c>
      <c r="I1087">
        <v>156</v>
      </c>
      <c r="J1087">
        <v>238</v>
      </c>
      <c r="K1087">
        <v>394</v>
      </c>
      <c r="L1087">
        <v>1083</v>
      </c>
    </row>
    <row r="1088" spans="2:12" x14ac:dyDescent="0.3">
      <c r="B1088">
        <v>1086</v>
      </c>
      <c r="C1088">
        <v>2.5</v>
      </c>
      <c r="D1088">
        <v>0</v>
      </c>
      <c r="E1088">
        <v>103</v>
      </c>
      <c r="F1088">
        <v>53</v>
      </c>
      <c r="G1088">
        <v>420</v>
      </c>
      <c r="H1088">
        <v>576</v>
      </c>
      <c r="I1088">
        <v>134</v>
      </c>
      <c r="J1088">
        <v>420</v>
      </c>
      <c r="K1088">
        <v>554</v>
      </c>
      <c r="L1088">
        <v>1130</v>
      </c>
    </row>
    <row r="1089" spans="2:13" x14ac:dyDescent="0.3">
      <c r="B1089">
        <v>1087</v>
      </c>
      <c r="C1089">
        <v>3.8</v>
      </c>
      <c r="D1089">
        <v>0.5</v>
      </c>
      <c r="E1089">
        <v>72</v>
      </c>
      <c r="F1089">
        <v>44</v>
      </c>
      <c r="G1089">
        <v>505</v>
      </c>
      <c r="H1089">
        <v>621</v>
      </c>
      <c r="I1089">
        <v>156</v>
      </c>
      <c r="J1089">
        <v>375</v>
      </c>
      <c r="K1089">
        <v>531</v>
      </c>
      <c r="L1089">
        <v>1152</v>
      </c>
    </row>
    <row r="1090" spans="2:13" x14ac:dyDescent="0.3">
      <c r="B1090">
        <v>1088</v>
      </c>
      <c r="C1090">
        <v>1.8</v>
      </c>
      <c r="D1090">
        <v>0</v>
      </c>
      <c r="E1090">
        <v>87</v>
      </c>
      <c r="F1090">
        <v>46</v>
      </c>
      <c r="G1090">
        <v>564</v>
      </c>
      <c r="H1090">
        <v>697</v>
      </c>
      <c r="I1090">
        <v>237</v>
      </c>
      <c r="J1090">
        <v>405</v>
      </c>
      <c r="K1090">
        <v>642</v>
      </c>
      <c r="L1090">
        <v>1339</v>
      </c>
    </row>
    <row r="1091" spans="2:13" x14ac:dyDescent="0.3">
      <c r="B1091">
        <v>1089</v>
      </c>
      <c r="C1091">
        <v>-0.3</v>
      </c>
      <c r="D1091">
        <v>0</v>
      </c>
      <c r="E1091">
        <v>90</v>
      </c>
      <c r="F1091">
        <v>37</v>
      </c>
      <c r="G1091">
        <v>838</v>
      </c>
      <c r="H1091">
        <v>965</v>
      </c>
      <c r="I1091">
        <v>240</v>
      </c>
      <c r="J1091">
        <v>581</v>
      </c>
      <c r="K1091">
        <v>821</v>
      </c>
      <c r="L1091">
        <v>1786</v>
      </c>
    </row>
    <row r="1092" spans="2:13" x14ac:dyDescent="0.3">
      <c r="B1092">
        <v>1090</v>
      </c>
      <c r="C1092">
        <v>1.4</v>
      </c>
      <c r="D1092">
        <v>0</v>
      </c>
      <c r="E1092">
        <v>113</v>
      </c>
      <c r="F1092">
        <v>46</v>
      </c>
      <c r="G1092">
        <v>445</v>
      </c>
      <c r="H1092">
        <v>604</v>
      </c>
      <c r="I1092">
        <v>255</v>
      </c>
      <c r="J1092">
        <v>488</v>
      </c>
      <c r="K1092">
        <v>743</v>
      </c>
      <c r="L1092">
        <v>1347</v>
      </c>
    </row>
    <row r="1093" spans="2:13" x14ac:dyDescent="0.3">
      <c r="B1093">
        <v>1091</v>
      </c>
      <c r="C1093">
        <v>-3.3</v>
      </c>
      <c r="D1093">
        <v>0</v>
      </c>
      <c r="E1093">
        <v>136</v>
      </c>
      <c r="F1093">
        <v>49</v>
      </c>
      <c r="G1093">
        <v>700</v>
      </c>
      <c r="H1093">
        <v>885</v>
      </c>
      <c r="I1093">
        <v>265</v>
      </c>
      <c r="J1093">
        <v>483</v>
      </c>
      <c r="K1093">
        <v>748</v>
      </c>
      <c r="L1093">
        <v>1633</v>
      </c>
    </row>
    <row r="1094" spans="2:13" x14ac:dyDescent="0.3">
      <c r="B1094">
        <v>1092</v>
      </c>
      <c r="C1094">
        <v>-5.5</v>
      </c>
      <c r="D1094">
        <v>0</v>
      </c>
      <c r="E1094">
        <v>77</v>
      </c>
      <c r="F1094">
        <v>45</v>
      </c>
      <c r="G1094">
        <v>605</v>
      </c>
      <c r="H1094">
        <v>727</v>
      </c>
      <c r="I1094">
        <v>69</v>
      </c>
      <c r="J1094">
        <v>408</v>
      </c>
      <c r="K1094">
        <v>477</v>
      </c>
      <c r="L1094">
        <v>1204</v>
      </c>
    </row>
    <row r="1095" spans="2:13" x14ac:dyDescent="0.3">
      <c r="B1095">
        <v>1093</v>
      </c>
      <c r="C1095">
        <v>-6.2</v>
      </c>
      <c r="D1095">
        <v>0</v>
      </c>
      <c r="E1095">
        <v>93</v>
      </c>
      <c r="F1095">
        <v>56</v>
      </c>
      <c r="G1095">
        <v>508</v>
      </c>
      <c r="H1095">
        <v>657</v>
      </c>
      <c r="I1095">
        <v>185</v>
      </c>
      <c r="J1095">
        <v>452</v>
      </c>
      <c r="K1095">
        <v>637</v>
      </c>
      <c r="L1095">
        <v>1294</v>
      </c>
    </row>
    <row r="1096" spans="2:13" x14ac:dyDescent="0.3">
      <c r="B1096">
        <v>1094</v>
      </c>
      <c r="C1096">
        <v>-1.7</v>
      </c>
      <c r="D1096">
        <v>1.1000000000000001</v>
      </c>
      <c r="E1096">
        <v>62</v>
      </c>
      <c r="F1096">
        <v>28</v>
      </c>
      <c r="G1096">
        <v>458</v>
      </c>
      <c r="H1096">
        <v>548</v>
      </c>
      <c r="I1096">
        <v>141</v>
      </c>
      <c r="J1096">
        <v>356</v>
      </c>
      <c r="K1096">
        <v>497</v>
      </c>
      <c r="L1096">
        <v>1045</v>
      </c>
    </row>
    <row r="1097" spans="2:13" x14ac:dyDescent="0.3">
      <c r="B1097">
        <v>1095</v>
      </c>
      <c r="C1097">
        <v>0.9</v>
      </c>
      <c r="D1097">
        <v>0</v>
      </c>
      <c r="E1097">
        <v>65</v>
      </c>
      <c r="F1097">
        <v>56</v>
      </c>
      <c r="G1097">
        <v>491</v>
      </c>
      <c r="H1097">
        <v>612</v>
      </c>
      <c r="I1097">
        <v>190</v>
      </c>
      <c r="J1097">
        <v>446</v>
      </c>
      <c r="K1097">
        <v>636</v>
      </c>
      <c r="L1097">
        <v>1248</v>
      </c>
    </row>
    <row r="1098" spans="2:13" x14ac:dyDescent="0.3">
      <c r="B1098" s="51" t="s">
        <v>71</v>
      </c>
      <c r="C1098" s="51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</row>
    <row r="1099" spans="2:13" x14ac:dyDescent="0.3">
      <c r="B1099" t="s">
        <v>72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6"/>
  <sheetViews>
    <sheetView zoomScaleNormal="100" workbookViewId="0">
      <selection activeCell="B7" sqref="B7"/>
    </sheetView>
  </sheetViews>
  <sheetFormatPr defaultRowHeight="16.5" x14ac:dyDescent="0.3"/>
  <cols>
    <col min="1" max="1" width="11.125" bestFit="1" customWidth="1"/>
    <col min="2" max="9" width="11.125" customWidth="1"/>
    <col min="10" max="11" width="11.125" style="5" customWidth="1"/>
    <col min="19" max="19" width="10.5" bestFit="1" customWidth="1"/>
    <col min="20" max="20" width="11.75" bestFit="1" customWidth="1"/>
  </cols>
  <sheetData>
    <row r="1" spans="1:21" x14ac:dyDescent="0.3">
      <c r="A1" t="s">
        <v>0</v>
      </c>
      <c r="B1" t="s">
        <v>40</v>
      </c>
      <c r="C1" t="s">
        <v>41</v>
      </c>
      <c r="D1" t="s">
        <v>16</v>
      </c>
      <c r="E1" t="s">
        <v>18</v>
      </c>
      <c r="F1" t="s">
        <v>19</v>
      </c>
      <c r="G1" s="8" t="s">
        <v>26</v>
      </c>
      <c r="H1" s="8" t="s">
        <v>32</v>
      </c>
      <c r="I1" t="s">
        <v>21</v>
      </c>
      <c r="J1" s="5" t="s">
        <v>22</v>
      </c>
      <c r="K1" s="5" t="s">
        <v>24</v>
      </c>
      <c r="L1" t="s">
        <v>1</v>
      </c>
      <c r="M1" t="s">
        <v>2</v>
      </c>
      <c r="N1" t="s">
        <v>3</v>
      </c>
      <c r="O1" t="s">
        <v>14</v>
      </c>
      <c r="P1" t="s">
        <v>4</v>
      </c>
      <c r="Q1" t="s">
        <v>5</v>
      </c>
      <c r="R1" t="s">
        <v>13</v>
      </c>
      <c r="S1" t="s">
        <v>6</v>
      </c>
      <c r="T1" t="s">
        <v>15</v>
      </c>
      <c r="U1" t="s">
        <v>25</v>
      </c>
    </row>
    <row r="2" spans="1:21" x14ac:dyDescent="0.3">
      <c r="A2" s="1">
        <v>41275</v>
      </c>
      <c r="B2" s="4">
        <f t="shared" ref="B2:B65" si="0">VLOOKUP(A2,temp,3,0)</f>
        <v>-6.7</v>
      </c>
      <c r="C2" s="4">
        <f t="shared" ref="C2:C65" si="1">VLOOKUP(A2,rain,3,0)</f>
        <v>1.5</v>
      </c>
      <c r="D2" s="3">
        <f>YEAR(A2)</f>
        <v>2013</v>
      </c>
      <c r="E2" s="3">
        <f>MONTH(A2)</f>
        <v>1</v>
      </c>
      <c r="F2" s="3">
        <f>DAY(A2)</f>
        <v>1</v>
      </c>
      <c r="G2" s="3">
        <f>VALUE(E2&amp;F2)</f>
        <v>11</v>
      </c>
      <c r="H2" s="3" t="str">
        <f t="shared" ref="H2:H65" si="2">IFERROR(VLOOKUP(G2,mdindex,2,0),"")</f>
        <v>공휴일</v>
      </c>
      <c r="I2" s="1" t="str">
        <f>CHOOSE(E2,"겨울", "겨울", "봄", "봄", "봄", "여름", "여름", "여름", "가을", "가을", "가을", "겨울")</f>
        <v>겨울</v>
      </c>
      <c r="J2" s="6" t="str">
        <f>CHOOSE(WEEKDAY(A2,2), "월", "화", "수", "목", "금", "토", "일")</f>
        <v>화</v>
      </c>
      <c r="K2" s="7" t="str">
        <f>IF(OR(J2="토",J2="일"), "주말", "평일")</f>
        <v>평일</v>
      </c>
      <c r="L2">
        <v>79</v>
      </c>
      <c r="M2">
        <v>46</v>
      </c>
      <c r="N2">
        <v>518</v>
      </c>
      <c r="O2">
        <f>SUM(L2,M2,N2)</f>
        <v>643</v>
      </c>
      <c r="P2">
        <v>60</v>
      </c>
      <c r="Q2">
        <v>233</v>
      </c>
      <c r="R2">
        <f>SUM(P2,Q2)</f>
        <v>293</v>
      </c>
      <c r="S2" t="s">
        <v>7</v>
      </c>
      <c r="T2" t="str">
        <f>IF(R2&lt;610, "small", "big")</f>
        <v>small</v>
      </c>
      <c r="U2">
        <f>SUM(O2,R2)</f>
        <v>936</v>
      </c>
    </row>
    <row r="3" spans="1:21" x14ac:dyDescent="0.3">
      <c r="A3" s="1">
        <v>41276</v>
      </c>
      <c r="B3" s="4">
        <f t="shared" si="0"/>
        <v>-10.1</v>
      </c>
      <c r="C3" s="4">
        <f t="shared" si="1"/>
        <v>0</v>
      </c>
      <c r="D3" s="3">
        <f t="shared" ref="D3:D66" si="3">YEAR(A3)</f>
        <v>2013</v>
      </c>
      <c r="E3" s="3">
        <f t="shared" ref="E3:E66" si="4">MONTH(A3)</f>
        <v>1</v>
      </c>
      <c r="F3" s="3">
        <f t="shared" ref="F3:F66" si="5">DAY(A3)</f>
        <v>2</v>
      </c>
      <c r="G3" s="3">
        <f t="shared" ref="G3:G66" si="6">VALUE(E3&amp;F3)</f>
        <v>12</v>
      </c>
      <c r="H3" s="3" t="str">
        <f t="shared" si="2"/>
        <v/>
      </c>
      <c r="I3" s="1" t="str">
        <f t="shared" ref="I3:I66" si="7">CHOOSE(E3,"겨울", "겨울", "봄", "봄", "봄", "여름", "여름", "여름", "가을", "가을", "가을", "겨울")</f>
        <v>겨울</v>
      </c>
      <c r="J3" s="6" t="str">
        <f t="shared" ref="J3:J66" si="8">CHOOSE(WEEKDAY(A3,2), "월", "화", "수", "목", "금", "토", "일")</f>
        <v>수</v>
      </c>
      <c r="K3" s="7" t="str">
        <f t="shared" ref="K3:K66" si="9">IF(OR(J3="토",J3="일"), "주말", "평일")</f>
        <v>평일</v>
      </c>
      <c r="L3">
        <v>91</v>
      </c>
      <c r="M3">
        <v>50</v>
      </c>
      <c r="N3">
        <v>539</v>
      </c>
      <c r="O3">
        <f t="shared" ref="O3:O66" si="10">SUM(L3,M3,N3)</f>
        <v>680</v>
      </c>
      <c r="P3">
        <v>161</v>
      </c>
      <c r="Q3">
        <v>427</v>
      </c>
      <c r="R3">
        <f t="shared" ref="R3:R66" si="11">SUM(P3,Q3)</f>
        <v>588</v>
      </c>
      <c r="S3" t="s">
        <v>7</v>
      </c>
      <c r="T3" t="str">
        <f t="shared" ref="T3:T66" si="12">IF(R3&lt;610, "small", "big")</f>
        <v>small</v>
      </c>
      <c r="U3">
        <f t="shared" ref="U3:U66" si="13">SUM(O3,R3)</f>
        <v>1268</v>
      </c>
    </row>
    <row r="4" spans="1:21" x14ac:dyDescent="0.3">
      <c r="A4" s="1">
        <v>41277</v>
      </c>
      <c r="B4" s="4">
        <f t="shared" si="0"/>
        <v>-12.9</v>
      </c>
      <c r="C4" s="4">
        <f t="shared" si="1"/>
        <v>0</v>
      </c>
      <c r="D4" s="3">
        <f t="shared" si="3"/>
        <v>2013</v>
      </c>
      <c r="E4" s="3">
        <f t="shared" si="4"/>
        <v>1</v>
      </c>
      <c r="F4" s="3">
        <f t="shared" si="5"/>
        <v>3</v>
      </c>
      <c r="G4" s="3">
        <f t="shared" si="6"/>
        <v>13</v>
      </c>
      <c r="H4" s="3" t="str">
        <f t="shared" si="2"/>
        <v/>
      </c>
      <c r="I4" s="1" t="str">
        <f t="shared" si="7"/>
        <v>겨울</v>
      </c>
      <c r="J4" s="6" t="str">
        <f t="shared" si="8"/>
        <v>목</v>
      </c>
      <c r="K4" s="7" t="str">
        <f t="shared" si="9"/>
        <v>평일</v>
      </c>
      <c r="L4">
        <v>47</v>
      </c>
      <c r="M4">
        <v>60</v>
      </c>
      <c r="N4">
        <v>222</v>
      </c>
      <c r="O4">
        <f t="shared" si="10"/>
        <v>329</v>
      </c>
      <c r="P4">
        <v>166</v>
      </c>
      <c r="Q4">
        <v>347</v>
      </c>
      <c r="R4">
        <f t="shared" si="11"/>
        <v>513</v>
      </c>
      <c r="S4" t="s">
        <v>7</v>
      </c>
      <c r="T4" t="str">
        <f t="shared" si="12"/>
        <v>small</v>
      </c>
      <c r="U4">
        <f t="shared" si="13"/>
        <v>842</v>
      </c>
    </row>
    <row r="5" spans="1:21" x14ac:dyDescent="0.3">
      <c r="A5" s="1">
        <v>41278</v>
      </c>
      <c r="B5" s="4">
        <f t="shared" si="0"/>
        <v>-14.5</v>
      </c>
      <c r="C5" s="4">
        <f t="shared" si="1"/>
        <v>0</v>
      </c>
      <c r="D5" s="3">
        <f t="shared" si="3"/>
        <v>2013</v>
      </c>
      <c r="E5" s="3">
        <f t="shared" si="4"/>
        <v>1</v>
      </c>
      <c r="F5" s="3">
        <f t="shared" si="5"/>
        <v>4</v>
      </c>
      <c r="G5" s="3">
        <f t="shared" si="6"/>
        <v>14</v>
      </c>
      <c r="H5" s="3" t="str">
        <f t="shared" si="2"/>
        <v/>
      </c>
      <c r="I5" s="1" t="str">
        <f t="shared" si="7"/>
        <v>겨울</v>
      </c>
      <c r="J5" s="6" t="str">
        <f t="shared" si="8"/>
        <v>금</v>
      </c>
      <c r="K5" s="7" t="str">
        <f t="shared" si="9"/>
        <v>평일</v>
      </c>
      <c r="L5">
        <v>89</v>
      </c>
      <c r="M5">
        <v>64</v>
      </c>
      <c r="N5">
        <v>734</v>
      </c>
      <c r="O5">
        <f t="shared" si="10"/>
        <v>887</v>
      </c>
      <c r="P5">
        <v>153</v>
      </c>
      <c r="Q5">
        <v>358</v>
      </c>
      <c r="R5">
        <f t="shared" si="11"/>
        <v>511</v>
      </c>
      <c r="S5" t="s">
        <v>7</v>
      </c>
      <c r="T5" t="str">
        <f t="shared" si="12"/>
        <v>small</v>
      </c>
      <c r="U5">
        <f t="shared" si="13"/>
        <v>1398</v>
      </c>
    </row>
    <row r="6" spans="1:21" x14ac:dyDescent="0.3">
      <c r="A6" s="1">
        <v>41279</v>
      </c>
      <c r="B6" s="4">
        <f t="shared" si="0"/>
        <v>-12</v>
      </c>
      <c r="C6" s="4">
        <f t="shared" si="1"/>
        <v>0</v>
      </c>
      <c r="D6" s="3">
        <f t="shared" si="3"/>
        <v>2013</v>
      </c>
      <c r="E6" s="3">
        <f t="shared" si="4"/>
        <v>1</v>
      </c>
      <c r="F6" s="3">
        <f t="shared" si="5"/>
        <v>5</v>
      </c>
      <c r="G6" s="3">
        <f t="shared" si="6"/>
        <v>15</v>
      </c>
      <c r="H6" s="3" t="str">
        <f t="shared" si="2"/>
        <v/>
      </c>
      <c r="I6" s="1" t="str">
        <f t="shared" si="7"/>
        <v>겨울</v>
      </c>
      <c r="J6" s="6" t="str">
        <f t="shared" si="8"/>
        <v>토</v>
      </c>
      <c r="K6" s="7" t="str">
        <f t="shared" si="9"/>
        <v>주말</v>
      </c>
      <c r="L6">
        <v>112</v>
      </c>
      <c r="M6">
        <v>73</v>
      </c>
      <c r="N6">
        <v>764</v>
      </c>
      <c r="O6">
        <f t="shared" si="10"/>
        <v>949</v>
      </c>
      <c r="P6">
        <v>240</v>
      </c>
      <c r="Q6">
        <v>392</v>
      </c>
      <c r="R6">
        <f t="shared" si="11"/>
        <v>632</v>
      </c>
      <c r="S6" t="s">
        <v>7</v>
      </c>
      <c r="T6" t="str">
        <f t="shared" si="12"/>
        <v>big</v>
      </c>
      <c r="U6">
        <f t="shared" si="13"/>
        <v>1581</v>
      </c>
    </row>
    <row r="7" spans="1:21" x14ac:dyDescent="0.3">
      <c r="A7" s="1">
        <v>41280</v>
      </c>
      <c r="B7" s="4">
        <f t="shared" si="0"/>
        <v>-9.3000000000000007</v>
      </c>
      <c r="C7" s="4">
        <f t="shared" si="1"/>
        <v>0</v>
      </c>
      <c r="D7" s="3">
        <f t="shared" si="3"/>
        <v>2013</v>
      </c>
      <c r="E7" s="3">
        <f t="shared" si="4"/>
        <v>1</v>
      </c>
      <c r="F7" s="3">
        <f t="shared" si="5"/>
        <v>6</v>
      </c>
      <c r="G7" s="3">
        <f t="shared" si="6"/>
        <v>16</v>
      </c>
      <c r="H7" s="3" t="str">
        <f t="shared" si="2"/>
        <v/>
      </c>
      <c r="I7" s="1" t="str">
        <f t="shared" si="7"/>
        <v>겨울</v>
      </c>
      <c r="J7" s="6" t="str">
        <f t="shared" si="8"/>
        <v>일</v>
      </c>
      <c r="K7" s="7" t="str">
        <f t="shared" si="9"/>
        <v>주말</v>
      </c>
      <c r="L7">
        <v>89</v>
      </c>
      <c r="M7">
        <v>57</v>
      </c>
      <c r="N7">
        <v>922</v>
      </c>
      <c r="O7">
        <f t="shared" si="10"/>
        <v>1068</v>
      </c>
      <c r="P7">
        <v>259</v>
      </c>
      <c r="Q7">
        <v>510</v>
      </c>
      <c r="R7">
        <f t="shared" si="11"/>
        <v>769</v>
      </c>
      <c r="S7" t="s">
        <v>7</v>
      </c>
      <c r="T7" t="str">
        <f t="shared" si="12"/>
        <v>big</v>
      </c>
      <c r="U7">
        <f t="shared" si="13"/>
        <v>1837</v>
      </c>
    </row>
    <row r="8" spans="1:21" x14ac:dyDescent="0.3">
      <c r="A8" s="1">
        <v>41281</v>
      </c>
      <c r="B8" s="4">
        <f t="shared" si="0"/>
        <v>-7.7</v>
      </c>
      <c r="C8" s="4">
        <f t="shared" si="1"/>
        <v>0</v>
      </c>
      <c r="D8" s="3">
        <f t="shared" si="3"/>
        <v>2013</v>
      </c>
      <c r="E8" s="3">
        <f t="shared" si="4"/>
        <v>1</v>
      </c>
      <c r="F8" s="3">
        <f t="shared" si="5"/>
        <v>7</v>
      </c>
      <c r="G8" s="3">
        <f t="shared" si="6"/>
        <v>17</v>
      </c>
      <c r="H8" s="3" t="str">
        <f t="shared" si="2"/>
        <v/>
      </c>
      <c r="I8" s="1" t="str">
        <f t="shared" si="7"/>
        <v>겨울</v>
      </c>
      <c r="J8" s="6" t="str">
        <f t="shared" si="8"/>
        <v>월</v>
      </c>
      <c r="K8" s="7" t="str">
        <f t="shared" si="9"/>
        <v>평일</v>
      </c>
      <c r="L8">
        <v>70</v>
      </c>
      <c r="M8">
        <v>50</v>
      </c>
      <c r="N8">
        <v>476</v>
      </c>
      <c r="O8">
        <f t="shared" si="10"/>
        <v>596</v>
      </c>
      <c r="P8">
        <v>120</v>
      </c>
      <c r="Q8">
        <v>334</v>
      </c>
      <c r="R8">
        <f t="shared" si="11"/>
        <v>454</v>
      </c>
      <c r="S8" t="s">
        <v>7</v>
      </c>
      <c r="T8" t="str">
        <f t="shared" si="12"/>
        <v>small</v>
      </c>
      <c r="U8">
        <f t="shared" si="13"/>
        <v>1050</v>
      </c>
    </row>
    <row r="9" spans="1:21" x14ac:dyDescent="0.3">
      <c r="A9" s="1">
        <v>41282</v>
      </c>
      <c r="B9" s="4">
        <f t="shared" si="0"/>
        <v>-6.2</v>
      </c>
      <c r="C9" s="4">
        <f t="shared" si="1"/>
        <v>0</v>
      </c>
      <c r="D9" s="3">
        <f t="shared" si="3"/>
        <v>2013</v>
      </c>
      <c r="E9" s="3">
        <f t="shared" si="4"/>
        <v>1</v>
      </c>
      <c r="F9" s="3">
        <f t="shared" si="5"/>
        <v>8</v>
      </c>
      <c r="G9" s="3">
        <f t="shared" si="6"/>
        <v>18</v>
      </c>
      <c r="H9" s="3" t="str">
        <f t="shared" si="2"/>
        <v/>
      </c>
      <c r="I9" s="1" t="str">
        <f t="shared" si="7"/>
        <v>겨울</v>
      </c>
      <c r="J9" s="6" t="str">
        <f t="shared" si="8"/>
        <v>화</v>
      </c>
      <c r="K9" s="7" t="str">
        <f t="shared" si="9"/>
        <v>평일</v>
      </c>
      <c r="L9">
        <v>70</v>
      </c>
      <c r="M9">
        <v>48</v>
      </c>
      <c r="N9">
        <v>496</v>
      </c>
      <c r="O9">
        <f t="shared" si="10"/>
        <v>614</v>
      </c>
      <c r="P9">
        <v>222</v>
      </c>
      <c r="Q9">
        <v>316</v>
      </c>
      <c r="R9">
        <f t="shared" si="11"/>
        <v>538</v>
      </c>
      <c r="S9" t="s">
        <v>7</v>
      </c>
      <c r="T9" t="str">
        <f t="shared" si="12"/>
        <v>small</v>
      </c>
      <c r="U9">
        <f t="shared" si="13"/>
        <v>1152</v>
      </c>
    </row>
    <row r="10" spans="1:21" x14ac:dyDescent="0.3">
      <c r="A10" s="1">
        <v>41283</v>
      </c>
      <c r="B10" s="4">
        <f t="shared" si="0"/>
        <v>-9.1999999999999993</v>
      </c>
      <c r="C10" s="4">
        <f t="shared" si="1"/>
        <v>0</v>
      </c>
      <c r="D10" s="3">
        <f t="shared" si="3"/>
        <v>2013</v>
      </c>
      <c r="E10" s="3">
        <f t="shared" si="4"/>
        <v>1</v>
      </c>
      <c r="F10" s="3">
        <f t="shared" si="5"/>
        <v>9</v>
      </c>
      <c r="G10" s="3">
        <f t="shared" si="6"/>
        <v>19</v>
      </c>
      <c r="H10" s="3" t="str">
        <f t="shared" si="2"/>
        <v/>
      </c>
      <c r="I10" s="1" t="str">
        <f t="shared" si="7"/>
        <v>겨울</v>
      </c>
      <c r="J10" s="6" t="str">
        <f t="shared" si="8"/>
        <v>수</v>
      </c>
      <c r="K10" s="7" t="str">
        <f t="shared" si="9"/>
        <v>평일</v>
      </c>
      <c r="L10">
        <v>59</v>
      </c>
      <c r="M10">
        <v>37</v>
      </c>
      <c r="N10">
        <v>587</v>
      </c>
      <c r="O10">
        <f t="shared" si="10"/>
        <v>683</v>
      </c>
      <c r="P10">
        <v>181</v>
      </c>
      <c r="Q10">
        <v>156</v>
      </c>
      <c r="R10">
        <f t="shared" si="11"/>
        <v>337</v>
      </c>
      <c r="S10" t="s">
        <v>7</v>
      </c>
      <c r="T10" t="str">
        <f t="shared" si="12"/>
        <v>small</v>
      </c>
      <c r="U10">
        <f t="shared" si="13"/>
        <v>1020</v>
      </c>
    </row>
    <row r="11" spans="1:21" x14ac:dyDescent="0.3">
      <c r="A11" s="1">
        <v>41284</v>
      </c>
      <c r="B11" s="4">
        <f t="shared" si="0"/>
        <v>-10.5</v>
      </c>
      <c r="C11" s="4">
        <f t="shared" si="1"/>
        <v>0</v>
      </c>
      <c r="D11" s="3">
        <f t="shared" si="3"/>
        <v>2013</v>
      </c>
      <c r="E11" s="3">
        <f t="shared" si="4"/>
        <v>1</v>
      </c>
      <c r="F11" s="3">
        <f t="shared" si="5"/>
        <v>10</v>
      </c>
      <c r="G11" s="3">
        <f t="shared" si="6"/>
        <v>110</v>
      </c>
      <c r="H11" s="3" t="str">
        <f t="shared" si="2"/>
        <v/>
      </c>
      <c r="I11" s="1" t="str">
        <f t="shared" si="7"/>
        <v>겨울</v>
      </c>
      <c r="J11" s="6" t="str">
        <f t="shared" si="8"/>
        <v>목</v>
      </c>
      <c r="K11" s="7" t="str">
        <f t="shared" si="9"/>
        <v>평일</v>
      </c>
      <c r="L11">
        <v>71</v>
      </c>
      <c r="M11">
        <v>36</v>
      </c>
      <c r="N11">
        <v>488</v>
      </c>
      <c r="O11">
        <f t="shared" si="10"/>
        <v>595</v>
      </c>
      <c r="P11">
        <v>178</v>
      </c>
      <c r="Q11">
        <v>298</v>
      </c>
      <c r="R11">
        <f t="shared" si="11"/>
        <v>476</v>
      </c>
      <c r="S11" t="s">
        <v>7</v>
      </c>
      <c r="T11" t="str">
        <f t="shared" si="12"/>
        <v>small</v>
      </c>
      <c r="U11">
        <f t="shared" si="13"/>
        <v>1071</v>
      </c>
    </row>
    <row r="12" spans="1:21" x14ac:dyDescent="0.3">
      <c r="A12" s="1">
        <v>41285</v>
      </c>
      <c r="B12" s="4">
        <f t="shared" si="0"/>
        <v>-6.2</v>
      </c>
      <c r="C12" s="4">
        <f t="shared" si="1"/>
        <v>0</v>
      </c>
      <c r="D12" s="3">
        <f t="shared" si="3"/>
        <v>2013</v>
      </c>
      <c r="E12" s="3">
        <f t="shared" si="4"/>
        <v>1</v>
      </c>
      <c r="F12" s="3">
        <f t="shared" si="5"/>
        <v>11</v>
      </c>
      <c r="G12" s="3">
        <f t="shared" si="6"/>
        <v>111</v>
      </c>
      <c r="H12" s="3" t="str">
        <f t="shared" si="2"/>
        <v/>
      </c>
      <c r="I12" s="1" t="str">
        <f t="shared" si="7"/>
        <v>겨울</v>
      </c>
      <c r="J12" s="6" t="str">
        <f t="shared" si="8"/>
        <v>금</v>
      </c>
      <c r="K12" s="7" t="str">
        <f t="shared" si="9"/>
        <v>평일</v>
      </c>
      <c r="L12">
        <v>74</v>
      </c>
      <c r="M12">
        <v>50</v>
      </c>
      <c r="N12">
        <v>645</v>
      </c>
      <c r="O12">
        <f t="shared" si="10"/>
        <v>769</v>
      </c>
      <c r="P12">
        <v>100</v>
      </c>
      <c r="Q12">
        <v>490</v>
      </c>
      <c r="R12">
        <f t="shared" si="11"/>
        <v>590</v>
      </c>
      <c r="S12" t="s">
        <v>7</v>
      </c>
      <c r="T12" t="str">
        <f t="shared" si="12"/>
        <v>small</v>
      </c>
      <c r="U12">
        <f t="shared" si="13"/>
        <v>1359</v>
      </c>
    </row>
    <row r="13" spans="1:21" x14ac:dyDescent="0.3">
      <c r="A13" s="1">
        <v>41286</v>
      </c>
      <c r="B13" s="4">
        <f t="shared" si="0"/>
        <v>-2.8</v>
      </c>
      <c r="C13" s="4">
        <f t="shared" si="1"/>
        <v>0</v>
      </c>
      <c r="D13" s="3">
        <f t="shared" si="3"/>
        <v>2013</v>
      </c>
      <c r="E13" s="3">
        <f t="shared" si="4"/>
        <v>1</v>
      </c>
      <c r="F13" s="3">
        <f t="shared" si="5"/>
        <v>12</v>
      </c>
      <c r="G13" s="3">
        <f t="shared" si="6"/>
        <v>112</v>
      </c>
      <c r="H13" s="3" t="str">
        <f t="shared" si="2"/>
        <v/>
      </c>
      <c r="I13" s="1" t="str">
        <f t="shared" si="7"/>
        <v>겨울</v>
      </c>
      <c r="J13" s="6" t="str">
        <f t="shared" si="8"/>
        <v>토</v>
      </c>
      <c r="K13" s="7" t="str">
        <f t="shared" si="9"/>
        <v>주말</v>
      </c>
      <c r="L13">
        <v>119</v>
      </c>
      <c r="M13">
        <v>71</v>
      </c>
      <c r="N13">
        <v>438</v>
      </c>
      <c r="O13">
        <f t="shared" si="10"/>
        <v>628</v>
      </c>
      <c r="P13">
        <v>162</v>
      </c>
      <c r="Q13">
        <v>416</v>
      </c>
      <c r="R13">
        <f t="shared" si="11"/>
        <v>578</v>
      </c>
      <c r="S13" t="s">
        <v>7</v>
      </c>
      <c r="T13" t="str">
        <f t="shared" si="12"/>
        <v>small</v>
      </c>
      <c r="U13">
        <f t="shared" si="13"/>
        <v>1206</v>
      </c>
    </row>
    <row r="14" spans="1:21" x14ac:dyDescent="0.3">
      <c r="A14" s="1">
        <v>41287</v>
      </c>
      <c r="B14" s="4">
        <f t="shared" si="0"/>
        <v>-3.8</v>
      </c>
      <c r="C14" s="4">
        <f t="shared" si="1"/>
        <v>0</v>
      </c>
      <c r="D14" s="3">
        <f t="shared" si="3"/>
        <v>2013</v>
      </c>
      <c r="E14" s="3">
        <f t="shared" si="4"/>
        <v>1</v>
      </c>
      <c r="F14" s="3">
        <f t="shared" si="5"/>
        <v>13</v>
      </c>
      <c r="G14" s="3">
        <f t="shared" si="6"/>
        <v>113</v>
      </c>
      <c r="H14" s="3" t="str">
        <f t="shared" si="2"/>
        <v/>
      </c>
      <c r="I14" s="1" t="str">
        <f t="shared" si="7"/>
        <v>겨울</v>
      </c>
      <c r="J14" s="6" t="str">
        <f t="shared" si="8"/>
        <v>일</v>
      </c>
      <c r="K14" s="7" t="str">
        <f t="shared" si="9"/>
        <v>주말</v>
      </c>
      <c r="L14">
        <v>90</v>
      </c>
      <c r="M14">
        <v>51</v>
      </c>
      <c r="N14">
        <v>568</v>
      </c>
      <c r="O14">
        <f t="shared" si="10"/>
        <v>709</v>
      </c>
      <c r="P14">
        <v>137</v>
      </c>
      <c r="Q14">
        <v>434</v>
      </c>
      <c r="R14">
        <f t="shared" si="11"/>
        <v>571</v>
      </c>
      <c r="S14" t="s">
        <v>7</v>
      </c>
      <c r="T14" t="str">
        <f t="shared" si="12"/>
        <v>small</v>
      </c>
      <c r="U14">
        <f t="shared" si="13"/>
        <v>1280</v>
      </c>
    </row>
    <row r="15" spans="1:21" x14ac:dyDescent="0.3">
      <c r="A15" s="1">
        <v>41288</v>
      </c>
      <c r="B15" s="4">
        <f t="shared" si="0"/>
        <v>-4.2</v>
      </c>
      <c r="C15" s="4">
        <f t="shared" si="1"/>
        <v>0</v>
      </c>
      <c r="D15" s="3">
        <f t="shared" si="3"/>
        <v>2013</v>
      </c>
      <c r="E15" s="3">
        <f t="shared" si="4"/>
        <v>1</v>
      </c>
      <c r="F15" s="3">
        <f t="shared" si="5"/>
        <v>14</v>
      </c>
      <c r="G15" s="3">
        <f t="shared" si="6"/>
        <v>114</v>
      </c>
      <c r="H15" s="3" t="str">
        <f t="shared" si="2"/>
        <v/>
      </c>
      <c r="I15" s="1" t="str">
        <f t="shared" si="7"/>
        <v>겨울</v>
      </c>
      <c r="J15" s="6" t="str">
        <f t="shared" si="8"/>
        <v>월</v>
      </c>
      <c r="K15" s="7" t="str">
        <f t="shared" si="9"/>
        <v>평일</v>
      </c>
      <c r="L15">
        <v>96</v>
      </c>
      <c r="M15">
        <v>48</v>
      </c>
      <c r="N15">
        <v>585</v>
      </c>
      <c r="O15">
        <f t="shared" si="10"/>
        <v>729</v>
      </c>
      <c r="P15">
        <v>194</v>
      </c>
      <c r="Q15">
        <v>573</v>
      </c>
      <c r="R15">
        <f t="shared" si="11"/>
        <v>767</v>
      </c>
      <c r="S15" t="s">
        <v>8</v>
      </c>
      <c r="T15" t="str">
        <f t="shared" si="12"/>
        <v>big</v>
      </c>
      <c r="U15">
        <f t="shared" si="13"/>
        <v>1496</v>
      </c>
    </row>
    <row r="16" spans="1:21" x14ac:dyDescent="0.3">
      <c r="A16" s="1">
        <v>41289</v>
      </c>
      <c r="B16" s="4">
        <f t="shared" si="0"/>
        <v>-5</v>
      </c>
      <c r="C16" s="4">
        <f t="shared" si="1"/>
        <v>0</v>
      </c>
      <c r="D16" s="3">
        <f t="shared" si="3"/>
        <v>2013</v>
      </c>
      <c r="E16" s="3">
        <f t="shared" si="4"/>
        <v>1</v>
      </c>
      <c r="F16" s="3">
        <f t="shared" si="5"/>
        <v>15</v>
      </c>
      <c r="G16" s="3">
        <f t="shared" si="6"/>
        <v>115</v>
      </c>
      <c r="H16" s="3" t="str">
        <f t="shared" si="2"/>
        <v/>
      </c>
      <c r="I16" s="1" t="str">
        <f t="shared" si="7"/>
        <v>겨울</v>
      </c>
      <c r="J16" s="6" t="str">
        <f t="shared" si="8"/>
        <v>화</v>
      </c>
      <c r="K16" s="7" t="str">
        <f t="shared" si="9"/>
        <v>평일</v>
      </c>
      <c r="L16">
        <v>62</v>
      </c>
      <c r="M16">
        <v>56</v>
      </c>
      <c r="N16">
        <v>536</v>
      </c>
      <c r="O16">
        <f t="shared" si="10"/>
        <v>654</v>
      </c>
      <c r="P16">
        <v>112</v>
      </c>
      <c r="Q16">
        <v>287</v>
      </c>
      <c r="R16">
        <f t="shared" si="11"/>
        <v>399</v>
      </c>
      <c r="S16" t="s">
        <v>7</v>
      </c>
      <c r="T16" t="str">
        <f t="shared" si="12"/>
        <v>small</v>
      </c>
      <c r="U16">
        <f t="shared" si="13"/>
        <v>1053</v>
      </c>
    </row>
    <row r="17" spans="1:21" x14ac:dyDescent="0.3">
      <c r="A17" s="1">
        <v>41290</v>
      </c>
      <c r="B17" s="4">
        <f t="shared" si="0"/>
        <v>-2.9</v>
      </c>
      <c r="C17" s="4">
        <f t="shared" si="1"/>
        <v>0</v>
      </c>
      <c r="D17" s="3">
        <f t="shared" si="3"/>
        <v>2013</v>
      </c>
      <c r="E17" s="3">
        <f t="shared" si="4"/>
        <v>1</v>
      </c>
      <c r="F17" s="3">
        <f t="shared" si="5"/>
        <v>16</v>
      </c>
      <c r="G17" s="3">
        <f t="shared" si="6"/>
        <v>116</v>
      </c>
      <c r="H17" s="3" t="str">
        <f t="shared" si="2"/>
        <v/>
      </c>
      <c r="I17" s="1" t="str">
        <f t="shared" si="7"/>
        <v>겨울</v>
      </c>
      <c r="J17" s="6" t="str">
        <f t="shared" si="8"/>
        <v>수</v>
      </c>
      <c r="K17" s="7" t="str">
        <f t="shared" si="9"/>
        <v>평일</v>
      </c>
      <c r="L17">
        <v>48</v>
      </c>
      <c r="M17">
        <v>33</v>
      </c>
      <c r="N17">
        <v>336</v>
      </c>
      <c r="O17">
        <f t="shared" si="10"/>
        <v>417</v>
      </c>
      <c r="P17">
        <v>151</v>
      </c>
      <c r="Q17">
        <v>420</v>
      </c>
      <c r="R17">
        <f t="shared" si="11"/>
        <v>571</v>
      </c>
      <c r="S17" t="s">
        <v>7</v>
      </c>
      <c r="T17" t="str">
        <f t="shared" si="12"/>
        <v>small</v>
      </c>
      <c r="U17">
        <f t="shared" si="13"/>
        <v>988</v>
      </c>
    </row>
    <row r="18" spans="1:21" x14ac:dyDescent="0.3">
      <c r="A18" s="1">
        <v>41291</v>
      </c>
      <c r="B18" s="4">
        <f t="shared" si="0"/>
        <v>-4.5</v>
      </c>
      <c r="C18" s="4">
        <f t="shared" si="1"/>
        <v>0</v>
      </c>
      <c r="D18" s="3">
        <f t="shared" si="3"/>
        <v>2013</v>
      </c>
      <c r="E18" s="3">
        <f t="shared" si="4"/>
        <v>1</v>
      </c>
      <c r="F18" s="3">
        <f t="shared" si="5"/>
        <v>17</v>
      </c>
      <c r="G18" s="3">
        <f t="shared" si="6"/>
        <v>117</v>
      </c>
      <c r="H18" s="3" t="str">
        <f t="shared" si="2"/>
        <v/>
      </c>
      <c r="I18" s="1" t="str">
        <f t="shared" si="7"/>
        <v>겨울</v>
      </c>
      <c r="J18" s="6" t="str">
        <f t="shared" si="8"/>
        <v>목</v>
      </c>
      <c r="K18" s="7" t="str">
        <f t="shared" si="9"/>
        <v>평일</v>
      </c>
      <c r="L18">
        <v>58</v>
      </c>
      <c r="M18">
        <v>67</v>
      </c>
      <c r="N18">
        <v>404</v>
      </c>
      <c r="O18">
        <f t="shared" si="10"/>
        <v>529</v>
      </c>
      <c r="P18">
        <v>166</v>
      </c>
      <c r="Q18">
        <v>376</v>
      </c>
      <c r="R18">
        <f t="shared" si="11"/>
        <v>542</v>
      </c>
      <c r="S18" t="s">
        <v>7</v>
      </c>
      <c r="T18" t="str">
        <f t="shared" si="12"/>
        <v>small</v>
      </c>
      <c r="U18">
        <f t="shared" si="13"/>
        <v>1071</v>
      </c>
    </row>
    <row r="19" spans="1:21" x14ac:dyDescent="0.3">
      <c r="A19" s="1">
        <v>41292</v>
      </c>
      <c r="B19" s="4">
        <f t="shared" si="0"/>
        <v>-7.2</v>
      </c>
      <c r="C19" s="4">
        <f t="shared" si="1"/>
        <v>0</v>
      </c>
      <c r="D19" s="3">
        <f t="shared" si="3"/>
        <v>2013</v>
      </c>
      <c r="E19" s="3">
        <f t="shared" si="4"/>
        <v>1</v>
      </c>
      <c r="F19" s="3">
        <f t="shared" si="5"/>
        <v>18</v>
      </c>
      <c r="G19" s="3">
        <f t="shared" si="6"/>
        <v>118</v>
      </c>
      <c r="H19" s="3" t="str">
        <f t="shared" si="2"/>
        <v/>
      </c>
      <c r="I19" s="1" t="str">
        <f t="shared" si="7"/>
        <v>겨울</v>
      </c>
      <c r="J19" s="6" t="str">
        <f t="shared" si="8"/>
        <v>금</v>
      </c>
      <c r="K19" s="7" t="str">
        <f t="shared" si="9"/>
        <v>평일</v>
      </c>
      <c r="L19">
        <v>74</v>
      </c>
      <c r="M19">
        <v>74</v>
      </c>
      <c r="N19">
        <v>533</v>
      </c>
      <c r="O19">
        <f t="shared" si="10"/>
        <v>681</v>
      </c>
      <c r="P19">
        <v>181</v>
      </c>
      <c r="Q19">
        <v>456</v>
      </c>
      <c r="R19">
        <f t="shared" si="11"/>
        <v>637</v>
      </c>
      <c r="S19" t="s">
        <v>7</v>
      </c>
      <c r="T19" t="str">
        <f t="shared" si="12"/>
        <v>big</v>
      </c>
      <c r="U19">
        <f t="shared" si="13"/>
        <v>1318</v>
      </c>
    </row>
    <row r="20" spans="1:21" x14ac:dyDescent="0.3">
      <c r="A20" s="1">
        <v>41293</v>
      </c>
      <c r="B20" s="4">
        <f t="shared" si="0"/>
        <v>-2.7</v>
      </c>
      <c r="C20" s="4">
        <f t="shared" si="1"/>
        <v>0</v>
      </c>
      <c r="D20" s="3">
        <f t="shared" si="3"/>
        <v>2013</v>
      </c>
      <c r="E20" s="3">
        <f t="shared" si="4"/>
        <v>1</v>
      </c>
      <c r="F20" s="3">
        <f t="shared" si="5"/>
        <v>19</v>
      </c>
      <c r="G20" s="3">
        <f t="shared" si="6"/>
        <v>119</v>
      </c>
      <c r="H20" s="3" t="str">
        <f t="shared" si="2"/>
        <v/>
      </c>
      <c r="I20" s="1" t="str">
        <f t="shared" si="7"/>
        <v>겨울</v>
      </c>
      <c r="J20" s="6" t="str">
        <f t="shared" si="8"/>
        <v>토</v>
      </c>
      <c r="K20" s="7" t="str">
        <f t="shared" si="9"/>
        <v>주말</v>
      </c>
      <c r="L20">
        <v>94</v>
      </c>
      <c r="M20">
        <v>45</v>
      </c>
      <c r="N20">
        <v>470</v>
      </c>
      <c r="O20">
        <f t="shared" si="10"/>
        <v>609</v>
      </c>
      <c r="P20">
        <v>208</v>
      </c>
      <c r="Q20">
        <v>584</v>
      </c>
      <c r="R20">
        <f t="shared" si="11"/>
        <v>792</v>
      </c>
      <c r="S20" t="s">
        <v>7</v>
      </c>
      <c r="T20" t="str">
        <f t="shared" si="12"/>
        <v>big</v>
      </c>
      <c r="U20">
        <f t="shared" si="13"/>
        <v>1401</v>
      </c>
    </row>
    <row r="21" spans="1:21" x14ac:dyDescent="0.3">
      <c r="A21" s="1">
        <v>41294</v>
      </c>
      <c r="B21" s="4">
        <f t="shared" si="0"/>
        <v>-1.1000000000000001</v>
      </c>
      <c r="C21" s="4">
        <f t="shared" si="1"/>
        <v>0</v>
      </c>
      <c r="D21" s="3">
        <f t="shared" si="3"/>
        <v>2013</v>
      </c>
      <c r="E21" s="3">
        <f t="shared" si="4"/>
        <v>1</v>
      </c>
      <c r="F21" s="3">
        <f t="shared" si="5"/>
        <v>20</v>
      </c>
      <c r="G21" s="3">
        <f t="shared" si="6"/>
        <v>120</v>
      </c>
      <c r="H21" s="3" t="str">
        <f t="shared" si="2"/>
        <v/>
      </c>
      <c r="I21" s="1" t="str">
        <f t="shared" si="7"/>
        <v>겨울</v>
      </c>
      <c r="J21" s="6" t="str">
        <f t="shared" si="8"/>
        <v>일</v>
      </c>
      <c r="K21" s="7" t="str">
        <f t="shared" si="9"/>
        <v>주말</v>
      </c>
      <c r="L21">
        <v>97</v>
      </c>
      <c r="M21">
        <v>54</v>
      </c>
      <c r="N21">
        <v>395</v>
      </c>
      <c r="O21">
        <f t="shared" si="10"/>
        <v>546</v>
      </c>
      <c r="P21">
        <v>231</v>
      </c>
      <c r="Q21">
        <v>411</v>
      </c>
      <c r="R21">
        <f t="shared" si="11"/>
        <v>642</v>
      </c>
      <c r="S21" t="s">
        <v>7</v>
      </c>
      <c r="T21" t="str">
        <f t="shared" si="12"/>
        <v>big</v>
      </c>
      <c r="U21">
        <f t="shared" si="13"/>
        <v>1188</v>
      </c>
    </row>
    <row r="22" spans="1:21" x14ac:dyDescent="0.3">
      <c r="A22" s="1">
        <v>41295</v>
      </c>
      <c r="B22" s="4">
        <f t="shared" si="0"/>
        <v>1.5</v>
      </c>
      <c r="C22" s="4">
        <f t="shared" si="1"/>
        <v>23.5</v>
      </c>
      <c r="D22" s="3">
        <f t="shared" si="3"/>
        <v>2013</v>
      </c>
      <c r="E22" s="3">
        <f t="shared" si="4"/>
        <v>1</v>
      </c>
      <c r="F22" s="3">
        <f t="shared" si="5"/>
        <v>21</v>
      </c>
      <c r="G22" s="3">
        <f t="shared" si="6"/>
        <v>121</v>
      </c>
      <c r="H22" s="3" t="str">
        <f t="shared" si="2"/>
        <v/>
      </c>
      <c r="I22" s="1" t="str">
        <f t="shared" si="7"/>
        <v>겨울</v>
      </c>
      <c r="J22" s="6" t="str">
        <f t="shared" si="8"/>
        <v>월</v>
      </c>
      <c r="K22" s="7" t="str">
        <f t="shared" si="9"/>
        <v>평일</v>
      </c>
      <c r="L22">
        <v>79</v>
      </c>
      <c r="M22">
        <v>36</v>
      </c>
      <c r="N22">
        <v>431</v>
      </c>
      <c r="O22">
        <f t="shared" si="10"/>
        <v>546</v>
      </c>
      <c r="P22">
        <v>159</v>
      </c>
      <c r="Q22">
        <v>308</v>
      </c>
      <c r="R22">
        <f t="shared" si="11"/>
        <v>467</v>
      </c>
      <c r="S22" t="s">
        <v>7</v>
      </c>
      <c r="T22" t="str">
        <f t="shared" si="12"/>
        <v>small</v>
      </c>
      <c r="U22">
        <f t="shared" si="13"/>
        <v>1013</v>
      </c>
    </row>
    <row r="23" spans="1:21" x14ac:dyDescent="0.3">
      <c r="A23" s="1">
        <v>41296</v>
      </c>
      <c r="B23" s="4">
        <f t="shared" si="0"/>
        <v>2.8</v>
      </c>
      <c r="C23" s="4">
        <f t="shared" si="1"/>
        <v>0.5</v>
      </c>
      <c r="D23" s="3">
        <f t="shared" si="3"/>
        <v>2013</v>
      </c>
      <c r="E23" s="3">
        <f t="shared" si="4"/>
        <v>1</v>
      </c>
      <c r="F23" s="3">
        <f t="shared" si="5"/>
        <v>22</v>
      </c>
      <c r="G23" s="3">
        <f t="shared" si="6"/>
        <v>122</v>
      </c>
      <c r="H23" s="3" t="str">
        <f t="shared" si="2"/>
        <v/>
      </c>
      <c r="I23" s="1" t="str">
        <f t="shared" si="7"/>
        <v>겨울</v>
      </c>
      <c r="J23" s="6" t="str">
        <f t="shared" si="8"/>
        <v>화</v>
      </c>
      <c r="K23" s="7" t="str">
        <f t="shared" si="9"/>
        <v>평일</v>
      </c>
      <c r="L23">
        <v>67</v>
      </c>
      <c r="M23">
        <v>39</v>
      </c>
      <c r="N23">
        <v>276</v>
      </c>
      <c r="O23">
        <f t="shared" si="10"/>
        <v>382</v>
      </c>
      <c r="P23">
        <v>204</v>
      </c>
      <c r="Q23">
        <v>382</v>
      </c>
      <c r="R23">
        <f t="shared" si="11"/>
        <v>586</v>
      </c>
      <c r="S23" t="s">
        <v>7</v>
      </c>
      <c r="T23" t="str">
        <f t="shared" si="12"/>
        <v>small</v>
      </c>
      <c r="U23">
        <f t="shared" si="13"/>
        <v>968</v>
      </c>
    </row>
    <row r="24" spans="1:21" x14ac:dyDescent="0.3">
      <c r="A24" s="1">
        <v>41297</v>
      </c>
      <c r="B24" s="4">
        <f t="shared" si="0"/>
        <v>1.3</v>
      </c>
      <c r="C24" s="4">
        <f t="shared" si="1"/>
        <v>1.5</v>
      </c>
      <c r="D24" s="3">
        <f t="shared" si="3"/>
        <v>2013</v>
      </c>
      <c r="E24" s="3">
        <f t="shared" si="4"/>
        <v>1</v>
      </c>
      <c r="F24" s="3">
        <f t="shared" si="5"/>
        <v>23</v>
      </c>
      <c r="G24" s="3">
        <f t="shared" si="6"/>
        <v>123</v>
      </c>
      <c r="H24" s="3" t="str">
        <f t="shared" si="2"/>
        <v/>
      </c>
      <c r="I24" s="1" t="str">
        <f t="shared" si="7"/>
        <v>겨울</v>
      </c>
      <c r="J24" s="6" t="str">
        <f t="shared" si="8"/>
        <v>수</v>
      </c>
      <c r="K24" s="7" t="str">
        <f t="shared" si="9"/>
        <v>평일</v>
      </c>
      <c r="L24">
        <v>81</v>
      </c>
      <c r="M24">
        <v>43</v>
      </c>
      <c r="N24">
        <v>387</v>
      </c>
      <c r="O24">
        <f t="shared" si="10"/>
        <v>511</v>
      </c>
      <c r="P24">
        <v>184</v>
      </c>
      <c r="Q24">
        <v>295</v>
      </c>
      <c r="R24">
        <f t="shared" si="11"/>
        <v>479</v>
      </c>
      <c r="S24" t="s">
        <v>7</v>
      </c>
      <c r="T24" t="str">
        <f t="shared" si="12"/>
        <v>small</v>
      </c>
      <c r="U24">
        <f t="shared" si="13"/>
        <v>990</v>
      </c>
    </row>
    <row r="25" spans="1:21" x14ac:dyDescent="0.3">
      <c r="A25" s="1">
        <v>41298</v>
      </c>
      <c r="B25" s="4">
        <f t="shared" si="0"/>
        <v>-0.6</v>
      </c>
      <c r="C25" s="4">
        <f t="shared" si="1"/>
        <v>0.5</v>
      </c>
      <c r="D25" s="3">
        <f t="shared" si="3"/>
        <v>2013</v>
      </c>
      <c r="E25" s="3">
        <f t="shared" si="4"/>
        <v>1</v>
      </c>
      <c r="F25" s="3">
        <f t="shared" si="5"/>
        <v>24</v>
      </c>
      <c r="G25" s="3">
        <f t="shared" si="6"/>
        <v>124</v>
      </c>
      <c r="H25" s="3" t="str">
        <f t="shared" si="2"/>
        <v/>
      </c>
      <c r="I25" s="1" t="str">
        <f t="shared" si="7"/>
        <v>겨울</v>
      </c>
      <c r="J25" s="6" t="str">
        <f t="shared" si="8"/>
        <v>목</v>
      </c>
      <c r="K25" s="7" t="str">
        <f t="shared" si="9"/>
        <v>평일</v>
      </c>
      <c r="L25">
        <v>71</v>
      </c>
      <c r="M25">
        <v>42</v>
      </c>
      <c r="N25">
        <v>456</v>
      </c>
      <c r="O25">
        <f t="shared" si="10"/>
        <v>569</v>
      </c>
      <c r="P25">
        <v>114</v>
      </c>
      <c r="Q25">
        <v>365</v>
      </c>
      <c r="R25">
        <f t="shared" si="11"/>
        <v>479</v>
      </c>
      <c r="S25" t="s">
        <v>7</v>
      </c>
      <c r="T25" t="str">
        <f t="shared" si="12"/>
        <v>small</v>
      </c>
      <c r="U25">
        <f t="shared" si="13"/>
        <v>1048</v>
      </c>
    </row>
    <row r="26" spans="1:21" x14ac:dyDescent="0.3">
      <c r="A26" s="1">
        <v>41299</v>
      </c>
      <c r="B26" s="4">
        <f t="shared" si="0"/>
        <v>-8</v>
      </c>
      <c r="C26" s="4">
        <f t="shared" si="1"/>
        <v>0</v>
      </c>
      <c r="D26" s="3">
        <f t="shared" si="3"/>
        <v>2013</v>
      </c>
      <c r="E26" s="3">
        <f t="shared" si="4"/>
        <v>1</v>
      </c>
      <c r="F26" s="3">
        <f t="shared" si="5"/>
        <v>25</v>
      </c>
      <c r="G26" s="3">
        <f t="shared" si="6"/>
        <v>125</v>
      </c>
      <c r="H26" s="3" t="str">
        <f t="shared" si="2"/>
        <v/>
      </c>
      <c r="I26" s="1" t="str">
        <f t="shared" si="7"/>
        <v>겨울</v>
      </c>
      <c r="J26" s="6" t="str">
        <f t="shared" si="8"/>
        <v>금</v>
      </c>
      <c r="K26" s="7" t="str">
        <f t="shared" si="9"/>
        <v>평일</v>
      </c>
      <c r="L26">
        <v>95</v>
      </c>
      <c r="M26">
        <v>58</v>
      </c>
      <c r="N26">
        <v>647</v>
      </c>
      <c r="O26">
        <f t="shared" si="10"/>
        <v>800</v>
      </c>
      <c r="P26">
        <v>113</v>
      </c>
      <c r="Q26">
        <v>362</v>
      </c>
      <c r="R26">
        <f t="shared" si="11"/>
        <v>475</v>
      </c>
      <c r="S26" t="s">
        <v>7</v>
      </c>
      <c r="T26" t="str">
        <f t="shared" si="12"/>
        <v>small</v>
      </c>
      <c r="U26">
        <f t="shared" si="13"/>
        <v>1275</v>
      </c>
    </row>
    <row r="27" spans="1:21" x14ac:dyDescent="0.3">
      <c r="A27" s="1">
        <v>41300</v>
      </c>
      <c r="B27" s="4">
        <f t="shared" si="0"/>
        <v>-9.1</v>
      </c>
      <c r="C27" s="4">
        <f t="shared" si="1"/>
        <v>0</v>
      </c>
      <c r="D27" s="3">
        <f t="shared" si="3"/>
        <v>2013</v>
      </c>
      <c r="E27" s="3">
        <f t="shared" si="4"/>
        <v>1</v>
      </c>
      <c r="F27" s="3">
        <f t="shared" si="5"/>
        <v>26</v>
      </c>
      <c r="G27" s="3">
        <f t="shared" si="6"/>
        <v>126</v>
      </c>
      <c r="H27" s="3" t="str">
        <f t="shared" si="2"/>
        <v/>
      </c>
      <c r="I27" s="1" t="str">
        <f t="shared" si="7"/>
        <v>겨울</v>
      </c>
      <c r="J27" s="6" t="str">
        <f t="shared" si="8"/>
        <v>토</v>
      </c>
      <c r="K27" s="7" t="str">
        <f t="shared" si="9"/>
        <v>주말</v>
      </c>
      <c r="L27">
        <v>95</v>
      </c>
      <c r="M27">
        <v>16</v>
      </c>
      <c r="N27">
        <v>597</v>
      </c>
      <c r="O27">
        <f t="shared" si="10"/>
        <v>708</v>
      </c>
      <c r="P27">
        <v>178</v>
      </c>
      <c r="Q27">
        <v>425</v>
      </c>
      <c r="R27">
        <f t="shared" si="11"/>
        <v>603</v>
      </c>
      <c r="S27" t="s">
        <v>7</v>
      </c>
      <c r="T27" t="str">
        <f t="shared" si="12"/>
        <v>small</v>
      </c>
      <c r="U27">
        <f t="shared" si="13"/>
        <v>1311</v>
      </c>
    </row>
    <row r="28" spans="1:21" x14ac:dyDescent="0.3">
      <c r="A28" s="1">
        <v>41301</v>
      </c>
      <c r="B28" s="4">
        <f t="shared" si="0"/>
        <v>-8.5</v>
      </c>
      <c r="C28" s="4">
        <f t="shared" si="1"/>
        <v>0</v>
      </c>
      <c r="D28" s="3">
        <f t="shared" si="3"/>
        <v>2013</v>
      </c>
      <c r="E28" s="3">
        <f t="shared" si="4"/>
        <v>1</v>
      </c>
      <c r="F28" s="3">
        <f t="shared" si="5"/>
        <v>27</v>
      </c>
      <c r="G28" s="3">
        <f t="shared" si="6"/>
        <v>127</v>
      </c>
      <c r="H28" s="3" t="str">
        <f t="shared" si="2"/>
        <v/>
      </c>
      <c r="I28" s="1" t="str">
        <f t="shared" si="7"/>
        <v>겨울</v>
      </c>
      <c r="J28" s="6" t="str">
        <f t="shared" si="8"/>
        <v>일</v>
      </c>
      <c r="K28" s="7" t="str">
        <f t="shared" si="9"/>
        <v>주말</v>
      </c>
      <c r="L28">
        <v>93</v>
      </c>
      <c r="M28">
        <v>66</v>
      </c>
      <c r="N28">
        <v>470</v>
      </c>
      <c r="O28">
        <f t="shared" si="10"/>
        <v>629</v>
      </c>
      <c r="P28">
        <v>192</v>
      </c>
      <c r="Q28">
        <v>355</v>
      </c>
      <c r="R28">
        <f t="shared" si="11"/>
        <v>547</v>
      </c>
      <c r="S28" t="s">
        <v>7</v>
      </c>
      <c r="T28" t="str">
        <f t="shared" si="12"/>
        <v>small</v>
      </c>
      <c r="U28">
        <f t="shared" si="13"/>
        <v>1176</v>
      </c>
    </row>
    <row r="29" spans="1:21" x14ac:dyDescent="0.3">
      <c r="A29" s="1">
        <v>41302</v>
      </c>
      <c r="B29" s="4">
        <f t="shared" si="0"/>
        <v>-5.5</v>
      </c>
      <c r="C29" s="4">
        <f t="shared" si="1"/>
        <v>0</v>
      </c>
      <c r="D29" s="3">
        <f t="shared" si="3"/>
        <v>2013</v>
      </c>
      <c r="E29" s="3">
        <f t="shared" si="4"/>
        <v>1</v>
      </c>
      <c r="F29" s="3">
        <f t="shared" si="5"/>
        <v>28</v>
      </c>
      <c r="G29" s="3">
        <f t="shared" si="6"/>
        <v>128</v>
      </c>
      <c r="H29" s="3" t="str">
        <f t="shared" si="2"/>
        <v/>
      </c>
      <c r="I29" s="1" t="str">
        <f t="shared" si="7"/>
        <v>겨울</v>
      </c>
      <c r="J29" s="6" t="str">
        <f t="shared" si="8"/>
        <v>월</v>
      </c>
      <c r="K29" s="7" t="str">
        <f t="shared" si="9"/>
        <v>평일</v>
      </c>
      <c r="L29">
        <v>60</v>
      </c>
      <c r="M29">
        <v>46</v>
      </c>
      <c r="N29">
        <v>590</v>
      </c>
      <c r="O29">
        <f t="shared" si="10"/>
        <v>696</v>
      </c>
      <c r="P29">
        <v>203</v>
      </c>
      <c r="Q29">
        <v>255</v>
      </c>
      <c r="R29">
        <f t="shared" si="11"/>
        <v>458</v>
      </c>
      <c r="S29" t="s">
        <v>7</v>
      </c>
      <c r="T29" t="str">
        <f t="shared" si="12"/>
        <v>small</v>
      </c>
      <c r="U29">
        <f t="shared" si="13"/>
        <v>1154</v>
      </c>
    </row>
    <row r="30" spans="1:21" x14ac:dyDescent="0.3">
      <c r="A30" s="1">
        <v>41303</v>
      </c>
      <c r="B30" s="4">
        <f t="shared" si="0"/>
        <v>0.6</v>
      </c>
      <c r="C30" s="4">
        <f t="shared" si="1"/>
        <v>0</v>
      </c>
      <c r="D30" s="3">
        <f t="shared" si="3"/>
        <v>2013</v>
      </c>
      <c r="E30" s="3">
        <f t="shared" si="4"/>
        <v>1</v>
      </c>
      <c r="F30" s="3">
        <f t="shared" si="5"/>
        <v>29</v>
      </c>
      <c r="G30" s="3">
        <f t="shared" si="6"/>
        <v>129</v>
      </c>
      <c r="H30" s="3" t="str">
        <f t="shared" si="2"/>
        <v/>
      </c>
      <c r="I30" s="1" t="str">
        <f t="shared" si="7"/>
        <v>겨울</v>
      </c>
      <c r="J30" s="6" t="str">
        <f t="shared" si="8"/>
        <v>화</v>
      </c>
      <c r="K30" s="7" t="str">
        <f t="shared" si="9"/>
        <v>평일</v>
      </c>
      <c r="L30">
        <v>79</v>
      </c>
      <c r="M30">
        <v>38</v>
      </c>
      <c r="N30">
        <v>535</v>
      </c>
      <c r="O30">
        <f t="shared" si="10"/>
        <v>652</v>
      </c>
      <c r="P30">
        <v>141</v>
      </c>
      <c r="Q30">
        <v>287</v>
      </c>
      <c r="R30">
        <f t="shared" si="11"/>
        <v>428</v>
      </c>
      <c r="S30" t="s">
        <v>7</v>
      </c>
      <c r="T30" t="str">
        <f t="shared" si="12"/>
        <v>small</v>
      </c>
      <c r="U30">
        <f t="shared" si="13"/>
        <v>1080</v>
      </c>
    </row>
    <row r="31" spans="1:21" x14ac:dyDescent="0.3">
      <c r="A31" s="1">
        <v>41304</v>
      </c>
      <c r="B31" s="4">
        <f t="shared" si="0"/>
        <v>3.2</v>
      </c>
      <c r="C31" s="4">
        <f t="shared" si="1"/>
        <v>0</v>
      </c>
      <c r="D31" s="3">
        <f t="shared" si="3"/>
        <v>2013</v>
      </c>
      <c r="E31" s="3">
        <f t="shared" si="4"/>
        <v>1</v>
      </c>
      <c r="F31" s="3">
        <f t="shared" si="5"/>
        <v>30</v>
      </c>
      <c r="G31" s="3">
        <f t="shared" si="6"/>
        <v>130</v>
      </c>
      <c r="H31" s="3" t="str">
        <f t="shared" si="2"/>
        <v/>
      </c>
      <c r="I31" s="1" t="str">
        <f t="shared" si="7"/>
        <v>겨울</v>
      </c>
      <c r="J31" s="6" t="str">
        <f t="shared" si="8"/>
        <v>수</v>
      </c>
      <c r="K31" s="7" t="str">
        <f t="shared" si="9"/>
        <v>평일</v>
      </c>
      <c r="L31">
        <v>80</v>
      </c>
      <c r="M31">
        <v>40</v>
      </c>
      <c r="N31">
        <v>397</v>
      </c>
      <c r="O31">
        <f t="shared" si="10"/>
        <v>517</v>
      </c>
      <c r="P31">
        <v>204</v>
      </c>
      <c r="Q31">
        <v>382</v>
      </c>
      <c r="R31">
        <f t="shared" si="11"/>
        <v>586</v>
      </c>
      <c r="S31" t="s">
        <v>7</v>
      </c>
      <c r="T31" t="str">
        <f t="shared" si="12"/>
        <v>small</v>
      </c>
      <c r="U31">
        <f t="shared" si="13"/>
        <v>1103</v>
      </c>
    </row>
    <row r="32" spans="1:21" x14ac:dyDescent="0.3">
      <c r="A32" s="1">
        <v>41305</v>
      </c>
      <c r="B32" s="4">
        <f t="shared" si="0"/>
        <v>4.3</v>
      </c>
      <c r="C32" s="4">
        <f t="shared" si="1"/>
        <v>0</v>
      </c>
      <c r="D32" s="3">
        <f t="shared" si="3"/>
        <v>2013</v>
      </c>
      <c r="E32" s="3">
        <f t="shared" si="4"/>
        <v>1</v>
      </c>
      <c r="F32" s="3">
        <f t="shared" si="5"/>
        <v>31</v>
      </c>
      <c r="G32" s="3">
        <f t="shared" si="6"/>
        <v>131</v>
      </c>
      <c r="H32" s="3" t="str">
        <f t="shared" si="2"/>
        <v/>
      </c>
      <c r="I32" s="1" t="str">
        <f t="shared" si="7"/>
        <v>겨울</v>
      </c>
      <c r="J32" s="6" t="str">
        <f t="shared" si="8"/>
        <v>목</v>
      </c>
      <c r="K32" s="7" t="str">
        <f t="shared" si="9"/>
        <v>평일</v>
      </c>
      <c r="L32">
        <v>77</v>
      </c>
      <c r="M32">
        <v>45</v>
      </c>
      <c r="N32">
        <v>508</v>
      </c>
      <c r="O32">
        <f t="shared" si="10"/>
        <v>630</v>
      </c>
      <c r="P32">
        <v>181</v>
      </c>
      <c r="Q32">
        <v>503</v>
      </c>
      <c r="R32">
        <f t="shared" si="11"/>
        <v>684</v>
      </c>
      <c r="S32" t="s">
        <v>7</v>
      </c>
      <c r="T32" t="str">
        <f t="shared" si="12"/>
        <v>big</v>
      </c>
      <c r="U32">
        <f t="shared" si="13"/>
        <v>1314</v>
      </c>
    </row>
    <row r="33" spans="1:21" x14ac:dyDescent="0.3">
      <c r="A33" s="1">
        <v>41306</v>
      </c>
      <c r="B33" s="4">
        <f t="shared" si="0"/>
        <v>6.4</v>
      </c>
      <c r="C33" s="4">
        <f t="shared" si="1"/>
        <v>42.5</v>
      </c>
      <c r="D33" s="3">
        <f t="shared" si="3"/>
        <v>2013</v>
      </c>
      <c r="E33" s="3">
        <f t="shared" si="4"/>
        <v>2</v>
      </c>
      <c r="F33" s="3">
        <f t="shared" si="5"/>
        <v>1</v>
      </c>
      <c r="G33" s="3">
        <f t="shared" si="6"/>
        <v>21</v>
      </c>
      <c r="H33" s="3" t="str">
        <f t="shared" si="2"/>
        <v/>
      </c>
      <c r="I33" s="1" t="str">
        <f t="shared" si="7"/>
        <v>겨울</v>
      </c>
      <c r="J33" s="6" t="str">
        <f t="shared" si="8"/>
        <v>금</v>
      </c>
      <c r="K33" s="7" t="str">
        <f t="shared" si="9"/>
        <v>평일</v>
      </c>
      <c r="L33">
        <v>71</v>
      </c>
      <c r="M33">
        <v>59</v>
      </c>
      <c r="N33">
        <v>731</v>
      </c>
      <c r="O33">
        <f t="shared" si="10"/>
        <v>861</v>
      </c>
      <c r="P33">
        <v>236</v>
      </c>
      <c r="Q33">
        <v>419</v>
      </c>
      <c r="R33">
        <f t="shared" si="11"/>
        <v>655</v>
      </c>
      <c r="S33" t="s">
        <v>7</v>
      </c>
      <c r="T33" t="str">
        <f t="shared" si="12"/>
        <v>big</v>
      </c>
      <c r="U33">
        <f t="shared" si="13"/>
        <v>1516</v>
      </c>
    </row>
    <row r="34" spans="1:21" x14ac:dyDescent="0.3">
      <c r="A34" s="1">
        <v>41307</v>
      </c>
      <c r="B34" s="4">
        <f t="shared" si="0"/>
        <v>1.3</v>
      </c>
      <c r="C34" s="4">
        <f t="shared" si="1"/>
        <v>0</v>
      </c>
      <c r="D34" s="3">
        <f t="shared" si="3"/>
        <v>2013</v>
      </c>
      <c r="E34" s="3">
        <f t="shared" si="4"/>
        <v>2</v>
      </c>
      <c r="F34" s="3">
        <f t="shared" si="5"/>
        <v>2</v>
      </c>
      <c r="G34" s="3">
        <f t="shared" si="6"/>
        <v>22</v>
      </c>
      <c r="H34" s="3" t="str">
        <f t="shared" si="2"/>
        <v/>
      </c>
      <c r="I34" s="1" t="str">
        <f t="shared" si="7"/>
        <v>겨울</v>
      </c>
      <c r="J34" s="6" t="str">
        <f t="shared" si="8"/>
        <v>토</v>
      </c>
      <c r="K34" s="7" t="str">
        <f t="shared" si="9"/>
        <v>주말</v>
      </c>
      <c r="L34">
        <v>89</v>
      </c>
      <c r="M34">
        <v>62</v>
      </c>
      <c r="N34">
        <v>602</v>
      </c>
      <c r="O34">
        <f t="shared" si="10"/>
        <v>753</v>
      </c>
      <c r="P34">
        <v>213</v>
      </c>
      <c r="Q34">
        <v>329</v>
      </c>
      <c r="R34">
        <f t="shared" si="11"/>
        <v>542</v>
      </c>
      <c r="S34" t="s">
        <v>7</v>
      </c>
      <c r="T34" t="str">
        <f t="shared" si="12"/>
        <v>small</v>
      </c>
      <c r="U34">
        <f t="shared" si="13"/>
        <v>1295</v>
      </c>
    </row>
    <row r="35" spans="1:21" x14ac:dyDescent="0.3">
      <c r="A35" s="1">
        <v>41308</v>
      </c>
      <c r="B35" s="4">
        <f t="shared" si="0"/>
        <v>-3.1</v>
      </c>
      <c r="C35" s="4">
        <f t="shared" si="1"/>
        <v>6.5</v>
      </c>
      <c r="D35" s="3">
        <f t="shared" si="3"/>
        <v>2013</v>
      </c>
      <c r="E35" s="3">
        <f t="shared" si="4"/>
        <v>2</v>
      </c>
      <c r="F35" s="3">
        <f t="shared" si="5"/>
        <v>3</v>
      </c>
      <c r="G35" s="3">
        <f t="shared" si="6"/>
        <v>23</v>
      </c>
      <c r="H35" s="3" t="str">
        <f t="shared" si="2"/>
        <v/>
      </c>
      <c r="I35" s="1" t="str">
        <f t="shared" si="7"/>
        <v>겨울</v>
      </c>
      <c r="J35" s="6" t="str">
        <f t="shared" si="8"/>
        <v>일</v>
      </c>
      <c r="K35" s="7" t="str">
        <f t="shared" si="9"/>
        <v>주말</v>
      </c>
      <c r="L35">
        <v>90</v>
      </c>
      <c r="M35">
        <v>59</v>
      </c>
      <c r="N35">
        <v>536</v>
      </c>
      <c r="O35">
        <f t="shared" si="10"/>
        <v>685</v>
      </c>
      <c r="P35">
        <v>224</v>
      </c>
      <c r="Q35">
        <v>627</v>
      </c>
      <c r="R35">
        <f t="shared" si="11"/>
        <v>851</v>
      </c>
      <c r="S35" t="s">
        <v>7</v>
      </c>
      <c r="T35" t="str">
        <f t="shared" si="12"/>
        <v>big</v>
      </c>
      <c r="U35">
        <f t="shared" si="13"/>
        <v>1536</v>
      </c>
    </row>
    <row r="36" spans="1:21" x14ac:dyDescent="0.3">
      <c r="A36" s="1">
        <v>41309</v>
      </c>
      <c r="B36" s="4">
        <f t="shared" si="0"/>
        <v>0</v>
      </c>
      <c r="C36" s="4">
        <f t="shared" si="1"/>
        <v>6</v>
      </c>
      <c r="D36" s="3">
        <f t="shared" si="3"/>
        <v>2013</v>
      </c>
      <c r="E36" s="3">
        <f t="shared" si="4"/>
        <v>2</v>
      </c>
      <c r="F36" s="3">
        <f t="shared" si="5"/>
        <v>4</v>
      </c>
      <c r="G36" s="3">
        <f t="shared" si="6"/>
        <v>24</v>
      </c>
      <c r="H36" s="3" t="str">
        <f t="shared" si="2"/>
        <v/>
      </c>
      <c r="I36" s="1" t="str">
        <f t="shared" si="7"/>
        <v>겨울</v>
      </c>
      <c r="J36" s="6" t="str">
        <f t="shared" si="8"/>
        <v>월</v>
      </c>
      <c r="K36" s="7" t="str">
        <f t="shared" si="9"/>
        <v>평일</v>
      </c>
      <c r="L36">
        <v>81</v>
      </c>
      <c r="M36">
        <v>49</v>
      </c>
      <c r="N36">
        <v>518</v>
      </c>
      <c r="O36">
        <f t="shared" si="10"/>
        <v>648</v>
      </c>
      <c r="P36">
        <v>127</v>
      </c>
      <c r="Q36">
        <v>429</v>
      </c>
      <c r="R36">
        <f t="shared" si="11"/>
        <v>556</v>
      </c>
      <c r="S36" t="s">
        <v>7</v>
      </c>
      <c r="T36" t="str">
        <f t="shared" si="12"/>
        <v>small</v>
      </c>
      <c r="U36">
        <f t="shared" si="13"/>
        <v>1204</v>
      </c>
    </row>
    <row r="37" spans="1:21" x14ac:dyDescent="0.3">
      <c r="A37" s="1">
        <v>41310</v>
      </c>
      <c r="B37" s="4">
        <f t="shared" si="0"/>
        <v>-2.1</v>
      </c>
      <c r="C37" s="4">
        <f t="shared" si="1"/>
        <v>4.5</v>
      </c>
      <c r="D37" s="3">
        <f t="shared" si="3"/>
        <v>2013</v>
      </c>
      <c r="E37" s="3">
        <f t="shared" si="4"/>
        <v>2</v>
      </c>
      <c r="F37" s="3">
        <f t="shared" si="5"/>
        <v>5</v>
      </c>
      <c r="G37" s="3">
        <f t="shared" si="6"/>
        <v>25</v>
      </c>
      <c r="H37" s="3" t="str">
        <f t="shared" si="2"/>
        <v/>
      </c>
      <c r="I37" s="1" t="str">
        <f t="shared" si="7"/>
        <v>겨울</v>
      </c>
      <c r="J37" s="6" t="str">
        <f t="shared" si="8"/>
        <v>화</v>
      </c>
      <c r="K37" s="7" t="str">
        <f t="shared" si="9"/>
        <v>평일</v>
      </c>
      <c r="L37">
        <v>93</v>
      </c>
      <c r="M37">
        <v>54</v>
      </c>
      <c r="N37">
        <v>331</v>
      </c>
      <c r="O37">
        <f t="shared" si="10"/>
        <v>478</v>
      </c>
      <c r="P37">
        <v>171</v>
      </c>
      <c r="Q37">
        <v>328</v>
      </c>
      <c r="R37">
        <f t="shared" si="11"/>
        <v>499</v>
      </c>
      <c r="S37" t="s">
        <v>7</v>
      </c>
      <c r="T37" t="str">
        <f t="shared" si="12"/>
        <v>small</v>
      </c>
      <c r="U37">
        <f t="shared" si="13"/>
        <v>977</v>
      </c>
    </row>
    <row r="38" spans="1:21" x14ac:dyDescent="0.3">
      <c r="A38" s="1">
        <v>41311</v>
      </c>
      <c r="B38" s="4">
        <f t="shared" si="0"/>
        <v>-0.1</v>
      </c>
      <c r="C38" s="4">
        <f t="shared" si="1"/>
        <v>4</v>
      </c>
      <c r="D38" s="3">
        <f t="shared" si="3"/>
        <v>2013</v>
      </c>
      <c r="E38" s="3">
        <f t="shared" si="4"/>
        <v>2</v>
      </c>
      <c r="F38" s="3">
        <f t="shared" si="5"/>
        <v>6</v>
      </c>
      <c r="G38" s="3">
        <f t="shared" si="6"/>
        <v>26</v>
      </c>
      <c r="H38" s="3" t="str">
        <f t="shared" si="2"/>
        <v/>
      </c>
      <c r="I38" s="1" t="str">
        <f t="shared" si="7"/>
        <v>겨울</v>
      </c>
      <c r="J38" s="6" t="str">
        <f t="shared" si="8"/>
        <v>수</v>
      </c>
      <c r="K38" s="7" t="str">
        <f t="shared" si="9"/>
        <v>평일</v>
      </c>
      <c r="L38">
        <v>65</v>
      </c>
      <c r="M38">
        <v>34</v>
      </c>
      <c r="N38">
        <v>406</v>
      </c>
      <c r="O38">
        <f t="shared" si="10"/>
        <v>505</v>
      </c>
      <c r="P38">
        <v>146</v>
      </c>
      <c r="Q38">
        <v>435</v>
      </c>
      <c r="R38">
        <f t="shared" si="11"/>
        <v>581</v>
      </c>
      <c r="S38" t="s">
        <v>7</v>
      </c>
      <c r="T38" t="str">
        <f t="shared" si="12"/>
        <v>small</v>
      </c>
      <c r="U38">
        <f t="shared" si="13"/>
        <v>1086</v>
      </c>
    </row>
    <row r="39" spans="1:21" x14ac:dyDescent="0.3">
      <c r="A39" s="1">
        <v>41312</v>
      </c>
      <c r="B39" s="4">
        <f t="shared" si="0"/>
        <v>-9.1999999999999993</v>
      </c>
      <c r="C39" s="4">
        <f t="shared" si="1"/>
        <v>0</v>
      </c>
      <c r="D39" s="3">
        <f t="shared" si="3"/>
        <v>2013</v>
      </c>
      <c r="E39" s="3">
        <f t="shared" si="4"/>
        <v>2</v>
      </c>
      <c r="F39" s="3">
        <f t="shared" si="5"/>
        <v>7</v>
      </c>
      <c r="G39" s="3">
        <f t="shared" si="6"/>
        <v>27</v>
      </c>
      <c r="H39" s="3" t="str">
        <f t="shared" si="2"/>
        <v/>
      </c>
      <c r="I39" s="1" t="str">
        <f t="shared" si="7"/>
        <v>겨울</v>
      </c>
      <c r="J39" s="6" t="str">
        <f t="shared" si="8"/>
        <v>목</v>
      </c>
      <c r="K39" s="7" t="str">
        <f t="shared" si="9"/>
        <v>평일</v>
      </c>
      <c r="L39">
        <v>61</v>
      </c>
      <c r="M39">
        <v>50</v>
      </c>
      <c r="N39">
        <v>430</v>
      </c>
      <c r="O39">
        <f t="shared" si="10"/>
        <v>541</v>
      </c>
      <c r="P39">
        <v>160</v>
      </c>
      <c r="Q39">
        <v>376</v>
      </c>
      <c r="R39">
        <f t="shared" si="11"/>
        <v>536</v>
      </c>
      <c r="S39" t="s">
        <v>7</v>
      </c>
      <c r="T39" t="str">
        <f t="shared" si="12"/>
        <v>small</v>
      </c>
      <c r="U39">
        <f t="shared" si="13"/>
        <v>1077</v>
      </c>
    </row>
    <row r="40" spans="1:21" x14ac:dyDescent="0.3">
      <c r="A40" s="1">
        <v>41313</v>
      </c>
      <c r="B40" s="4">
        <f t="shared" si="0"/>
        <v>-11.8</v>
      </c>
      <c r="C40" s="4">
        <f t="shared" si="1"/>
        <v>0</v>
      </c>
      <c r="D40" s="3">
        <f t="shared" si="3"/>
        <v>2013</v>
      </c>
      <c r="E40" s="3">
        <f t="shared" si="4"/>
        <v>2</v>
      </c>
      <c r="F40" s="3">
        <f t="shared" si="5"/>
        <v>8</v>
      </c>
      <c r="G40" s="3">
        <f t="shared" si="6"/>
        <v>28</v>
      </c>
      <c r="H40" s="3" t="str">
        <f t="shared" si="2"/>
        <v/>
      </c>
      <c r="I40" s="1" t="str">
        <f t="shared" si="7"/>
        <v>겨울</v>
      </c>
      <c r="J40" s="6" t="str">
        <f t="shared" si="8"/>
        <v>금</v>
      </c>
      <c r="K40" s="7" t="str">
        <f t="shared" si="9"/>
        <v>평일</v>
      </c>
      <c r="L40">
        <v>112</v>
      </c>
      <c r="M40">
        <v>70</v>
      </c>
      <c r="N40">
        <v>601</v>
      </c>
      <c r="O40">
        <f t="shared" si="10"/>
        <v>783</v>
      </c>
      <c r="P40">
        <v>267</v>
      </c>
      <c r="Q40">
        <v>581</v>
      </c>
      <c r="R40">
        <f t="shared" si="11"/>
        <v>848</v>
      </c>
      <c r="S40" t="s">
        <v>7</v>
      </c>
      <c r="T40" t="str">
        <f t="shared" si="12"/>
        <v>big</v>
      </c>
      <c r="U40">
        <f t="shared" si="13"/>
        <v>1631</v>
      </c>
    </row>
    <row r="41" spans="1:21" x14ac:dyDescent="0.3">
      <c r="A41" s="1">
        <v>41314</v>
      </c>
      <c r="B41" s="4">
        <f t="shared" si="0"/>
        <v>-9.5</v>
      </c>
      <c r="C41" s="4">
        <f t="shared" si="1"/>
        <v>0</v>
      </c>
      <c r="D41" s="3">
        <f t="shared" si="3"/>
        <v>2013</v>
      </c>
      <c r="E41" s="3">
        <f t="shared" si="4"/>
        <v>2</v>
      </c>
      <c r="F41" s="3">
        <f t="shared" si="5"/>
        <v>9</v>
      </c>
      <c r="G41" s="3">
        <f t="shared" si="6"/>
        <v>29</v>
      </c>
      <c r="H41" s="3" t="str">
        <f t="shared" si="2"/>
        <v/>
      </c>
      <c r="I41" s="1" t="str">
        <f t="shared" si="7"/>
        <v>겨울</v>
      </c>
      <c r="J41" s="6" t="str">
        <f t="shared" si="8"/>
        <v>토</v>
      </c>
      <c r="K41" s="7" t="str">
        <f t="shared" si="9"/>
        <v>주말</v>
      </c>
      <c r="L41">
        <v>103</v>
      </c>
      <c r="M41">
        <v>58</v>
      </c>
      <c r="N41">
        <v>411</v>
      </c>
      <c r="O41">
        <f t="shared" si="10"/>
        <v>572</v>
      </c>
      <c r="P41">
        <v>141</v>
      </c>
      <c r="Q41">
        <v>488</v>
      </c>
      <c r="R41">
        <f t="shared" si="11"/>
        <v>629</v>
      </c>
      <c r="S41" t="s">
        <v>7</v>
      </c>
      <c r="T41" t="str">
        <f t="shared" si="12"/>
        <v>big</v>
      </c>
      <c r="U41">
        <f t="shared" si="13"/>
        <v>1201</v>
      </c>
    </row>
    <row r="42" spans="1:21" x14ac:dyDescent="0.3">
      <c r="A42" s="1">
        <v>41315</v>
      </c>
      <c r="B42" s="4">
        <f t="shared" si="0"/>
        <v>-4.5</v>
      </c>
      <c r="C42" s="4">
        <f t="shared" si="1"/>
        <v>0</v>
      </c>
      <c r="D42" s="3">
        <f t="shared" si="3"/>
        <v>2013</v>
      </c>
      <c r="E42" s="3">
        <f t="shared" si="4"/>
        <v>2</v>
      </c>
      <c r="F42" s="3">
        <f t="shared" si="5"/>
        <v>10</v>
      </c>
      <c r="G42" s="3">
        <f t="shared" si="6"/>
        <v>210</v>
      </c>
      <c r="H42" s="3" t="str">
        <f t="shared" si="2"/>
        <v/>
      </c>
      <c r="I42" s="1" t="str">
        <f t="shared" si="7"/>
        <v>겨울</v>
      </c>
      <c r="J42" s="6" t="str">
        <f t="shared" si="8"/>
        <v>일</v>
      </c>
      <c r="K42" s="7" t="str">
        <f t="shared" si="9"/>
        <v>주말</v>
      </c>
      <c r="L42">
        <v>113</v>
      </c>
      <c r="M42">
        <v>60</v>
      </c>
      <c r="N42">
        <v>440</v>
      </c>
      <c r="O42">
        <f t="shared" si="10"/>
        <v>613</v>
      </c>
      <c r="P42">
        <v>187</v>
      </c>
      <c r="Q42">
        <v>387</v>
      </c>
      <c r="R42">
        <f t="shared" si="11"/>
        <v>574</v>
      </c>
      <c r="S42" t="s">
        <v>7</v>
      </c>
      <c r="T42" t="str">
        <f t="shared" si="12"/>
        <v>small</v>
      </c>
      <c r="U42">
        <f t="shared" si="13"/>
        <v>1187</v>
      </c>
    </row>
    <row r="43" spans="1:21" x14ac:dyDescent="0.3">
      <c r="A43" s="1">
        <v>41316</v>
      </c>
      <c r="B43" s="4">
        <f t="shared" si="0"/>
        <v>-6.2</v>
      </c>
      <c r="C43" s="4">
        <f t="shared" si="1"/>
        <v>0</v>
      </c>
      <c r="D43" s="3">
        <f t="shared" si="3"/>
        <v>2013</v>
      </c>
      <c r="E43" s="3">
        <f t="shared" si="4"/>
        <v>2</v>
      </c>
      <c r="F43" s="3">
        <f t="shared" si="5"/>
        <v>11</v>
      </c>
      <c r="G43" s="3">
        <f t="shared" si="6"/>
        <v>211</v>
      </c>
      <c r="H43" s="3" t="str">
        <f t="shared" si="2"/>
        <v/>
      </c>
      <c r="I43" s="1" t="str">
        <f t="shared" si="7"/>
        <v>겨울</v>
      </c>
      <c r="J43" s="6" t="str">
        <f t="shared" si="8"/>
        <v>월</v>
      </c>
      <c r="K43" s="7" t="str">
        <f t="shared" si="9"/>
        <v>평일</v>
      </c>
      <c r="L43">
        <v>63</v>
      </c>
      <c r="M43">
        <v>43</v>
      </c>
      <c r="N43">
        <v>334</v>
      </c>
      <c r="O43">
        <f t="shared" si="10"/>
        <v>440</v>
      </c>
      <c r="P43">
        <v>209</v>
      </c>
      <c r="Q43">
        <v>236</v>
      </c>
      <c r="R43">
        <f t="shared" si="11"/>
        <v>445</v>
      </c>
      <c r="S43" t="s">
        <v>7</v>
      </c>
      <c r="T43" t="str">
        <f t="shared" si="12"/>
        <v>small</v>
      </c>
      <c r="U43">
        <f t="shared" si="13"/>
        <v>885</v>
      </c>
    </row>
    <row r="44" spans="1:21" x14ac:dyDescent="0.3">
      <c r="A44" s="1">
        <v>41317</v>
      </c>
      <c r="B44" s="4">
        <f t="shared" si="0"/>
        <v>-3.8</v>
      </c>
      <c r="C44" s="4">
        <f t="shared" si="1"/>
        <v>0</v>
      </c>
      <c r="D44" s="3">
        <f t="shared" si="3"/>
        <v>2013</v>
      </c>
      <c r="E44" s="3">
        <f t="shared" si="4"/>
        <v>2</v>
      </c>
      <c r="F44" s="3">
        <f t="shared" si="5"/>
        <v>12</v>
      </c>
      <c r="G44" s="3">
        <f t="shared" si="6"/>
        <v>212</v>
      </c>
      <c r="H44" s="3" t="str">
        <f t="shared" si="2"/>
        <v/>
      </c>
      <c r="I44" s="1" t="str">
        <f t="shared" si="7"/>
        <v>겨울</v>
      </c>
      <c r="J44" s="6" t="str">
        <f t="shared" si="8"/>
        <v>화</v>
      </c>
      <c r="K44" s="7" t="str">
        <f t="shared" si="9"/>
        <v>평일</v>
      </c>
      <c r="L44">
        <v>72</v>
      </c>
      <c r="M44">
        <v>49</v>
      </c>
      <c r="N44">
        <v>424</v>
      </c>
      <c r="O44">
        <f t="shared" si="10"/>
        <v>545</v>
      </c>
      <c r="P44">
        <v>184</v>
      </c>
      <c r="Q44">
        <v>460</v>
      </c>
      <c r="R44">
        <f t="shared" si="11"/>
        <v>644</v>
      </c>
      <c r="S44" t="s">
        <v>7</v>
      </c>
      <c r="T44" t="str">
        <f t="shared" si="12"/>
        <v>big</v>
      </c>
      <c r="U44">
        <f t="shared" si="13"/>
        <v>1189</v>
      </c>
    </row>
    <row r="45" spans="1:21" x14ac:dyDescent="0.3">
      <c r="A45" s="1">
        <v>41318</v>
      </c>
      <c r="B45" s="4">
        <f t="shared" si="0"/>
        <v>-3.5</v>
      </c>
      <c r="C45" s="4">
        <f t="shared" si="1"/>
        <v>0</v>
      </c>
      <c r="D45" s="3">
        <f t="shared" si="3"/>
        <v>2013</v>
      </c>
      <c r="E45" s="3">
        <f t="shared" si="4"/>
        <v>2</v>
      </c>
      <c r="F45" s="3">
        <f t="shared" si="5"/>
        <v>13</v>
      </c>
      <c r="G45" s="3">
        <f t="shared" si="6"/>
        <v>213</v>
      </c>
      <c r="H45" s="3" t="str">
        <f t="shared" si="2"/>
        <v/>
      </c>
      <c r="I45" s="1" t="str">
        <f t="shared" si="7"/>
        <v>겨울</v>
      </c>
      <c r="J45" s="6" t="str">
        <f t="shared" si="8"/>
        <v>수</v>
      </c>
      <c r="K45" s="7" t="str">
        <f t="shared" si="9"/>
        <v>평일</v>
      </c>
      <c r="L45">
        <v>93</v>
      </c>
      <c r="M45">
        <v>61</v>
      </c>
      <c r="N45">
        <v>599</v>
      </c>
      <c r="O45">
        <f t="shared" si="10"/>
        <v>753</v>
      </c>
      <c r="P45">
        <v>218</v>
      </c>
      <c r="Q45">
        <v>388</v>
      </c>
      <c r="R45">
        <f t="shared" si="11"/>
        <v>606</v>
      </c>
      <c r="S45" t="s">
        <v>8</v>
      </c>
      <c r="T45" t="str">
        <f t="shared" si="12"/>
        <v>small</v>
      </c>
      <c r="U45">
        <f t="shared" si="13"/>
        <v>1359</v>
      </c>
    </row>
    <row r="46" spans="1:21" x14ac:dyDescent="0.3">
      <c r="A46" s="1">
        <v>41319</v>
      </c>
      <c r="B46" s="4">
        <f t="shared" si="0"/>
        <v>-0.5</v>
      </c>
      <c r="C46" s="4">
        <f t="shared" si="1"/>
        <v>0</v>
      </c>
      <c r="D46" s="3">
        <f t="shared" si="3"/>
        <v>2013</v>
      </c>
      <c r="E46" s="3">
        <f t="shared" si="4"/>
        <v>2</v>
      </c>
      <c r="F46" s="3">
        <f t="shared" si="5"/>
        <v>14</v>
      </c>
      <c r="G46" s="3">
        <f t="shared" si="6"/>
        <v>214</v>
      </c>
      <c r="H46" s="3" t="str">
        <f t="shared" si="2"/>
        <v/>
      </c>
      <c r="I46" s="1" t="str">
        <f t="shared" si="7"/>
        <v>겨울</v>
      </c>
      <c r="J46" s="6" t="str">
        <f t="shared" si="8"/>
        <v>목</v>
      </c>
      <c r="K46" s="7" t="str">
        <f t="shared" si="9"/>
        <v>평일</v>
      </c>
      <c r="L46">
        <v>63</v>
      </c>
      <c r="M46">
        <v>53</v>
      </c>
      <c r="N46">
        <v>371</v>
      </c>
      <c r="O46">
        <f t="shared" si="10"/>
        <v>487</v>
      </c>
      <c r="P46">
        <v>118</v>
      </c>
      <c r="Q46">
        <v>226</v>
      </c>
      <c r="R46">
        <f t="shared" si="11"/>
        <v>344</v>
      </c>
      <c r="S46" t="s">
        <v>7</v>
      </c>
      <c r="T46" t="str">
        <f t="shared" si="12"/>
        <v>small</v>
      </c>
      <c r="U46">
        <f t="shared" si="13"/>
        <v>831</v>
      </c>
    </row>
    <row r="47" spans="1:21" x14ac:dyDescent="0.3">
      <c r="A47" s="1">
        <v>41320</v>
      </c>
      <c r="B47" s="4">
        <f t="shared" si="0"/>
        <v>-0.5</v>
      </c>
      <c r="C47" s="4">
        <f t="shared" si="1"/>
        <v>0</v>
      </c>
      <c r="D47" s="3">
        <f t="shared" si="3"/>
        <v>2013</v>
      </c>
      <c r="E47" s="3">
        <f t="shared" si="4"/>
        <v>2</v>
      </c>
      <c r="F47" s="3">
        <f t="shared" si="5"/>
        <v>15</v>
      </c>
      <c r="G47" s="3">
        <f t="shared" si="6"/>
        <v>215</v>
      </c>
      <c r="H47" s="3" t="str">
        <f t="shared" si="2"/>
        <v/>
      </c>
      <c r="I47" s="1" t="str">
        <f t="shared" si="7"/>
        <v>겨울</v>
      </c>
      <c r="J47" s="6" t="str">
        <f t="shared" si="8"/>
        <v>금</v>
      </c>
      <c r="K47" s="7" t="str">
        <f t="shared" si="9"/>
        <v>평일</v>
      </c>
      <c r="L47">
        <v>67</v>
      </c>
      <c r="M47">
        <v>50</v>
      </c>
      <c r="N47">
        <v>730</v>
      </c>
      <c r="O47">
        <f t="shared" si="10"/>
        <v>847</v>
      </c>
      <c r="P47">
        <v>195</v>
      </c>
      <c r="Q47">
        <v>523</v>
      </c>
      <c r="R47">
        <f t="shared" si="11"/>
        <v>718</v>
      </c>
      <c r="S47" t="s">
        <v>8</v>
      </c>
      <c r="T47" t="str">
        <f t="shared" si="12"/>
        <v>big</v>
      </c>
      <c r="U47">
        <f t="shared" si="13"/>
        <v>1565</v>
      </c>
    </row>
    <row r="48" spans="1:21" x14ac:dyDescent="0.3">
      <c r="A48" s="1">
        <v>41321</v>
      </c>
      <c r="B48" s="4">
        <f t="shared" si="0"/>
        <v>-3.7</v>
      </c>
      <c r="C48" s="4">
        <f t="shared" si="1"/>
        <v>0</v>
      </c>
      <c r="D48" s="3">
        <f t="shared" si="3"/>
        <v>2013</v>
      </c>
      <c r="E48" s="3">
        <f t="shared" si="4"/>
        <v>2</v>
      </c>
      <c r="F48" s="3">
        <f t="shared" si="5"/>
        <v>16</v>
      </c>
      <c r="G48" s="3">
        <f t="shared" si="6"/>
        <v>216</v>
      </c>
      <c r="H48" s="3" t="str">
        <f t="shared" si="2"/>
        <v/>
      </c>
      <c r="I48" s="1" t="str">
        <f t="shared" si="7"/>
        <v>겨울</v>
      </c>
      <c r="J48" s="6" t="str">
        <f t="shared" si="8"/>
        <v>토</v>
      </c>
      <c r="K48" s="7" t="str">
        <f t="shared" si="9"/>
        <v>주말</v>
      </c>
      <c r="L48">
        <v>66</v>
      </c>
      <c r="M48">
        <v>71</v>
      </c>
      <c r="N48">
        <v>820</v>
      </c>
      <c r="O48">
        <f t="shared" si="10"/>
        <v>957</v>
      </c>
      <c r="P48">
        <v>225</v>
      </c>
      <c r="Q48">
        <v>568</v>
      </c>
      <c r="R48">
        <f t="shared" si="11"/>
        <v>793</v>
      </c>
      <c r="S48" t="s">
        <v>7</v>
      </c>
      <c r="T48" t="str">
        <f t="shared" si="12"/>
        <v>big</v>
      </c>
      <c r="U48">
        <f t="shared" si="13"/>
        <v>1750</v>
      </c>
    </row>
    <row r="49" spans="1:21" x14ac:dyDescent="0.3">
      <c r="A49" s="1">
        <v>41322</v>
      </c>
      <c r="B49" s="4">
        <f t="shared" si="0"/>
        <v>1.5</v>
      </c>
      <c r="C49" s="4">
        <f t="shared" si="1"/>
        <v>0</v>
      </c>
      <c r="D49" s="3">
        <f t="shared" si="3"/>
        <v>2013</v>
      </c>
      <c r="E49" s="3">
        <f t="shared" si="4"/>
        <v>2</v>
      </c>
      <c r="F49" s="3">
        <f t="shared" si="5"/>
        <v>17</v>
      </c>
      <c r="G49" s="3">
        <f t="shared" si="6"/>
        <v>217</v>
      </c>
      <c r="H49" s="3" t="str">
        <f t="shared" si="2"/>
        <v/>
      </c>
      <c r="I49" s="1" t="str">
        <f t="shared" si="7"/>
        <v>겨울</v>
      </c>
      <c r="J49" s="6" t="str">
        <f t="shared" si="8"/>
        <v>일</v>
      </c>
      <c r="K49" s="7" t="str">
        <f t="shared" si="9"/>
        <v>주말</v>
      </c>
      <c r="L49">
        <v>83</v>
      </c>
      <c r="M49">
        <v>69</v>
      </c>
      <c r="N49">
        <v>611</v>
      </c>
      <c r="O49">
        <f t="shared" si="10"/>
        <v>763</v>
      </c>
      <c r="P49">
        <v>125</v>
      </c>
      <c r="Q49">
        <v>535</v>
      </c>
      <c r="R49">
        <f t="shared" si="11"/>
        <v>660</v>
      </c>
      <c r="S49" t="s">
        <v>7</v>
      </c>
      <c r="T49" t="str">
        <f t="shared" si="12"/>
        <v>big</v>
      </c>
      <c r="U49">
        <f t="shared" si="13"/>
        <v>1423</v>
      </c>
    </row>
    <row r="50" spans="1:21" x14ac:dyDescent="0.3">
      <c r="A50" s="1">
        <v>41323</v>
      </c>
      <c r="B50" s="4">
        <f t="shared" si="0"/>
        <v>2.6</v>
      </c>
      <c r="C50" s="4">
        <f t="shared" si="1"/>
        <v>0</v>
      </c>
      <c r="D50" s="3">
        <f t="shared" si="3"/>
        <v>2013</v>
      </c>
      <c r="E50" s="3">
        <f t="shared" si="4"/>
        <v>2</v>
      </c>
      <c r="F50" s="3">
        <f t="shared" si="5"/>
        <v>18</v>
      </c>
      <c r="G50" s="3">
        <f t="shared" si="6"/>
        <v>218</v>
      </c>
      <c r="H50" s="3" t="str">
        <f t="shared" si="2"/>
        <v/>
      </c>
      <c r="I50" s="1" t="str">
        <f t="shared" si="7"/>
        <v>겨울</v>
      </c>
      <c r="J50" s="6" t="str">
        <f t="shared" si="8"/>
        <v>월</v>
      </c>
      <c r="K50" s="7" t="str">
        <f t="shared" si="9"/>
        <v>평일</v>
      </c>
      <c r="L50">
        <v>84</v>
      </c>
      <c r="M50">
        <v>56</v>
      </c>
      <c r="N50">
        <v>549</v>
      </c>
      <c r="O50">
        <f t="shared" si="10"/>
        <v>689</v>
      </c>
      <c r="P50">
        <v>179</v>
      </c>
      <c r="Q50">
        <v>320</v>
      </c>
      <c r="R50">
        <f t="shared" si="11"/>
        <v>499</v>
      </c>
      <c r="S50" t="s">
        <v>8</v>
      </c>
      <c r="T50" t="str">
        <f t="shared" si="12"/>
        <v>small</v>
      </c>
      <c r="U50">
        <f t="shared" si="13"/>
        <v>1188</v>
      </c>
    </row>
    <row r="51" spans="1:21" x14ac:dyDescent="0.3">
      <c r="A51" s="1">
        <v>41324</v>
      </c>
      <c r="B51" s="4">
        <f t="shared" si="0"/>
        <v>-1.3</v>
      </c>
      <c r="C51" s="4">
        <f t="shared" si="1"/>
        <v>0</v>
      </c>
      <c r="D51" s="3">
        <f t="shared" si="3"/>
        <v>2013</v>
      </c>
      <c r="E51" s="3">
        <f t="shared" si="4"/>
        <v>2</v>
      </c>
      <c r="F51" s="3">
        <f t="shared" si="5"/>
        <v>19</v>
      </c>
      <c r="G51" s="3">
        <f t="shared" si="6"/>
        <v>219</v>
      </c>
      <c r="H51" s="3" t="str">
        <f t="shared" si="2"/>
        <v/>
      </c>
      <c r="I51" s="1" t="str">
        <f t="shared" si="7"/>
        <v>겨울</v>
      </c>
      <c r="J51" s="6" t="str">
        <f t="shared" si="8"/>
        <v>화</v>
      </c>
      <c r="K51" s="7" t="str">
        <f t="shared" si="9"/>
        <v>평일</v>
      </c>
      <c r="L51">
        <v>77</v>
      </c>
      <c r="M51">
        <v>43</v>
      </c>
      <c r="N51">
        <v>405</v>
      </c>
      <c r="O51">
        <f t="shared" si="10"/>
        <v>525</v>
      </c>
      <c r="P51">
        <v>206</v>
      </c>
      <c r="Q51">
        <v>310</v>
      </c>
      <c r="R51">
        <f t="shared" si="11"/>
        <v>516</v>
      </c>
      <c r="S51" t="s">
        <v>7</v>
      </c>
      <c r="T51" t="str">
        <f t="shared" si="12"/>
        <v>small</v>
      </c>
      <c r="U51">
        <f t="shared" si="13"/>
        <v>1041</v>
      </c>
    </row>
    <row r="52" spans="1:21" x14ac:dyDescent="0.3">
      <c r="A52" s="1">
        <v>41325</v>
      </c>
      <c r="B52" s="4">
        <f t="shared" si="0"/>
        <v>-3.7</v>
      </c>
      <c r="C52" s="4">
        <f t="shared" si="1"/>
        <v>0</v>
      </c>
      <c r="D52" s="3">
        <f t="shared" si="3"/>
        <v>2013</v>
      </c>
      <c r="E52" s="3">
        <f t="shared" si="4"/>
        <v>2</v>
      </c>
      <c r="F52" s="3">
        <f t="shared" si="5"/>
        <v>20</v>
      </c>
      <c r="G52" s="3">
        <f t="shared" si="6"/>
        <v>220</v>
      </c>
      <c r="H52" s="3" t="str">
        <f t="shared" si="2"/>
        <v/>
      </c>
      <c r="I52" s="1" t="str">
        <f t="shared" si="7"/>
        <v>겨울</v>
      </c>
      <c r="J52" s="6" t="str">
        <f t="shared" si="8"/>
        <v>수</v>
      </c>
      <c r="K52" s="7" t="str">
        <f t="shared" si="9"/>
        <v>평일</v>
      </c>
      <c r="L52">
        <v>69</v>
      </c>
      <c r="M52">
        <v>59</v>
      </c>
      <c r="N52">
        <v>431</v>
      </c>
      <c r="O52">
        <f t="shared" si="10"/>
        <v>559</v>
      </c>
      <c r="P52">
        <v>202</v>
      </c>
      <c r="Q52">
        <v>509</v>
      </c>
      <c r="R52">
        <f t="shared" si="11"/>
        <v>711</v>
      </c>
      <c r="S52" t="s">
        <v>7</v>
      </c>
      <c r="T52" t="str">
        <f t="shared" si="12"/>
        <v>big</v>
      </c>
      <c r="U52">
        <f t="shared" si="13"/>
        <v>1270</v>
      </c>
    </row>
    <row r="53" spans="1:21" x14ac:dyDescent="0.3">
      <c r="A53" s="1">
        <v>41326</v>
      </c>
      <c r="B53" s="4">
        <f t="shared" si="0"/>
        <v>-1.7</v>
      </c>
      <c r="C53" s="4">
        <f t="shared" si="1"/>
        <v>0</v>
      </c>
      <c r="D53" s="3">
        <f t="shared" si="3"/>
        <v>2013</v>
      </c>
      <c r="E53" s="3">
        <f t="shared" si="4"/>
        <v>2</v>
      </c>
      <c r="F53" s="3">
        <f t="shared" si="5"/>
        <v>21</v>
      </c>
      <c r="G53" s="3">
        <f t="shared" si="6"/>
        <v>221</v>
      </c>
      <c r="H53" s="3" t="str">
        <f t="shared" si="2"/>
        <v/>
      </c>
      <c r="I53" s="1" t="str">
        <f t="shared" si="7"/>
        <v>겨울</v>
      </c>
      <c r="J53" s="6" t="str">
        <f t="shared" si="8"/>
        <v>목</v>
      </c>
      <c r="K53" s="7" t="str">
        <f t="shared" si="9"/>
        <v>평일</v>
      </c>
      <c r="L53">
        <v>94</v>
      </c>
      <c r="M53">
        <v>45</v>
      </c>
      <c r="N53">
        <v>632</v>
      </c>
      <c r="O53">
        <f t="shared" si="10"/>
        <v>771</v>
      </c>
      <c r="P53">
        <v>260</v>
      </c>
      <c r="Q53">
        <v>200</v>
      </c>
      <c r="R53">
        <f t="shared" si="11"/>
        <v>460</v>
      </c>
      <c r="S53" t="s">
        <v>8</v>
      </c>
      <c r="T53" t="str">
        <f t="shared" si="12"/>
        <v>small</v>
      </c>
      <c r="U53">
        <f t="shared" si="13"/>
        <v>1231</v>
      </c>
    </row>
    <row r="54" spans="1:21" x14ac:dyDescent="0.3">
      <c r="A54" s="1">
        <v>41327</v>
      </c>
      <c r="B54" s="4">
        <f t="shared" si="0"/>
        <v>-0.2</v>
      </c>
      <c r="C54" s="4">
        <f t="shared" si="1"/>
        <v>2.5</v>
      </c>
      <c r="D54" s="3">
        <f t="shared" si="3"/>
        <v>2013</v>
      </c>
      <c r="E54" s="3">
        <f t="shared" si="4"/>
        <v>2</v>
      </c>
      <c r="F54" s="3">
        <f t="shared" si="5"/>
        <v>22</v>
      </c>
      <c r="G54" s="3">
        <f t="shared" si="6"/>
        <v>222</v>
      </c>
      <c r="H54" s="3" t="str">
        <f t="shared" si="2"/>
        <v/>
      </c>
      <c r="I54" s="1" t="str">
        <f t="shared" si="7"/>
        <v>겨울</v>
      </c>
      <c r="J54" s="6" t="str">
        <f t="shared" si="8"/>
        <v>금</v>
      </c>
      <c r="K54" s="7" t="str">
        <f t="shared" si="9"/>
        <v>평일</v>
      </c>
      <c r="L54">
        <v>93</v>
      </c>
      <c r="M54">
        <v>44</v>
      </c>
      <c r="N54">
        <v>689</v>
      </c>
      <c r="O54">
        <f t="shared" si="10"/>
        <v>826</v>
      </c>
      <c r="P54">
        <v>159</v>
      </c>
      <c r="Q54">
        <v>420</v>
      </c>
      <c r="R54">
        <f t="shared" si="11"/>
        <v>579</v>
      </c>
      <c r="S54" t="s">
        <v>7</v>
      </c>
      <c r="T54" t="str">
        <f t="shared" si="12"/>
        <v>small</v>
      </c>
      <c r="U54">
        <f t="shared" si="13"/>
        <v>1405</v>
      </c>
    </row>
    <row r="55" spans="1:21" x14ac:dyDescent="0.3">
      <c r="A55" s="1">
        <v>41328</v>
      </c>
      <c r="B55" s="4">
        <f t="shared" si="0"/>
        <v>-1</v>
      </c>
      <c r="C55" s="4">
        <f t="shared" si="1"/>
        <v>0</v>
      </c>
      <c r="D55" s="3">
        <f t="shared" si="3"/>
        <v>2013</v>
      </c>
      <c r="E55" s="3">
        <f t="shared" si="4"/>
        <v>2</v>
      </c>
      <c r="F55" s="3">
        <f t="shared" si="5"/>
        <v>23</v>
      </c>
      <c r="G55" s="3">
        <f t="shared" si="6"/>
        <v>223</v>
      </c>
      <c r="H55" s="3" t="str">
        <f t="shared" si="2"/>
        <v/>
      </c>
      <c r="I55" s="1" t="str">
        <f t="shared" si="7"/>
        <v>겨울</v>
      </c>
      <c r="J55" s="6" t="str">
        <f t="shared" si="8"/>
        <v>토</v>
      </c>
      <c r="K55" s="7" t="str">
        <f t="shared" si="9"/>
        <v>주말</v>
      </c>
      <c r="L55">
        <v>70</v>
      </c>
      <c r="M55">
        <v>70</v>
      </c>
      <c r="N55">
        <v>612</v>
      </c>
      <c r="O55">
        <f t="shared" si="10"/>
        <v>752</v>
      </c>
      <c r="P55">
        <v>244</v>
      </c>
      <c r="Q55">
        <v>258</v>
      </c>
      <c r="R55">
        <f t="shared" si="11"/>
        <v>502</v>
      </c>
      <c r="S55" t="s">
        <v>7</v>
      </c>
      <c r="T55" t="str">
        <f t="shared" si="12"/>
        <v>small</v>
      </c>
      <c r="U55">
        <f t="shared" si="13"/>
        <v>1254</v>
      </c>
    </row>
    <row r="56" spans="1:21" x14ac:dyDescent="0.3">
      <c r="A56" s="1">
        <v>41329</v>
      </c>
      <c r="B56" s="4">
        <f t="shared" si="0"/>
        <v>0</v>
      </c>
      <c r="C56" s="4">
        <f t="shared" si="1"/>
        <v>0</v>
      </c>
      <c r="D56" s="3">
        <f t="shared" si="3"/>
        <v>2013</v>
      </c>
      <c r="E56" s="3">
        <f t="shared" si="4"/>
        <v>2</v>
      </c>
      <c r="F56" s="3">
        <f t="shared" si="5"/>
        <v>24</v>
      </c>
      <c r="G56" s="3">
        <f t="shared" si="6"/>
        <v>224</v>
      </c>
      <c r="H56" s="3" t="str">
        <f t="shared" si="2"/>
        <v/>
      </c>
      <c r="I56" s="1" t="str">
        <f t="shared" si="7"/>
        <v>겨울</v>
      </c>
      <c r="J56" s="6" t="str">
        <f t="shared" si="8"/>
        <v>일</v>
      </c>
      <c r="K56" s="7" t="str">
        <f t="shared" si="9"/>
        <v>주말</v>
      </c>
      <c r="L56">
        <v>58</v>
      </c>
      <c r="M56">
        <v>51</v>
      </c>
      <c r="N56">
        <v>599</v>
      </c>
      <c r="O56">
        <f t="shared" si="10"/>
        <v>708</v>
      </c>
      <c r="P56">
        <v>203</v>
      </c>
      <c r="Q56">
        <v>331</v>
      </c>
      <c r="R56">
        <f t="shared" si="11"/>
        <v>534</v>
      </c>
      <c r="S56" t="s">
        <v>7</v>
      </c>
      <c r="T56" t="str">
        <f t="shared" si="12"/>
        <v>small</v>
      </c>
      <c r="U56">
        <f t="shared" si="13"/>
        <v>1242</v>
      </c>
    </row>
    <row r="57" spans="1:21" x14ac:dyDescent="0.3">
      <c r="A57" s="1">
        <v>41330</v>
      </c>
      <c r="B57" s="4">
        <f t="shared" si="0"/>
        <v>1</v>
      </c>
      <c r="C57" s="4">
        <f t="shared" si="1"/>
        <v>0</v>
      </c>
      <c r="D57" s="3">
        <f t="shared" si="3"/>
        <v>2013</v>
      </c>
      <c r="E57" s="3">
        <f t="shared" si="4"/>
        <v>2</v>
      </c>
      <c r="F57" s="3">
        <f t="shared" si="5"/>
        <v>25</v>
      </c>
      <c r="G57" s="3">
        <f t="shared" si="6"/>
        <v>225</v>
      </c>
      <c r="H57" s="3" t="str">
        <f t="shared" si="2"/>
        <v/>
      </c>
      <c r="I57" s="1" t="str">
        <f t="shared" si="7"/>
        <v>겨울</v>
      </c>
      <c r="J57" s="6" t="str">
        <f t="shared" si="8"/>
        <v>월</v>
      </c>
      <c r="K57" s="7" t="str">
        <f t="shared" si="9"/>
        <v>평일</v>
      </c>
      <c r="L57">
        <v>63</v>
      </c>
      <c r="M57">
        <v>57</v>
      </c>
      <c r="N57">
        <v>502</v>
      </c>
      <c r="O57">
        <f t="shared" si="10"/>
        <v>622</v>
      </c>
      <c r="P57">
        <v>143</v>
      </c>
      <c r="Q57">
        <v>330</v>
      </c>
      <c r="R57">
        <f t="shared" si="11"/>
        <v>473</v>
      </c>
      <c r="S57" t="s">
        <v>7</v>
      </c>
      <c r="T57" t="str">
        <f t="shared" si="12"/>
        <v>small</v>
      </c>
      <c r="U57">
        <f t="shared" si="13"/>
        <v>1095</v>
      </c>
    </row>
    <row r="58" spans="1:21" x14ac:dyDescent="0.3">
      <c r="A58" s="1">
        <v>41331</v>
      </c>
      <c r="B58" s="4">
        <f t="shared" si="0"/>
        <v>2.9</v>
      </c>
      <c r="C58" s="4">
        <f t="shared" si="1"/>
        <v>0</v>
      </c>
      <c r="D58" s="3">
        <f t="shared" si="3"/>
        <v>2013</v>
      </c>
      <c r="E58" s="3">
        <f t="shared" si="4"/>
        <v>2</v>
      </c>
      <c r="F58" s="3">
        <f t="shared" si="5"/>
        <v>26</v>
      </c>
      <c r="G58" s="3">
        <f t="shared" si="6"/>
        <v>226</v>
      </c>
      <c r="H58" s="3" t="str">
        <f t="shared" si="2"/>
        <v/>
      </c>
      <c r="I58" s="1" t="str">
        <f t="shared" si="7"/>
        <v>겨울</v>
      </c>
      <c r="J58" s="6" t="str">
        <f t="shared" si="8"/>
        <v>화</v>
      </c>
      <c r="K58" s="7" t="str">
        <f t="shared" si="9"/>
        <v>평일</v>
      </c>
      <c r="L58">
        <v>68</v>
      </c>
      <c r="M58">
        <v>34</v>
      </c>
      <c r="N58">
        <v>411</v>
      </c>
      <c r="O58">
        <f t="shared" si="10"/>
        <v>513</v>
      </c>
      <c r="P58">
        <v>99</v>
      </c>
      <c r="Q58">
        <v>282</v>
      </c>
      <c r="R58">
        <f t="shared" si="11"/>
        <v>381</v>
      </c>
      <c r="S58" t="s">
        <v>7</v>
      </c>
      <c r="T58" t="str">
        <f t="shared" si="12"/>
        <v>small</v>
      </c>
      <c r="U58">
        <f t="shared" si="13"/>
        <v>894</v>
      </c>
    </row>
    <row r="59" spans="1:21" x14ac:dyDescent="0.3">
      <c r="A59" s="1">
        <v>41332</v>
      </c>
      <c r="B59" s="4">
        <f t="shared" si="0"/>
        <v>5.4</v>
      </c>
      <c r="C59" s="4">
        <f t="shared" si="1"/>
        <v>0</v>
      </c>
      <c r="D59" s="3">
        <f t="shared" si="3"/>
        <v>2013</v>
      </c>
      <c r="E59" s="3">
        <f t="shared" si="4"/>
        <v>2</v>
      </c>
      <c r="F59" s="3">
        <f t="shared" si="5"/>
        <v>27</v>
      </c>
      <c r="G59" s="3">
        <f t="shared" si="6"/>
        <v>227</v>
      </c>
      <c r="H59" s="3" t="str">
        <f t="shared" si="2"/>
        <v/>
      </c>
      <c r="I59" s="1" t="str">
        <f t="shared" si="7"/>
        <v>겨울</v>
      </c>
      <c r="J59" s="6" t="str">
        <f t="shared" si="8"/>
        <v>수</v>
      </c>
      <c r="K59" s="7" t="str">
        <f t="shared" si="9"/>
        <v>평일</v>
      </c>
      <c r="L59">
        <v>66</v>
      </c>
      <c r="M59">
        <v>56</v>
      </c>
      <c r="N59">
        <v>551</v>
      </c>
      <c r="O59">
        <f t="shared" si="10"/>
        <v>673</v>
      </c>
      <c r="P59">
        <v>159</v>
      </c>
      <c r="Q59">
        <v>445</v>
      </c>
      <c r="R59">
        <f t="shared" si="11"/>
        <v>604</v>
      </c>
      <c r="S59" t="s">
        <v>7</v>
      </c>
      <c r="T59" t="str">
        <f t="shared" si="12"/>
        <v>small</v>
      </c>
      <c r="U59">
        <f t="shared" si="13"/>
        <v>1277</v>
      </c>
    </row>
    <row r="60" spans="1:21" x14ac:dyDescent="0.3">
      <c r="A60" s="1">
        <v>41333</v>
      </c>
      <c r="B60" s="4">
        <f t="shared" si="0"/>
        <v>4.7</v>
      </c>
      <c r="C60" s="4">
        <f t="shared" si="1"/>
        <v>0</v>
      </c>
      <c r="D60" s="3">
        <f t="shared" si="3"/>
        <v>2013</v>
      </c>
      <c r="E60" s="3">
        <f t="shared" si="4"/>
        <v>2</v>
      </c>
      <c r="F60" s="3">
        <f t="shared" si="5"/>
        <v>28</v>
      </c>
      <c r="G60" s="3">
        <f t="shared" si="6"/>
        <v>228</v>
      </c>
      <c r="H60" s="3" t="str">
        <f t="shared" si="2"/>
        <v/>
      </c>
      <c r="I60" s="1" t="str">
        <f t="shared" si="7"/>
        <v>겨울</v>
      </c>
      <c r="J60" s="6" t="str">
        <f t="shared" si="8"/>
        <v>목</v>
      </c>
      <c r="K60" s="7" t="str">
        <f t="shared" si="9"/>
        <v>평일</v>
      </c>
      <c r="L60">
        <v>48</v>
      </c>
      <c r="M60">
        <v>50</v>
      </c>
      <c r="N60">
        <v>470</v>
      </c>
      <c r="O60">
        <f t="shared" si="10"/>
        <v>568</v>
      </c>
      <c r="P60">
        <v>165</v>
      </c>
      <c r="Q60">
        <v>248</v>
      </c>
      <c r="R60">
        <f t="shared" si="11"/>
        <v>413</v>
      </c>
      <c r="S60" t="s">
        <v>7</v>
      </c>
      <c r="T60" t="str">
        <f t="shared" si="12"/>
        <v>small</v>
      </c>
      <c r="U60">
        <f t="shared" si="13"/>
        <v>981</v>
      </c>
    </row>
    <row r="61" spans="1:21" x14ac:dyDescent="0.3">
      <c r="A61" s="1">
        <v>41334</v>
      </c>
      <c r="B61" s="4">
        <f t="shared" si="0"/>
        <v>2.2999999999999998</v>
      </c>
      <c r="C61" s="4">
        <f t="shared" si="1"/>
        <v>6.5</v>
      </c>
      <c r="D61" s="3">
        <f t="shared" si="3"/>
        <v>2013</v>
      </c>
      <c r="E61" s="3">
        <f t="shared" si="4"/>
        <v>3</v>
      </c>
      <c r="F61" s="3">
        <f t="shared" si="5"/>
        <v>1</v>
      </c>
      <c r="G61" s="3">
        <f t="shared" si="6"/>
        <v>31</v>
      </c>
      <c r="H61" s="3" t="str">
        <f t="shared" si="2"/>
        <v>공휴일</v>
      </c>
      <c r="I61" s="1" t="str">
        <f t="shared" si="7"/>
        <v>봄</v>
      </c>
      <c r="J61" s="6" t="str">
        <f t="shared" si="8"/>
        <v>금</v>
      </c>
      <c r="K61" s="7" t="str">
        <f t="shared" si="9"/>
        <v>평일</v>
      </c>
      <c r="L61">
        <v>73</v>
      </c>
      <c r="M61">
        <v>56</v>
      </c>
      <c r="N61">
        <v>622</v>
      </c>
      <c r="O61">
        <f t="shared" si="10"/>
        <v>751</v>
      </c>
      <c r="P61">
        <v>119</v>
      </c>
      <c r="Q61">
        <v>355</v>
      </c>
      <c r="R61">
        <f t="shared" si="11"/>
        <v>474</v>
      </c>
      <c r="S61" t="s">
        <v>7</v>
      </c>
      <c r="T61" t="str">
        <f t="shared" si="12"/>
        <v>small</v>
      </c>
      <c r="U61">
        <f t="shared" si="13"/>
        <v>1225</v>
      </c>
    </row>
    <row r="62" spans="1:21" x14ac:dyDescent="0.3">
      <c r="A62" s="1">
        <v>41335</v>
      </c>
      <c r="B62" s="4">
        <f t="shared" si="0"/>
        <v>0.3</v>
      </c>
      <c r="C62" s="4">
        <f t="shared" si="1"/>
        <v>0</v>
      </c>
      <c r="D62" s="3">
        <f t="shared" si="3"/>
        <v>2013</v>
      </c>
      <c r="E62" s="3">
        <f t="shared" si="4"/>
        <v>3</v>
      </c>
      <c r="F62" s="3">
        <f t="shared" si="5"/>
        <v>2</v>
      </c>
      <c r="G62" s="3">
        <f t="shared" si="6"/>
        <v>32</v>
      </c>
      <c r="H62" s="3" t="str">
        <f t="shared" si="2"/>
        <v/>
      </c>
      <c r="I62" s="1" t="str">
        <f t="shared" si="7"/>
        <v>봄</v>
      </c>
      <c r="J62" s="6" t="str">
        <f t="shared" si="8"/>
        <v>토</v>
      </c>
      <c r="K62" s="7" t="str">
        <f t="shared" si="9"/>
        <v>주말</v>
      </c>
      <c r="L62">
        <v>120</v>
      </c>
      <c r="M62">
        <v>84</v>
      </c>
      <c r="N62">
        <v>597</v>
      </c>
      <c r="O62">
        <f t="shared" si="10"/>
        <v>801</v>
      </c>
      <c r="P62">
        <v>247</v>
      </c>
      <c r="Q62">
        <v>506</v>
      </c>
      <c r="R62">
        <f t="shared" si="11"/>
        <v>753</v>
      </c>
      <c r="S62" t="s">
        <v>8</v>
      </c>
      <c r="T62" t="str">
        <f t="shared" si="12"/>
        <v>big</v>
      </c>
      <c r="U62">
        <f t="shared" si="13"/>
        <v>1554</v>
      </c>
    </row>
    <row r="63" spans="1:21" x14ac:dyDescent="0.3">
      <c r="A63" s="1">
        <v>41336</v>
      </c>
      <c r="B63" s="4">
        <f t="shared" si="0"/>
        <v>0.3</v>
      </c>
      <c r="C63" s="4">
        <f t="shared" si="1"/>
        <v>0</v>
      </c>
      <c r="D63" s="3">
        <f t="shared" si="3"/>
        <v>2013</v>
      </c>
      <c r="E63" s="3">
        <f t="shared" si="4"/>
        <v>3</v>
      </c>
      <c r="F63" s="3">
        <f t="shared" si="5"/>
        <v>3</v>
      </c>
      <c r="G63" s="3">
        <f t="shared" si="6"/>
        <v>33</v>
      </c>
      <c r="H63" s="3" t="str">
        <f t="shared" si="2"/>
        <v/>
      </c>
      <c r="I63" s="1" t="str">
        <f t="shared" si="7"/>
        <v>봄</v>
      </c>
      <c r="J63" s="6" t="str">
        <f t="shared" si="8"/>
        <v>일</v>
      </c>
      <c r="K63" s="7" t="str">
        <f t="shared" si="9"/>
        <v>주말</v>
      </c>
      <c r="L63">
        <v>122</v>
      </c>
      <c r="M63">
        <v>52</v>
      </c>
      <c r="N63">
        <v>679</v>
      </c>
      <c r="O63">
        <f t="shared" si="10"/>
        <v>853</v>
      </c>
      <c r="P63">
        <v>139</v>
      </c>
      <c r="Q63">
        <v>506</v>
      </c>
      <c r="R63">
        <f t="shared" si="11"/>
        <v>645</v>
      </c>
      <c r="S63" t="s">
        <v>8</v>
      </c>
      <c r="T63" t="str">
        <f t="shared" si="12"/>
        <v>big</v>
      </c>
      <c r="U63">
        <f t="shared" si="13"/>
        <v>1498</v>
      </c>
    </row>
    <row r="64" spans="1:21" x14ac:dyDescent="0.3">
      <c r="A64" s="1">
        <v>41337</v>
      </c>
      <c r="B64" s="4">
        <f t="shared" si="0"/>
        <v>2</v>
      </c>
      <c r="C64" s="4">
        <f t="shared" si="1"/>
        <v>0</v>
      </c>
      <c r="D64" s="3">
        <f t="shared" si="3"/>
        <v>2013</v>
      </c>
      <c r="E64" s="3">
        <f t="shared" si="4"/>
        <v>3</v>
      </c>
      <c r="F64" s="3">
        <f t="shared" si="5"/>
        <v>4</v>
      </c>
      <c r="G64" s="3">
        <f t="shared" si="6"/>
        <v>34</v>
      </c>
      <c r="H64" s="3" t="str">
        <f t="shared" si="2"/>
        <v/>
      </c>
      <c r="I64" s="1" t="str">
        <f t="shared" si="7"/>
        <v>봄</v>
      </c>
      <c r="J64" s="6" t="str">
        <f t="shared" si="8"/>
        <v>월</v>
      </c>
      <c r="K64" s="7" t="str">
        <f t="shared" si="9"/>
        <v>평일</v>
      </c>
      <c r="L64">
        <v>55</v>
      </c>
      <c r="M64">
        <v>42</v>
      </c>
      <c r="N64">
        <v>352</v>
      </c>
      <c r="O64">
        <f t="shared" si="10"/>
        <v>449</v>
      </c>
      <c r="P64">
        <v>156</v>
      </c>
      <c r="Q64">
        <v>297</v>
      </c>
      <c r="R64">
        <f t="shared" si="11"/>
        <v>453</v>
      </c>
      <c r="S64" t="s">
        <v>7</v>
      </c>
      <c r="T64" t="str">
        <f t="shared" si="12"/>
        <v>small</v>
      </c>
      <c r="U64">
        <f t="shared" si="13"/>
        <v>902</v>
      </c>
    </row>
    <row r="65" spans="1:21" x14ac:dyDescent="0.3">
      <c r="A65" s="1">
        <v>41338</v>
      </c>
      <c r="B65" s="4">
        <f t="shared" si="0"/>
        <v>2.6</v>
      </c>
      <c r="C65" s="4">
        <f t="shared" si="1"/>
        <v>0</v>
      </c>
      <c r="D65" s="3">
        <f t="shared" si="3"/>
        <v>2013</v>
      </c>
      <c r="E65" s="3">
        <f t="shared" si="4"/>
        <v>3</v>
      </c>
      <c r="F65" s="3">
        <f t="shared" si="5"/>
        <v>5</v>
      </c>
      <c r="G65" s="3">
        <f t="shared" si="6"/>
        <v>35</v>
      </c>
      <c r="H65" s="3" t="str">
        <f t="shared" si="2"/>
        <v/>
      </c>
      <c r="I65" s="1" t="str">
        <f t="shared" si="7"/>
        <v>봄</v>
      </c>
      <c r="J65" s="6" t="str">
        <f t="shared" si="8"/>
        <v>화</v>
      </c>
      <c r="K65" s="7" t="str">
        <f t="shared" si="9"/>
        <v>평일</v>
      </c>
      <c r="L65">
        <v>84</v>
      </c>
      <c r="M65">
        <v>46</v>
      </c>
      <c r="N65">
        <v>513</v>
      </c>
      <c r="O65">
        <f t="shared" si="10"/>
        <v>643</v>
      </c>
      <c r="P65">
        <v>161</v>
      </c>
      <c r="Q65">
        <v>251</v>
      </c>
      <c r="R65">
        <f t="shared" si="11"/>
        <v>412</v>
      </c>
      <c r="S65" t="s">
        <v>7</v>
      </c>
      <c r="T65" t="str">
        <f t="shared" si="12"/>
        <v>small</v>
      </c>
      <c r="U65">
        <f t="shared" si="13"/>
        <v>1055</v>
      </c>
    </row>
    <row r="66" spans="1:21" x14ac:dyDescent="0.3">
      <c r="A66" s="1">
        <v>41339</v>
      </c>
      <c r="B66" s="4">
        <f t="shared" ref="B66:B129" si="14">VLOOKUP(A66,temp,3,0)</f>
        <v>4.5</v>
      </c>
      <c r="C66" s="4">
        <f t="shared" ref="C66:C129" si="15">VLOOKUP(A66,rain,3,0)</f>
        <v>0</v>
      </c>
      <c r="D66" s="3">
        <f t="shared" si="3"/>
        <v>2013</v>
      </c>
      <c r="E66" s="3">
        <f t="shared" si="4"/>
        <v>3</v>
      </c>
      <c r="F66" s="3">
        <f t="shared" si="5"/>
        <v>6</v>
      </c>
      <c r="G66" s="3">
        <f t="shared" si="6"/>
        <v>36</v>
      </c>
      <c r="H66" s="3" t="str">
        <f t="shared" ref="H66:H129" si="16">IFERROR(VLOOKUP(G66,mdindex,2,0),"")</f>
        <v/>
      </c>
      <c r="I66" s="1" t="str">
        <f t="shared" si="7"/>
        <v>봄</v>
      </c>
      <c r="J66" s="6" t="str">
        <f t="shared" si="8"/>
        <v>수</v>
      </c>
      <c r="K66" s="7" t="str">
        <f t="shared" si="9"/>
        <v>평일</v>
      </c>
      <c r="L66">
        <v>75</v>
      </c>
      <c r="M66">
        <v>52</v>
      </c>
      <c r="N66">
        <v>365</v>
      </c>
      <c r="O66">
        <f t="shared" si="10"/>
        <v>492</v>
      </c>
      <c r="P66">
        <v>100</v>
      </c>
      <c r="Q66">
        <v>357</v>
      </c>
      <c r="R66">
        <f t="shared" si="11"/>
        <v>457</v>
      </c>
      <c r="S66" t="s">
        <v>7</v>
      </c>
      <c r="T66" t="str">
        <f t="shared" si="12"/>
        <v>small</v>
      </c>
      <c r="U66">
        <f t="shared" si="13"/>
        <v>949</v>
      </c>
    </row>
    <row r="67" spans="1:21" x14ac:dyDescent="0.3">
      <c r="A67" s="1">
        <v>41340</v>
      </c>
      <c r="B67" s="4">
        <f t="shared" si="14"/>
        <v>5.5</v>
      </c>
      <c r="C67" s="4">
        <f t="shared" si="15"/>
        <v>1</v>
      </c>
      <c r="D67" s="3">
        <f t="shared" ref="D67:D130" si="17">YEAR(A67)</f>
        <v>2013</v>
      </c>
      <c r="E67" s="3">
        <f t="shared" ref="E67:E130" si="18">MONTH(A67)</f>
        <v>3</v>
      </c>
      <c r="F67" s="3">
        <f t="shared" ref="F67:F130" si="19">DAY(A67)</f>
        <v>7</v>
      </c>
      <c r="G67" s="3">
        <f t="shared" ref="G67:G130" si="20">VALUE(E67&amp;F67)</f>
        <v>37</v>
      </c>
      <c r="H67" s="3" t="str">
        <f t="shared" si="16"/>
        <v/>
      </c>
      <c r="I67" s="1" t="str">
        <f t="shared" ref="I67:I130" si="21">CHOOSE(E67,"겨울", "겨울", "봄", "봄", "봄", "여름", "여름", "여름", "가을", "가을", "가을", "겨울")</f>
        <v>봄</v>
      </c>
      <c r="J67" s="6" t="str">
        <f t="shared" ref="J67:J130" si="22">CHOOSE(WEEKDAY(A67,2), "월", "화", "수", "목", "금", "토", "일")</f>
        <v>목</v>
      </c>
      <c r="K67" s="7" t="str">
        <f t="shared" ref="K67:K130" si="23">IF(OR(J67="토",J67="일"), "주말", "평일")</f>
        <v>평일</v>
      </c>
      <c r="L67">
        <v>44</v>
      </c>
      <c r="M67">
        <v>45</v>
      </c>
      <c r="N67">
        <v>392</v>
      </c>
      <c r="O67">
        <f t="shared" ref="O67:O130" si="24">SUM(L67,M67,N67)</f>
        <v>481</v>
      </c>
      <c r="P67">
        <v>126</v>
      </c>
      <c r="Q67">
        <v>317</v>
      </c>
      <c r="R67">
        <f t="shared" ref="R67:R130" si="25">SUM(P67,Q67)</f>
        <v>443</v>
      </c>
      <c r="S67" t="s">
        <v>7</v>
      </c>
      <c r="T67" t="str">
        <f t="shared" ref="T67:T130" si="26">IF(R67&lt;610, "small", "big")</f>
        <v>small</v>
      </c>
      <c r="U67">
        <f t="shared" ref="U67:U130" si="27">SUM(O67,R67)</f>
        <v>924</v>
      </c>
    </row>
    <row r="68" spans="1:21" x14ac:dyDescent="0.3">
      <c r="A68" s="1">
        <v>41341</v>
      </c>
      <c r="B68" s="4">
        <f t="shared" si="14"/>
        <v>8.1</v>
      </c>
      <c r="C68" s="4">
        <f t="shared" si="15"/>
        <v>0</v>
      </c>
      <c r="D68" s="3">
        <f t="shared" si="17"/>
        <v>2013</v>
      </c>
      <c r="E68" s="3">
        <f t="shared" si="18"/>
        <v>3</v>
      </c>
      <c r="F68" s="3">
        <f t="shared" si="19"/>
        <v>8</v>
      </c>
      <c r="G68" s="3">
        <f t="shared" si="20"/>
        <v>38</v>
      </c>
      <c r="H68" s="3" t="str">
        <f t="shared" si="16"/>
        <v/>
      </c>
      <c r="I68" s="1" t="str">
        <f t="shared" si="21"/>
        <v>봄</v>
      </c>
      <c r="J68" s="6" t="str">
        <f t="shared" si="22"/>
        <v>금</v>
      </c>
      <c r="K68" s="7" t="str">
        <f t="shared" si="23"/>
        <v>평일</v>
      </c>
      <c r="L68">
        <v>87</v>
      </c>
      <c r="M68">
        <v>49</v>
      </c>
      <c r="N68">
        <v>653</v>
      </c>
      <c r="O68">
        <f t="shared" si="24"/>
        <v>789</v>
      </c>
      <c r="P68">
        <v>241</v>
      </c>
      <c r="Q68">
        <v>455</v>
      </c>
      <c r="R68">
        <f t="shared" si="25"/>
        <v>696</v>
      </c>
      <c r="S68" t="s">
        <v>7</v>
      </c>
      <c r="T68" t="str">
        <f t="shared" si="26"/>
        <v>big</v>
      </c>
      <c r="U68">
        <f t="shared" si="27"/>
        <v>1485</v>
      </c>
    </row>
    <row r="69" spans="1:21" x14ac:dyDescent="0.3">
      <c r="A69" s="1">
        <v>41342</v>
      </c>
      <c r="B69" s="4">
        <f t="shared" si="14"/>
        <v>12.2</v>
      </c>
      <c r="C69" s="4">
        <f t="shared" si="15"/>
        <v>0</v>
      </c>
      <c r="D69" s="3">
        <f t="shared" si="17"/>
        <v>2013</v>
      </c>
      <c r="E69" s="3">
        <f t="shared" si="18"/>
        <v>3</v>
      </c>
      <c r="F69" s="3">
        <f t="shared" si="19"/>
        <v>9</v>
      </c>
      <c r="G69" s="3">
        <f t="shared" si="20"/>
        <v>39</v>
      </c>
      <c r="H69" s="3" t="str">
        <f t="shared" si="16"/>
        <v/>
      </c>
      <c r="I69" s="1" t="str">
        <f t="shared" si="21"/>
        <v>봄</v>
      </c>
      <c r="J69" s="6" t="str">
        <f t="shared" si="22"/>
        <v>토</v>
      </c>
      <c r="K69" s="7" t="str">
        <f t="shared" si="23"/>
        <v>주말</v>
      </c>
      <c r="L69">
        <v>128</v>
      </c>
      <c r="M69">
        <v>48</v>
      </c>
      <c r="N69">
        <v>674</v>
      </c>
      <c r="O69">
        <f t="shared" si="24"/>
        <v>850</v>
      </c>
      <c r="P69">
        <v>168</v>
      </c>
      <c r="Q69">
        <v>630</v>
      </c>
      <c r="R69">
        <f t="shared" si="25"/>
        <v>798</v>
      </c>
      <c r="S69" t="s">
        <v>7</v>
      </c>
      <c r="T69" t="str">
        <f t="shared" si="26"/>
        <v>big</v>
      </c>
      <c r="U69">
        <f t="shared" si="27"/>
        <v>1648</v>
      </c>
    </row>
    <row r="70" spans="1:21" x14ac:dyDescent="0.3">
      <c r="A70" s="1">
        <v>41343</v>
      </c>
      <c r="B70" s="4">
        <f t="shared" si="14"/>
        <v>3.7</v>
      </c>
      <c r="C70" s="4">
        <f t="shared" si="15"/>
        <v>0</v>
      </c>
      <c r="D70" s="3">
        <f t="shared" si="17"/>
        <v>2013</v>
      </c>
      <c r="E70" s="3">
        <f t="shared" si="18"/>
        <v>3</v>
      </c>
      <c r="F70" s="3">
        <f t="shared" si="19"/>
        <v>10</v>
      </c>
      <c r="G70" s="3">
        <f t="shared" si="20"/>
        <v>310</v>
      </c>
      <c r="H70" s="3" t="str">
        <f t="shared" si="16"/>
        <v/>
      </c>
      <c r="I70" s="1" t="str">
        <f t="shared" si="21"/>
        <v>봄</v>
      </c>
      <c r="J70" s="6" t="str">
        <f t="shared" si="22"/>
        <v>일</v>
      </c>
      <c r="K70" s="7" t="str">
        <f t="shared" si="23"/>
        <v>주말</v>
      </c>
      <c r="L70">
        <v>103</v>
      </c>
      <c r="M70">
        <v>59</v>
      </c>
      <c r="N70">
        <v>762</v>
      </c>
      <c r="O70">
        <f t="shared" si="24"/>
        <v>924</v>
      </c>
      <c r="P70">
        <v>206</v>
      </c>
      <c r="Q70">
        <v>481</v>
      </c>
      <c r="R70">
        <f t="shared" si="25"/>
        <v>687</v>
      </c>
      <c r="S70" t="s">
        <v>7</v>
      </c>
      <c r="T70" t="str">
        <f t="shared" si="26"/>
        <v>big</v>
      </c>
      <c r="U70">
        <f t="shared" si="27"/>
        <v>1611</v>
      </c>
    </row>
    <row r="71" spans="1:21" x14ac:dyDescent="0.3">
      <c r="A71" s="1">
        <v>41344</v>
      </c>
      <c r="B71" s="4">
        <f t="shared" si="14"/>
        <v>3</v>
      </c>
      <c r="C71" s="4">
        <f t="shared" si="15"/>
        <v>0</v>
      </c>
      <c r="D71" s="3">
        <f t="shared" si="17"/>
        <v>2013</v>
      </c>
      <c r="E71" s="3">
        <f t="shared" si="18"/>
        <v>3</v>
      </c>
      <c r="F71" s="3">
        <f t="shared" si="19"/>
        <v>11</v>
      </c>
      <c r="G71" s="3">
        <f t="shared" si="20"/>
        <v>311</v>
      </c>
      <c r="H71" s="3" t="str">
        <f t="shared" si="16"/>
        <v/>
      </c>
      <c r="I71" s="1" t="str">
        <f t="shared" si="21"/>
        <v>봄</v>
      </c>
      <c r="J71" s="6" t="str">
        <f t="shared" si="22"/>
        <v>월</v>
      </c>
      <c r="K71" s="7" t="str">
        <f t="shared" si="23"/>
        <v>평일</v>
      </c>
      <c r="L71">
        <v>62</v>
      </c>
      <c r="M71">
        <v>54</v>
      </c>
      <c r="N71">
        <v>356</v>
      </c>
      <c r="O71">
        <f t="shared" si="24"/>
        <v>472</v>
      </c>
      <c r="P71">
        <v>137</v>
      </c>
      <c r="Q71">
        <v>231</v>
      </c>
      <c r="R71">
        <f t="shared" si="25"/>
        <v>368</v>
      </c>
      <c r="S71" t="s">
        <v>7</v>
      </c>
      <c r="T71" t="str">
        <f t="shared" si="26"/>
        <v>small</v>
      </c>
      <c r="U71">
        <f t="shared" si="27"/>
        <v>840</v>
      </c>
    </row>
    <row r="72" spans="1:21" x14ac:dyDescent="0.3">
      <c r="A72" s="1">
        <v>41345</v>
      </c>
      <c r="B72" s="4">
        <f t="shared" si="14"/>
        <v>5.4</v>
      </c>
      <c r="C72" s="4">
        <f t="shared" si="15"/>
        <v>3</v>
      </c>
      <c r="D72" s="3">
        <f t="shared" si="17"/>
        <v>2013</v>
      </c>
      <c r="E72" s="3">
        <f t="shared" si="18"/>
        <v>3</v>
      </c>
      <c r="F72" s="3">
        <f t="shared" si="19"/>
        <v>12</v>
      </c>
      <c r="G72" s="3">
        <f t="shared" si="20"/>
        <v>312</v>
      </c>
      <c r="H72" s="3" t="str">
        <f t="shared" si="16"/>
        <v/>
      </c>
      <c r="I72" s="1" t="str">
        <f t="shared" si="21"/>
        <v>봄</v>
      </c>
      <c r="J72" s="6" t="str">
        <f t="shared" si="22"/>
        <v>화</v>
      </c>
      <c r="K72" s="7" t="str">
        <f t="shared" si="23"/>
        <v>평일</v>
      </c>
      <c r="L72">
        <v>92</v>
      </c>
      <c r="M72">
        <v>50</v>
      </c>
      <c r="N72">
        <v>605</v>
      </c>
      <c r="O72">
        <f t="shared" si="24"/>
        <v>747</v>
      </c>
      <c r="P72">
        <v>171</v>
      </c>
      <c r="Q72">
        <v>388</v>
      </c>
      <c r="R72">
        <f t="shared" si="25"/>
        <v>559</v>
      </c>
      <c r="S72" t="s">
        <v>7</v>
      </c>
      <c r="T72" t="str">
        <f t="shared" si="26"/>
        <v>small</v>
      </c>
      <c r="U72">
        <f t="shared" si="27"/>
        <v>1306</v>
      </c>
    </row>
    <row r="73" spans="1:21" x14ac:dyDescent="0.3">
      <c r="A73" s="1">
        <v>41346</v>
      </c>
      <c r="B73" s="4">
        <f t="shared" si="14"/>
        <v>7.1</v>
      </c>
      <c r="C73" s="4">
        <f t="shared" si="15"/>
        <v>14.5</v>
      </c>
      <c r="D73" s="3">
        <f t="shared" si="17"/>
        <v>2013</v>
      </c>
      <c r="E73" s="3">
        <f t="shared" si="18"/>
        <v>3</v>
      </c>
      <c r="F73" s="3">
        <f t="shared" si="19"/>
        <v>13</v>
      </c>
      <c r="G73" s="3">
        <f t="shared" si="20"/>
        <v>313</v>
      </c>
      <c r="H73" s="3" t="str">
        <f t="shared" si="16"/>
        <v/>
      </c>
      <c r="I73" s="1" t="str">
        <f t="shared" si="21"/>
        <v>봄</v>
      </c>
      <c r="J73" s="6" t="str">
        <f t="shared" si="22"/>
        <v>수</v>
      </c>
      <c r="K73" s="7" t="str">
        <f t="shared" si="23"/>
        <v>평일</v>
      </c>
      <c r="L73">
        <v>83</v>
      </c>
      <c r="M73">
        <v>52</v>
      </c>
      <c r="N73">
        <v>527</v>
      </c>
      <c r="O73">
        <f t="shared" si="24"/>
        <v>662</v>
      </c>
      <c r="P73">
        <v>150</v>
      </c>
      <c r="Q73">
        <v>485</v>
      </c>
      <c r="R73">
        <f t="shared" si="25"/>
        <v>635</v>
      </c>
      <c r="S73" t="s">
        <v>7</v>
      </c>
      <c r="T73" t="str">
        <f t="shared" si="26"/>
        <v>big</v>
      </c>
      <c r="U73">
        <f t="shared" si="27"/>
        <v>1297</v>
      </c>
    </row>
    <row r="74" spans="1:21" x14ac:dyDescent="0.3">
      <c r="A74" s="1">
        <v>41347</v>
      </c>
      <c r="B74" s="4">
        <f t="shared" si="14"/>
        <v>5.2</v>
      </c>
      <c r="C74" s="4">
        <f t="shared" si="15"/>
        <v>0</v>
      </c>
      <c r="D74" s="3">
        <f t="shared" si="17"/>
        <v>2013</v>
      </c>
      <c r="E74" s="3">
        <f t="shared" si="18"/>
        <v>3</v>
      </c>
      <c r="F74" s="3">
        <f t="shared" si="19"/>
        <v>14</v>
      </c>
      <c r="G74" s="3">
        <f t="shared" si="20"/>
        <v>314</v>
      </c>
      <c r="H74" s="3" t="str">
        <f t="shared" si="16"/>
        <v/>
      </c>
      <c r="I74" s="1" t="str">
        <f t="shared" si="21"/>
        <v>봄</v>
      </c>
      <c r="J74" s="6" t="str">
        <f t="shared" si="22"/>
        <v>목</v>
      </c>
      <c r="K74" s="7" t="str">
        <f t="shared" si="23"/>
        <v>평일</v>
      </c>
      <c r="L74">
        <v>78</v>
      </c>
      <c r="M74">
        <v>38</v>
      </c>
      <c r="N74">
        <v>439</v>
      </c>
      <c r="O74">
        <f t="shared" si="24"/>
        <v>555</v>
      </c>
      <c r="P74">
        <v>92</v>
      </c>
      <c r="Q74">
        <v>285</v>
      </c>
      <c r="R74">
        <f t="shared" si="25"/>
        <v>377</v>
      </c>
      <c r="S74" t="s">
        <v>7</v>
      </c>
      <c r="T74" t="str">
        <f t="shared" si="26"/>
        <v>small</v>
      </c>
      <c r="U74">
        <f t="shared" si="27"/>
        <v>932</v>
      </c>
    </row>
    <row r="75" spans="1:21" x14ac:dyDescent="0.3">
      <c r="A75" s="1">
        <v>41348</v>
      </c>
      <c r="B75" s="4">
        <f t="shared" si="14"/>
        <v>4.5</v>
      </c>
      <c r="C75" s="4">
        <f t="shared" si="15"/>
        <v>0</v>
      </c>
      <c r="D75" s="3">
        <f t="shared" si="17"/>
        <v>2013</v>
      </c>
      <c r="E75" s="3">
        <f t="shared" si="18"/>
        <v>3</v>
      </c>
      <c r="F75" s="3">
        <f t="shared" si="19"/>
        <v>15</v>
      </c>
      <c r="G75" s="3">
        <f t="shared" si="20"/>
        <v>315</v>
      </c>
      <c r="H75" s="3" t="str">
        <f t="shared" si="16"/>
        <v/>
      </c>
      <c r="I75" s="1" t="str">
        <f t="shared" si="21"/>
        <v>봄</v>
      </c>
      <c r="J75" s="6" t="str">
        <f t="shared" si="22"/>
        <v>금</v>
      </c>
      <c r="K75" s="7" t="str">
        <f t="shared" si="23"/>
        <v>평일</v>
      </c>
      <c r="L75">
        <v>67</v>
      </c>
      <c r="M75">
        <v>47</v>
      </c>
      <c r="N75">
        <v>639</v>
      </c>
      <c r="O75">
        <f t="shared" si="24"/>
        <v>753</v>
      </c>
      <c r="P75">
        <v>246</v>
      </c>
      <c r="Q75">
        <v>444</v>
      </c>
      <c r="R75">
        <f t="shared" si="25"/>
        <v>690</v>
      </c>
      <c r="S75" t="s">
        <v>7</v>
      </c>
      <c r="T75" t="str">
        <f t="shared" si="26"/>
        <v>big</v>
      </c>
      <c r="U75">
        <f t="shared" si="27"/>
        <v>1443</v>
      </c>
    </row>
    <row r="76" spans="1:21" x14ac:dyDescent="0.3">
      <c r="A76" s="1">
        <v>41349</v>
      </c>
      <c r="B76" s="4">
        <f t="shared" si="14"/>
        <v>6.2</v>
      </c>
      <c r="C76" s="4">
        <f t="shared" si="15"/>
        <v>0</v>
      </c>
      <c r="D76" s="3">
        <f t="shared" si="17"/>
        <v>2013</v>
      </c>
      <c r="E76" s="3">
        <f t="shared" si="18"/>
        <v>3</v>
      </c>
      <c r="F76" s="3">
        <f t="shared" si="19"/>
        <v>16</v>
      </c>
      <c r="G76" s="3">
        <f t="shared" si="20"/>
        <v>316</v>
      </c>
      <c r="H76" s="3" t="str">
        <f t="shared" si="16"/>
        <v/>
      </c>
      <c r="I76" s="1" t="str">
        <f t="shared" si="21"/>
        <v>봄</v>
      </c>
      <c r="J76" s="6" t="str">
        <f t="shared" si="22"/>
        <v>토</v>
      </c>
      <c r="K76" s="7" t="str">
        <f t="shared" si="23"/>
        <v>주말</v>
      </c>
      <c r="L76">
        <v>116</v>
      </c>
      <c r="M76">
        <v>51</v>
      </c>
      <c r="N76">
        <v>557</v>
      </c>
      <c r="O76">
        <f t="shared" si="24"/>
        <v>724</v>
      </c>
      <c r="P76">
        <v>291</v>
      </c>
      <c r="Q76">
        <v>381</v>
      </c>
      <c r="R76">
        <f t="shared" si="25"/>
        <v>672</v>
      </c>
      <c r="S76" t="s">
        <v>7</v>
      </c>
      <c r="T76" t="str">
        <f t="shared" si="26"/>
        <v>big</v>
      </c>
      <c r="U76">
        <f t="shared" si="27"/>
        <v>1396</v>
      </c>
    </row>
    <row r="77" spans="1:21" x14ac:dyDescent="0.3">
      <c r="A77" s="1">
        <v>41350</v>
      </c>
      <c r="B77" s="4">
        <f t="shared" si="14"/>
        <v>7.3</v>
      </c>
      <c r="C77" s="4">
        <f t="shared" si="15"/>
        <v>19</v>
      </c>
      <c r="D77" s="3">
        <f t="shared" si="17"/>
        <v>2013</v>
      </c>
      <c r="E77" s="3">
        <f t="shared" si="18"/>
        <v>3</v>
      </c>
      <c r="F77" s="3">
        <f t="shared" si="19"/>
        <v>17</v>
      </c>
      <c r="G77" s="3">
        <f t="shared" si="20"/>
        <v>317</v>
      </c>
      <c r="H77" s="3" t="str">
        <f t="shared" si="16"/>
        <v/>
      </c>
      <c r="I77" s="1" t="str">
        <f t="shared" si="21"/>
        <v>봄</v>
      </c>
      <c r="J77" s="6" t="str">
        <f t="shared" si="22"/>
        <v>일</v>
      </c>
      <c r="K77" s="7" t="str">
        <f t="shared" si="23"/>
        <v>주말</v>
      </c>
      <c r="L77">
        <v>117</v>
      </c>
      <c r="M77">
        <v>57</v>
      </c>
      <c r="N77">
        <v>718</v>
      </c>
      <c r="O77">
        <f t="shared" si="24"/>
        <v>892</v>
      </c>
      <c r="P77">
        <v>269</v>
      </c>
      <c r="Q77">
        <v>440</v>
      </c>
      <c r="R77">
        <f t="shared" si="25"/>
        <v>709</v>
      </c>
      <c r="S77" t="s">
        <v>8</v>
      </c>
      <c r="T77" t="str">
        <f t="shared" si="26"/>
        <v>big</v>
      </c>
      <c r="U77">
        <f t="shared" si="27"/>
        <v>1601</v>
      </c>
    </row>
    <row r="78" spans="1:21" x14ac:dyDescent="0.3">
      <c r="A78" s="1">
        <v>41351</v>
      </c>
      <c r="B78" s="4">
        <f t="shared" si="14"/>
        <v>9</v>
      </c>
      <c r="C78" s="4">
        <f t="shared" si="15"/>
        <v>6</v>
      </c>
      <c r="D78" s="3">
        <f t="shared" si="17"/>
        <v>2013</v>
      </c>
      <c r="E78" s="3">
        <f t="shared" si="18"/>
        <v>3</v>
      </c>
      <c r="F78" s="3">
        <f t="shared" si="19"/>
        <v>18</v>
      </c>
      <c r="G78" s="3">
        <f t="shared" si="20"/>
        <v>318</v>
      </c>
      <c r="H78" s="3" t="str">
        <f t="shared" si="16"/>
        <v/>
      </c>
      <c r="I78" s="1" t="str">
        <f t="shared" si="21"/>
        <v>봄</v>
      </c>
      <c r="J78" s="6" t="str">
        <f t="shared" si="22"/>
        <v>월</v>
      </c>
      <c r="K78" s="7" t="str">
        <f t="shared" si="23"/>
        <v>평일</v>
      </c>
      <c r="L78">
        <v>57</v>
      </c>
      <c r="M78">
        <v>45</v>
      </c>
      <c r="N78">
        <v>520</v>
      </c>
      <c r="O78">
        <f t="shared" si="24"/>
        <v>622</v>
      </c>
      <c r="P78">
        <v>140</v>
      </c>
      <c r="Q78">
        <v>186</v>
      </c>
      <c r="R78">
        <f t="shared" si="25"/>
        <v>326</v>
      </c>
      <c r="S78" t="s">
        <v>7</v>
      </c>
      <c r="T78" t="str">
        <f t="shared" si="26"/>
        <v>small</v>
      </c>
      <c r="U78">
        <f t="shared" si="27"/>
        <v>948</v>
      </c>
    </row>
    <row r="79" spans="1:21" x14ac:dyDescent="0.3">
      <c r="A79" s="1">
        <v>41352</v>
      </c>
      <c r="B79" s="4">
        <f t="shared" si="14"/>
        <v>9.6</v>
      </c>
      <c r="C79" s="4">
        <f t="shared" si="15"/>
        <v>0</v>
      </c>
      <c r="D79" s="3">
        <f t="shared" si="17"/>
        <v>2013</v>
      </c>
      <c r="E79" s="3">
        <f t="shared" si="18"/>
        <v>3</v>
      </c>
      <c r="F79" s="3">
        <f t="shared" si="19"/>
        <v>19</v>
      </c>
      <c r="G79" s="3">
        <f t="shared" si="20"/>
        <v>319</v>
      </c>
      <c r="H79" s="3" t="str">
        <f t="shared" si="16"/>
        <v/>
      </c>
      <c r="I79" s="1" t="str">
        <f t="shared" si="21"/>
        <v>봄</v>
      </c>
      <c r="J79" s="6" t="str">
        <f t="shared" si="22"/>
        <v>화</v>
      </c>
      <c r="K79" s="7" t="str">
        <f t="shared" si="23"/>
        <v>평일</v>
      </c>
      <c r="L79">
        <v>71</v>
      </c>
      <c r="M79">
        <v>30</v>
      </c>
      <c r="N79">
        <v>343</v>
      </c>
      <c r="O79">
        <f t="shared" si="24"/>
        <v>444</v>
      </c>
      <c r="P79">
        <v>130</v>
      </c>
      <c r="Q79">
        <v>255</v>
      </c>
      <c r="R79">
        <f t="shared" si="25"/>
        <v>385</v>
      </c>
      <c r="S79" t="s">
        <v>7</v>
      </c>
      <c r="T79" t="str">
        <f t="shared" si="26"/>
        <v>small</v>
      </c>
      <c r="U79">
        <f t="shared" si="27"/>
        <v>829</v>
      </c>
    </row>
    <row r="80" spans="1:21" x14ac:dyDescent="0.3">
      <c r="A80" s="1">
        <v>41353</v>
      </c>
      <c r="B80" s="4">
        <f t="shared" si="14"/>
        <v>4.5</v>
      </c>
      <c r="C80" s="4">
        <f t="shared" si="15"/>
        <v>0.1</v>
      </c>
      <c r="D80" s="3">
        <f t="shared" si="17"/>
        <v>2013</v>
      </c>
      <c r="E80" s="3">
        <f t="shared" si="18"/>
        <v>3</v>
      </c>
      <c r="F80" s="3">
        <f t="shared" si="19"/>
        <v>20</v>
      </c>
      <c r="G80" s="3">
        <f t="shared" si="20"/>
        <v>320</v>
      </c>
      <c r="H80" s="3" t="str">
        <f t="shared" si="16"/>
        <v/>
      </c>
      <c r="I80" s="1" t="str">
        <f t="shared" si="21"/>
        <v>봄</v>
      </c>
      <c r="J80" s="6" t="str">
        <f t="shared" si="22"/>
        <v>수</v>
      </c>
      <c r="K80" s="7" t="str">
        <f t="shared" si="23"/>
        <v>평일</v>
      </c>
      <c r="L80">
        <v>110</v>
      </c>
      <c r="M80">
        <v>43</v>
      </c>
      <c r="N80">
        <v>261</v>
      </c>
      <c r="O80">
        <f t="shared" si="24"/>
        <v>414</v>
      </c>
      <c r="P80">
        <v>129</v>
      </c>
      <c r="Q80">
        <v>304</v>
      </c>
      <c r="R80">
        <f t="shared" si="25"/>
        <v>433</v>
      </c>
      <c r="S80" t="s">
        <v>7</v>
      </c>
      <c r="T80" t="str">
        <f t="shared" si="26"/>
        <v>small</v>
      </c>
      <c r="U80">
        <f t="shared" si="27"/>
        <v>847</v>
      </c>
    </row>
    <row r="81" spans="1:21" x14ac:dyDescent="0.3">
      <c r="A81" s="1">
        <v>41354</v>
      </c>
      <c r="B81" s="4">
        <f t="shared" si="14"/>
        <v>1.9</v>
      </c>
      <c r="C81" s="4">
        <f t="shared" si="15"/>
        <v>0</v>
      </c>
      <c r="D81" s="3">
        <f t="shared" si="17"/>
        <v>2013</v>
      </c>
      <c r="E81" s="3">
        <f t="shared" si="18"/>
        <v>3</v>
      </c>
      <c r="F81" s="3">
        <f t="shared" si="19"/>
        <v>21</v>
      </c>
      <c r="G81" s="3">
        <f t="shared" si="20"/>
        <v>321</v>
      </c>
      <c r="H81" s="3" t="str">
        <f t="shared" si="16"/>
        <v/>
      </c>
      <c r="I81" s="1" t="str">
        <f t="shared" si="21"/>
        <v>봄</v>
      </c>
      <c r="J81" s="6" t="str">
        <f t="shared" si="22"/>
        <v>목</v>
      </c>
      <c r="K81" s="7" t="str">
        <f t="shared" si="23"/>
        <v>평일</v>
      </c>
      <c r="L81">
        <v>84</v>
      </c>
      <c r="M81">
        <v>37</v>
      </c>
      <c r="N81">
        <v>420</v>
      </c>
      <c r="O81">
        <f t="shared" si="24"/>
        <v>541</v>
      </c>
      <c r="P81">
        <v>179</v>
      </c>
      <c r="Q81">
        <v>462</v>
      </c>
      <c r="R81">
        <f t="shared" si="25"/>
        <v>641</v>
      </c>
      <c r="S81" t="s">
        <v>7</v>
      </c>
      <c r="T81" t="str">
        <f t="shared" si="26"/>
        <v>big</v>
      </c>
      <c r="U81">
        <f t="shared" si="27"/>
        <v>1182</v>
      </c>
    </row>
    <row r="82" spans="1:21" x14ac:dyDescent="0.3">
      <c r="A82" s="1">
        <v>41355</v>
      </c>
      <c r="B82" s="4">
        <f t="shared" si="14"/>
        <v>2.5</v>
      </c>
      <c r="C82" s="4">
        <f t="shared" si="15"/>
        <v>0</v>
      </c>
      <c r="D82" s="3">
        <f t="shared" si="17"/>
        <v>2013</v>
      </c>
      <c r="E82" s="3">
        <f t="shared" si="18"/>
        <v>3</v>
      </c>
      <c r="F82" s="3">
        <f t="shared" si="19"/>
        <v>22</v>
      </c>
      <c r="G82" s="3">
        <f t="shared" si="20"/>
        <v>322</v>
      </c>
      <c r="H82" s="3" t="str">
        <f t="shared" si="16"/>
        <v/>
      </c>
      <c r="I82" s="1" t="str">
        <f t="shared" si="21"/>
        <v>봄</v>
      </c>
      <c r="J82" s="6" t="str">
        <f t="shared" si="22"/>
        <v>금</v>
      </c>
      <c r="K82" s="7" t="str">
        <f t="shared" si="23"/>
        <v>평일</v>
      </c>
      <c r="L82">
        <v>81</v>
      </c>
      <c r="M82">
        <v>44</v>
      </c>
      <c r="N82">
        <v>515</v>
      </c>
      <c r="O82">
        <f t="shared" si="24"/>
        <v>640</v>
      </c>
      <c r="P82">
        <v>224</v>
      </c>
      <c r="Q82">
        <v>483</v>
      </c>
      <c r="R82">
        <f t="shared" si="25"/>
        <v>707</v>
      </c>
      <c r="S82" t="s">
        <v>7</v>
      </c>
      <c r="T82" t="str">
        <f t="shared" si="26"/>
        <v>big</v>
      </c>
      <c r="U82">
        <f t="shared" si="27"/>
        <v>1347</v>
      </c>
    </row>
    <row r="83" spans="1:21" x14ac:dyDescent="0.3">
      <c r="A83" s="1">
        <v>41356</v>
      </c>
      <c r="B83" s="4">
        <f t="shared" si="14"/>
        <v>5.2</v>
      </c>
      <c r="C83" s="4">
        <f t="shared" si="15"/>
        <v>0</v>
      </c>
      <c r="D83" s="3">
        <f t="shared" si="17"/>
        <v>2013</v>
      </c>
      <c r="E83" s="3">
        <f t="shared" si="18"/>
        <v>3</v>
      </c>
      <c r="F83" s="3">
        <f t="shared" si="19"/>
        <v>23</v>
      </c>
      <c r="G83" s="3">
        <f t="shared" si="20"/>
        <v>323</v>
      </c>
      <c r="H83" s="3" t="str">
        <f t="shared" si="16"/>
        <v/>
      </c>
      <c r="I83" s="1" t="str">
        <f t="shared" si="21"/>
        <v>봄</v>
      </c>
      <c r="J83" s="6" t="str">
        <f t="shared" si="22"/>
        <v>토</v>
      </c>
      <c r="K83" s="7" t="str">
        <f t="shared" si="23"/>
        <v>주말</v>
      </c>
      <c r="L83">
        <v>108</v>
      </c>
      <c r="M83">
        <v>68</v>
      </c>
      <c r="N83">
        <v>793</v>
      </c>
      <c r="O83">
        <f t="shared" si="24"/>
        <v>969</v>
      </c>
      <c r="P83">
        <v>235</v>
      </c>
      <c r="Q83">
        <v>375</v>
      </c>
      <c r="R83">
        <f t="shared" si="25"/>
        <v>610</v>
      </c>
      <c r="S83" t="s">
        <v>7</v>
      </c>
      <c r="T83" t="str">
        <f t="shared" si="26"/>
        <v>big</v>
      </c>
      <c r="U83">
        <f t="shared" si="27"/>
        <v>1579</v>
      </c>
    </row>
    <row r="84" spans="1:21" x14ac:dyDescent="0.3">
      <c r="A84" s="1">
        <v>41357</v>
      </c>
      <c r="B84" s="4">
        <f t="shared" si="14"/>
        <v>6.1</v>
      </c>
      <c r="C84" s="4">
        <f t="shared" si="15"/>
        <v>0</v>
      </c>
      <c r="D84" s="3">
        <f t="shared" si="17"/>
        <v>2013</v>
      </c>
      <c r="E84" s="3">
        <f t="shared" si="18"/>
        <v>3</v>
      </c>
      <c r="F84" s="3">
        <f t="shared" si="19"/>
        <v>24</v>
      </c>
      <c r="G84" s="3">
        <f t="shared" si="20"/>
        <v>324</v>
      </c>
      <c r="H84" s="3" t="str">
        <f t="shared" si="16"/>
        <v/>
      </c>
      <c r="I84" s="1" t="str">
        <f t="shared" si="21"/>
        <v>봄</v>
      </c>
      <c r="J84" s="6" t="str">
        <f t="shared" si="22"/>
        <v>일</v>
      </c>
      <c r="K84" s="7" t="str">
        <f t="shared" si="23"/>
        <v>주말</v>
      </c>
      <c r="L84">
        <v>87</v>
      </c>
      <c r="M84">
        <v>46</v>
      </c>
      <c r="N84">
        <v>585</v>
      </c>
      <c r="O84">
        <f t="shared" si="24"/>
        <v>718</v>
      </c>
      <c r="P84">
        <v>281</v>
      </c>
      <c r="Q84">
        <v>455</v>
      </c>
      <c r="R84">
        <f t="shared" si="25"/>
        <v>736</v>
      </c>
      <c r="S84" t="s">
        <v>7</v>
      </c>
      <c r="T84" t="str">
        <f t="shared" si="26"/>
        <v>big</v>
      </c>
      <c r="U84">
        <f t="shared" si="27"/>
        <v>1454</v>
      </c>
    </row>
    <row r="85" spans="1:21" x14ac:dyDescent="0.3">
      <c r="A85" s="1">
        <v>41358</v>
      </c>
      <c r="B85" s="4">
        <f t="shared" si="14"/>
        <v>4.0999999999999996</v>
      </c>
      <c r="C85" s="4">
        <f t="shared" si="15"/>
        <v>0</v>
      </c>
      <c r="D85" s="3">
        <f t="shared" si="17"/>
        <v>2013</v>
      </c>
      <c r="E85" s="3">
        <f t="shared" si="18"/>
        <v>3</v>
      </c>
      <c r="F85" s="3">
        <f t="shared" si="19"/>
        <v>25</v>
      </c>
      <c r="G85" s="3">
        <f t="shared" si="20"/>
        <v>325</v>
      </c>
      <c r="H85" s="3" t="str">
        <f t="shared" si="16"/>
        <v/>
      </c>
      <c r="I85" s="1" t="str">
        <f t="shared" si="21"/>
        <v>봄</v>
      </c>
      <c r="J85" s="6" t="str">
        <f t="shared" si="22"/>
        <v>월</v>
      </c>
      <c r="K85" s="7" t="str">
        <f t="shared" si="23"/>
        <v>평일</v>
      </c>
      <c r="L85">
        <v>80</v>
      </c>
      <c r="M85">
        <v>46</v>
      </c>
      <c r="N85">
        <v>308</v>
      </c>
      <c r="O85">
        <f t="shared" si="24"/>
        <v>434</v>
      </c>
      <c r="P85">
        <v>117</v>
      </c>
      <c r="Q85">
        <v>374</v>
      </c>
      <c r="R85">
        <f t="shared" si="25"/>
        <v>491</v>
      </c>
      <c r="S85" t="s">
        <v>7</v>
      </c>
      <c r="T85" t="str">
        <f t="shared" si="26"/>
        <v>small</v>
      </c>
      <c r="U85">
        <f t="shared" si="27"/>
        <v>925</v>
      </c>
    </row>
    <row r="86" spans="1:21" x14ac:dyDescent="0.3">
      <c r="A86" s="1">
        <v>41359</v>
      </c>
      <c r="B86" s="4">
        <f t="shared" si="14"/>
        <v>4.2</v>
      </c>
      <c r="C86" s="4">
        <f t="shared" si="15"/>
        <v>0</v>
      </c>
      <c r="D86" s="3">
        <f t="shared" si="17"/>
        <v>2013</v>
      </c>
      <c r="E86" s="3">
        <f t="shared" si="18"/>
        <v>3</v>
      </c>
      <c r="F86" s="3">
        <f t="shared" si="19"/>
        <v>26</v>
      </c>
      <c r="G86" s="3">
        <f t="shared" si="20"/>
        <v>326</v>
      </c>
      <c r="H86" s="3" t="str">
        <f t="shared" si="16"/>
        <v/>
      </c>
      <c r="I86" s="1" t="str">
        <f t="shared" si="21"/>
        <v>봄</v>
      </c>
      <c r="J86" s="6" t="str">
        <f t="shared" si="22"/>
        <v>화</v>
      </c>
      <c r="K86" s="7" t="str">
        <f t="shared" si="23"/>
        <v>평일</v>
      </c>
      <c r="L86">
        <v>61</v>
      </c>
      <c r="M86">
        <v>37</v>
      </c>
      <c r="N86">
        <v>440</v>
      </c>
      <c r="O86">
        <f t="shared" si="24"/>
        <v>538</v>
      </c>
      <c r="P86">
        <v>196</v>
      </c>
      <c r="Q86">
        <v>322</v>
      </c>
      <c r="R86">
        <f t="shared" si="25"/>
        <v>518</v>
      </c>
      <c r="S86" t="s">
        <v>7</v>
      </c>
      <c r="T86" t="str">
        <f t="shared" si="26"/>
        <v>small</v>
      </c>
      <c r="U86">
        <f t="shared" si="27"/>
        <v>1056</v>
      </c>
    </row>
    <row r="87" spans="1:21" x14ac:dyDescent="0.3">
      <c r="A87" s="1">
        <v>41360</v>
      </c>
      <c r="B87" s="4">
        <f t="shared" si="14"/>
        <v>7.4</v>
      </c>
      <c r="C87" s="4">
        <f t="shared" si="15"/>
        <v>0</v>
      </c>
      <c r="D87" s="3">
        <f t="shared" si="17"/>
        <v>2013</v>
      </c>
      <c r="E87" s="3">
        <f t="shared" si="18"/>
        <v>3</v>
      </c>
      <c r="F87" s="3">
        <f t="shared" si="19"/>
        <v>27</v>
      </c>
      <c r="G87" s="3">
        <f t="shared" si="20"/>
        <v>327</v>
      </c>
      <c r="H87" s="3" t="str">
        <f t="shared" si="16"/>
        <v/>
      </c>
      <c r="I87" s="1" t="str">
        <f t="shared" si="21"/>
        <v>봄</v>
      </c>
      <c r="J87" s="6" t="str">
        <f t="shared" si="22"/>
        <v>수</v>
      </c>
      <c r="K87" s="7" t="str">
        <f t="shared" si="23"/>
        <v>평일</v>
      </c>
      <c r="L87">
        <v>95</v>
      </c>
      <c r="M87">
        <v>23</v>
      </c>
      <c r="N87">
        <v>529</v>
      </c>
      <c r="O87">
        <f t="shared" si="24"/>
        <v>647</v>
      </c>
      <c r="P87">
        <v>142</v>
      </c>
      <c r="Q87">
        <v>231</v>
      </c>
      <c r="R87">
        <f t="shared" si="25"/>
        <v>373</v>
      </c>
      <c r="S87" t="s">
        <v>7</v>
      </c>
      <c r="T87" t="str">
        <f t="shared" si="26"/>
        <v>small</v>
      </c>
      <c r="U87">
        <f t="shared" si="27"/>
        <v>1020</v>
      </c>
    </row>
    <row r="88" spans="1:21" x14ac:dyDescent="0.3">
      <c r="A88" s="1">
        <v>41361</v>
      </c>
      <c r="B88" s="4">
        <f t="shared" si="14"/>
        <v>7.4</v>
      </c>
      <c r="C88" s="4">
        <f t="shared" si="15"/>
        <v>0</v>
      </c>
      <c r="D88" s="3">
        <f t="shared" si="17"/>
        <v>2013</v>
      </c>
      <c r="E88" s="3">
        <f t="shared" si="18"/>
        <v>3</v>
      </c>
      <c r="F88" s="3">
        <f t="shared" si="19"/>
        <v>28</v>
      </c>
      <c r="G88" s="3">
        <f t="shared" si="20"/>
        <v>328</v>
      </c>
      <c r="H88" s="3" t="str">
        <f t="shared" si="16"/>
        <v/>
      </c>
      <c r="I88" s="1" t="str">
        <f t="shared" si="21"/>
        <v>봄</v>
      </c>
      <c r="J88" s="6" t="str">
        <f t="shared" si="22"/>
        <v>목</v>
      </c>
      <c r="K88" s="7" t="str">
        <f t="shared" si="23"/>
        <v>평일</v>
      </c>
      <c r="L88">
        <v>61</v>
      </c>
      <c r="M88">
        <v>42</v>
      </c>
      <c r="N88">
        <v>359</v>
      </c>
      <c r="O88">
        <f t="shared" si="24"/>
        <v>462</v>
      </c>
      <c r="P88">
        <v>68</v>
      </c>
      <c r="Q88">
        <v>352</v>
      </c>
      <c r="R88">
        <f t="shared" si="25"/>
        <v>420</v>
      </c>
      <c r="S88" t="s">
        <v>7</v>
      </c>
      <c r="T88" t="str">
        <f t="shared" si="26"/>
        <v>small</v>
      </c>
      <c r="U88">
        <f t="shared" si="27"/>
        <v>882</v>
      </c>
    </row>
    <row r="89" spans="1:21" x14ac:dyDescent="0.3">
      <c r="A89" s="1">
        <v>41362</v>
      </c>
      <c r="B89" s="4">
        <f t="shared" si="14"/>
        <v>6.8</v>
      </c>
      <c r="C89" s="4">
        <f t="shared" si="15"/>
        <v>0</v>
      </c>
      <c r="D89" s="3">
        <f t="shared" si="17"/>
        <v>2013</v>
      </c>
      <c r="E89" s="3">
        <f t="shared" si="18"/>
        <v>3</v>
      </c>
      <c r="F89" s="3">
        <f t="shared" si="19"/>
        <v>29</v>
      </c>
      <c r="G89" s="3">
        <f t="shared" si="20"/>
        <v>329</v>
      </c>
      <c r="H89" s="3" t="str">
        <f t="shared" si="16"/>
        <v/>
      </c>
      <c r="I89" s="1" t="str">
        <f t="shared" si="21"/>
        <v>봄</v>
      </c>
      <c r="J89" s="6" t="str">
        <f t="shared" si="22"/>
        <v>금</v>
      </c>
      <c r="K89" s="7" t="str">
        <f t="shared" si="23"/>
        <v>평일</v>
      </c>
      <c r="L89">
        <v>78</v>
      </c>
      <c r="M89">
        <v>41</v>
      </c>
      <c r="N89">
        <v>528</v>
      </c>
      <c r="O89">
        <f t="shared" si="24"/>
        <v>647</v>
      </c>
      <c r="P89">
        <v>91</v>
      </c>
      <c r="Q89">
        <v>460</v>
      </c>
      <c r="R89">
        <f t="shared" si="25"/>
        <v>551</v>
      </c>
      <c r="S89" t="s">
        <v>7</v>
      </c>
      <c r="T89" t="str">
        <f t="shared" si="26"/>
        <v>small</v>
      </c>
      <c r="U89">
        <f t="shared" si="27"/>
        <v>1198</v>
      </c>
    </row>
    <row r="90" spans="1:21" x14ac:dyDescent="0.3">
      <c r="A90" s="1">
        <v>41363</v>
      </c>
      <c r="B90" s="4">
        <f t="shared" si="14"/>
        <v>5.3</v>
      </c>
      <c r="C90" s="4">
        <f t="shared" si="15"/>
        <v>0.4</v>
      </c>
      <c r="D90" s="3">
        <f t="shared" si="17"/>
        <v>2013</v>
      </c>
      <c r="E90" s="3">
        <f t="shared" si="18"/>
        <v>3</v>
      </c>
      <c r="F90" s="3">
        <f t="shared" si="19"/>
        <v>30</v>
      </c>
      <c r="G90" s="3">
        <f t="shared" si="20"/>
        <v>330</v>
      </c>
      <c r="H90" s="3" t="str">
        <f t="shared" si="16"/>
        <v/>
      </c>
      <c r="I90" s="1" t="str">
        <f t="shared" si="21"/>
        <v>봄</v>
      </c>
      <c r="J90" s="6" t="str">
        <f t="shared" si="22"/>
        <v>토</v>
      </c>
      <c r="K90" s="7" t="str">
        <f t="shared" si="23"/>
        <v>주말</v>
      </c>
      <c r="L90">
        <v>88</v>
      </c>
      <c r="M90">
        <v>33</v>
      </c>
      <c r="N90">
        <v>817</v>
      </c>
      <c r="O90">
        <f t="shared" si="24"/>
        <v>938</v>
      </c>
      <c r="P90">
        <v>271</v>
      </c>
      <c r="Q90">
        <v>225</v>
      </c>
      <c r="R90">
        <f t="shared" si="25"/>
        <v>496</v>
      </c>
      <c r="S90" t="s">
        <v>7</v>
      </c>
      <c r="T90" t="str">
        <f t="shared" si="26"/>
        <v>small</v>
      </c>
      <c r="U90">
        <f t="shared" si="27"/>
        <v>1434</v>
      </c>
    </row>
    <row r="91" spans="1:21" x14ac:dyDescent="0.3">
      <c r="A91" s="1">
        <v>41364</v>
      </c>
      <c r="B91" s="4">
        <f t="shared" si="14"/>
        <v>6.5</v>
      </c>
      <c r="C91" s="4">
        <f t="shared" si="15"/>
        <v>0.1</v>
      </c>
      <c r="D91" s="3">
        <f t="shared" si="17"/>
        <v>2013</v>
      </c>
      <c r="E91" s="3">
        <f t="shared" si="18"/>
        <v>3</v>
      </c>
      <c r="F91" s="3">
        <f t="shared" si="19"/>
        <v>31</v>
      </c>
      <c r="G91" s="3">
        <f t="shared" si="20"/>
        <v>331</v>
      </c>
      <c r="H91" s="3" t="str">
        <f t="shared" si="16"/>
        <v/>
      </c>
      <c r="I91" s="1" t="str">
        <f t="shared" si="21"/>
        <v>봄</v>
      </c>
      <c r="J91" s="6" t="str">
        <f t="shared" si="22"/>
        <v>일</v>
      </c>
      <c r="K91" s="7" t="str">
        <f t="shared" si="23"/>
        <v>주말</v>
      </c>
      <c r="L91">
        <v>78</v>
      </c>
      <c r="M91">
        <v>77</v>
      </c>
      <c r="N91">
        <v>515</v>
      </c>
      <c r="O91">
        <f t="shared" si="24"/>
        <v>670</v>
      </c>
      <c r="P91">
        <v>172</v>
      </c>
      <c r="Q91">
        <v>300</v>
      </c>
      <c r="R91">
        <f t="shared" si="25"/>
        <v>472</v>
      </c>
      <c r="S91" t="s">
        <v>7</v>
      </c>
      <c r="T91" t="str">
        <f t="shared" si="26"/>
        <v>small</v>
      </c>
      <c r="U91">
        <f t="shared" si="27"/>
        <v>1142</v>
      </c>
    </row>
    <row r="92" spans="1:21" x14ac:dyDescent="0.3">
      <c r="A92" s="1">
        <v>41365</v>
      </c>
      <c r="B92" s="4">
        <f t="shared" si="14"/>
        <v>8.6</v>
      </c>
      <c r="C92" s="4">
        <f t="shared" si="15"/>
        <v>0</v>
      </c>
      <c r="D92" s="3">
        <f t="shared" si="17"/>
        <v>2013</v>
      </c>
      <c r="E92" s="3">
        <f t="shared" si="18"/>
        <v>4</v>
      </c>
      <c r="F92" s="3">
        <f t="shared" si="19"/>
        <v>1</v>
      </c>
      <c r="G92" s="3">
        <f t="shared" si="20"/>
        <v>41</v>
      </c>
      <c r="H92" s="3" t="str">
        <f t="shared" si="16"/>
        <v/>
      </c>
      <c r="I92" s="1" t="str">
        <f t="shared" si="21"/>
        <v>봄</v>
      </c>
      <c r="J92" s="6" t="str">
        <f t="shared" si="22"/>
        <v>월</v>
      </c>
      <c r="K92" s="7" t="str">
        <f t="shared" si="23"/>
        <v>평일</v>
      </c>
      <c r="L92">
        <v>75</v>
      </c>
      <c r="M92">
        <v>37</v>
      </c>
      <c r="N92">
        <v>411</v>
      </c>
      <c r="O92">
        <f t="shared" si="24"/>
        <v>523</v>
      </c>
      <c r="P92">
        <v>166</v>
      </c>
      <c r="Q92">
        <v>335</v>
      </c>
      <c r="R92">
        <f t="shared" si="25"/>
        <v>501</v>
      </c>
      <c r="S92" t="s">
        <v>7</v>
      </c>
      <c r="T92" t="str">
        <f t="shared" si="26"/>
        <v>small</v>
      </c>
      <c r="U92">
        <f t="shared" si="27"/>
        <v>1024</v>
      </c>
    </row>
    <row r="93" spans="1:21" x14ac:dyDescent="0.3">
      <c r="A93" s="1">
        <v>41366</v>
      </c>
      <c r="B93" s="4">
        <f t="shared" si="14"/>
        <v>7.1</v>
      </c>
      <c r="C93" s="4">
        <f t="shared" si="15"/>
        <v>6.5</v>
      </c>
      <c r="D93" s="3">
        <f t="shared" si="17"/>
        <v>2013</v>
      </c>
      <c r="E93" s="3">
        <f t="shared" si="18"/>
        <v>4</v>
      </c>
      <c r="F93" s="3">
        <f t="shared" si="19"/>
        <v>2</v>
      </c>
      <c r="G93" s="3">
        <f t="shared" si="20"/>
        <v>42</v>
      </c>
      <c r="H93" s="3" t="str">
        <f t="shared" si="16"/>
        <v/>
      </c>
      <c r="I93" s="1" t="str">
        <f t="shared" si="21"/>
        <v>봄</v>
      </c>
      <c r="J93" s="6" t="str">
        <f t="shared" si="22"/>
        <v>화</v>
      </c>
      <c r="K93" s="7" t="str">
        <f t="shared" si="23"/>
        <v>평일</v>
      </c>
      <c r="L93">
        <v>73</v>
      </c>
      <c r="M93">
        <v>41</v>
      </c>
      <c r="N93">
        <v>417</v>
      </c>
      <c r="O93">
        <f t="shared" si="24"/>
        <v>531</v>
      </c>
      <c r="P93">
        <v>68</v>
      </c>
      <c r="Q93">
        <v>262</v>
      </c>
      <c r="R93">
        <f t="shared" si="25"/>
        <v>330</v>
      </c>
      <c r="S93" t="s">
        <v>7</v>
      </c>
      <c r="T93" t="str">
        <f t="shared" si="26"/>
        <v>small</v>
      </c>
      <c r="U93">
        <f t="shared" si="27"/>
        <v>861</v>
      </c>
    </row>
    <row r="94" spans="1:21" x14ac:dyDescent="0.3">
      <c r="A94" s="1">
        <v>41367</v>
      </c>
      <c r="B94" s="4">
        <f t="shared" si="14"/>
        <v>8.6</v>
      </c>
      <c r="C94" s="4">
        <f t="shared" si="15"/>
        <v>0</v>
      </c>
      <c r="D94" s="3">
        <f t="shared" si="17"/>
        <v>2013</v>
      </c>
      <c r="E94" s="3">
        <f t="shared" si="18"/>
        <v>4</v>
      </c>
      <c r="F94" s="3">
        <f t="shared" si="19"/>
        <v>3</v>
      </c>
      <c r="G94" s="3">
        <f t="shared" si="20"/>
        <v>43</v>
      </c>
      <c r="H94" s="3" t="str">
        <f t="shared" si="16"/>
        <v/>
      </c>
      <c r="I94" s="1" t="str">
        <f t="shared" si="21"/>
        <v>봄</v>
      </c>
      <c r="J94" s="6" t="str">
        <f t="shared" si="22"/>
        <v>수</v>
      </c>
      <c r="K94" s="7" t="str">
        <f t="shared" si="23"/>
        <v>평일</v>
      </c>
      <c r="L94">
        <v>76</v>
      </c>
      <c r="M94">
        <v>54</v>
      </c>
      <c r="N94">
        <v>497</v>
      </c>
      <c r="O94">
        <f t="shared" si="24"/>
        <v>627</v>
      </c>
      <c r="P94">
        <v>215</v>
      </c>
      <c r="Q94">
        <v>348</v>
      </c>
      <c r="R94">
        <f t="shared" si="25"/>
        <v>563</v>
      </c>
      <c r="S94" t="s">
        <v>7</v>
      </c>
      <c r="T94" t="str">
        <f t="shared" si="26"/>
        <v>small</v>
      </c>
      <c r="U94">
        <f t="shared" si="27"/>
        <v>1190</v>
      </c>
    </row>
    <row r="95" spans="1:21" x14ac:dyDescent="0.3">
      <c r="A95" s="1">
        <v>41368</v>
      </c>
      <c r="B95" s="4">
        <f t="shared" si="14"/>
        <v>11.1</v>
      </c>
      <c r="C95" s="4">
        <f t="shared" si="15"/>
        <v>0</v>
      </c>
      <c r="D95" s="3">
        <f t="shared" si="17"/>
        <v>2013</v>
      </c>
      <c r="E95" s="3">
        <f t="shared" si="18"/>
        <v>4</v>
      </c>
      <c r="F95" s="3">
        <f t="shared" si="19"/>
        <v>4</v>
      </c>
      <c r="G95" s="3">
        <f t="shared" si="20"/>
        <v>44</v>
      </c>
      <c r="H95" s="3" t="str">
        <f t="shared" si="16"/>
        <v/>
      </c>
      <c r="I95" s="1" t="str">
        <f t="shared" si="21"/>
        <v>봄</v>
      </c>
      <c r="J95" s="6" t="str">
        <f t="shared" si="22"/>
        <v>목</v>
      </c>
      <c r="K95" s="7" t="str">
        <f t="shared" si="23"/>
        <v>평일</v>
      </c>
      <c r="L95">
        <v>83</v>
      </c>
      <c r="M95">
        <v>46</v>
      </c>
      <c r="N95">
        <v>417</v>
      </c>
      <c r="O95">
        <f t="shared" si="24"/>
        <v>546</v>
      </c>
      <c r="P95">
        <v>191</v>
      </c>
      <c r="Q95">
        <v>500</v>
      </c>
      <c r="R95">
        <f t="shared" si="25"/>
        <v>691</v>
      </c>
      <c r="S95" t="s">
        <v>7</v>
      </c>
      <c r="T95" t="str">
        <f t="shared" si="26"/>
        <v>big</v>
      </c>
      <c r="U95">
        <f t="shared" si="27"/>
        <v>1237</v>
      </c>
    </row>
    <row r="96" spans="1:21" x14ac:dyDescent="0.3">
      <c r="A96" s="1">
        <v>41369</v>
      </c>
      <c r="B96" s="4">
        <f t="shared" si="14"/>
        <v>14.2</v>
      </c>
      <c r="C96" s="4">
        <f t="shared" si="15"/>
        <v>0</v>
      </c>
      <c r="D96" s="3">
        <f t="shared" si="17"/>
        <v>2013</v>
      </c>
      <c r="E96" s="3">
        <f t="shared" si="18"/>
        <v>4</v>
      </c>
      <c r="F96" s="3">
        <f t="shared" si="19"/>
        <v>5</v>
      </c>
      <c r="G96" s="3">
        <f t="shared" si="20"/>
        <v>45</v>
      </c>
      <c r="H96" s="3" t="str">
        <f t="shared" si="16"/>
        <v/>
      </c>
      <c r="I96" s="1" t="str">
        <f t="shared" si="21"/>
        <v>봄</v>
      </c>
      <c r="J96" s="6" t="str">
        <f t="shared" si="22"/>
        <v>금</v>
      </c>
      <c r="K96" s="7" t="str">
        <f t="shared" si="23"/>
        <v>평일</v>
      </c>
      <c r="L96">
        <v>101</v>
      </c>
      <c r="M96">
        <v>72</v>
      </c>
      <c r="N96">
        <v>519</v>
      </c>
      <c r="O96">
        <f t="shared" si="24"/>
        <v>692</v>
      </c>
      <c r="P96">
        <v>289</v>
      </c>
      <c r="Q96">
        <v>439</v>
      </c>
      <c r="R96">
        <f t="shared" si="25"/>
        <v>728</v>
      </c>
      <c r="S96" t="s">
        <v>7</v>
      </c>
      <c r="T96" t="str">
        <f t="shared" si="26"/>
        <v>big</v>
      </c>
      <c r="U96">
        <f t="shared" si="27"/>
        <v>1420</v>
      </c>
    </row>
    <row r="97" spans="1:21" x14ac:dyDescent="0.3">
      <c r="A97" s="1">
        <v>41370</v>
      </c>
      <c r="B97" s="4">
        <f t="shared" si="14"/>
        <v>9</v>
      </c>
      <c r="C97" s="4">
        <f t="shared" si="15"/>
        <v>18</v>
      </c>
      <c r="D97" s="3">
        <f t="shared" si="17"/>
        <v>2013</v>
      </c>
      <c r="E97" s="3">
        <f t="shared" si="18"/>
        <v>4</v>
      </c>
      <c r="F97" s="3">
        <f t="shared" si="19"/>
        <v>6</v>
      </c>
      <c r="G97" s="3">
        <f t="shared" si="20"/>
        <v>46</v>
      </c>
      <c r="H97" s="3" t="str">
        <f t="shared" si="16"/>
        <v/>
      </c>
      <c r="I97" s="1" t="str">
        <f t="shared" si="21"/>
        <v>봄</v>
      </c>
      <c r="J97" s="6" t="str">
        <f t="shared" si="22"/>
        <v>토</v>
      </c>
      <c r="K97" s="7" t="str">
        <f t="shared" si="23"/>
        <v>주말</v>
      </c>
      <c r="L97">
        <v>94</v>
      </c>
      <c r="M97">
        <v>74</v>
      </c>
      <c r="N97">
        <v>552</v>
      </c>
      <c r="O97">
        <f t="shared" si="24"/>
        <v>720</v>
      </c>
      <c r="P97">
        <v>247</v>
      </c>
      <c r="Q97">
        <v>333</v>
      </c>
      <c r="R97">
        <f t="shared" si="25"/>
        <v>580</v>
      </c>
      <c r="S97" t="s">
        <v>7</v>
      </c>
      <c r="T97" t="str">
        <f t="shared" si="26"/>
        <v>small</v>
      </c>
      <c r="U97">
        <f t="shared" si="27"/>
        <v>1300</v>
      </c>
    </row>
    <row r="98" spans="1:21" x14ac:dyDescent="0.3">
      <c r="A98" s="1">
        <v>41371</v>
      </c>
      <c r="B98" s="4">
        <f t="shared" si="14"/>
        <v>5.7</v>
      </c>
      <c r="C98" s="4">
        <f t="shared" si="15"/>
        <v>0.5</v>
      </c>
      <c r="D98" s="3">
        <f t="shared" si="17"/>
        <v>2013</v>
      </c>
      <c r="E98" s="3">
        <f t="shared" si="18"/>
        <v>4</v>
      </c>
      <c r="F98" s="3">
        <f t="shared" si="19"/>
        <v>7</v>
      </c>
      <c r="G98" s="3">
        <f t="shared" si="20"/>
        <v>47</v>
      </c>
      <c r="H98" s="3" t="str">
        <f t="shared" si="16"/>
        <v/>
      </c>
      <c r="I98" s="1" t="str">
        <f t="shared" si="21"/>
        <v>봄</v>
      </c>
      <c r="J98" s="6" t="str">
        <f t="shared" si="22"/>
        <v>일</v>
      </c>
      <c r="K98" s="7" t="str">
        <f t="shared" si="23"/>
        <v>주말</v>
      </c>
      <c r="L98">
        <v>89</v>
      </c>
      <c r="M98">
        <v>53</v>
      </c>
      <c r="N98">
        <v>487</v>
      </c>
      <c r="O98">
        <f t="shared" si="24"/>
        <v>629</v>
      </c>
      <c r="P98">
        <v>253</v>
      </c>
      <c r="Q98">
        <v>435</v>
      </c>
      <c r="R98">
        <f t="shared" si="25"/>
        <v>688</v>
      </c>
      <c r="S98" t="s">
        <v>7</v>
      </c>
      <c r="T98" t="str">
        <f t="shared" si="26"/>
        <v>big</v>
      </c>
      <c r="U98">
        <f t="shared" si="27"/>
        <v>1317</v>
      </c>
    </row>
    <row r="99" spans="1:21" x14ac:dyDescent="0.3">
      <c r="A99" s="1">
        <v>41372</v>
      </c>
      <c r="B99" s="4">
        <f t="shared" si="14"/>
        <v>7</v>
      </c>
      <c r="C99" s="4">
        <f t="shared" si="15"/>
        <v>1</v>
      </c>
      <c r="D99" s="3">
        <f t="shared" si="17"/>
        <v>2013</v>
      </c>
      <c r="E99" s="3">
        <f t="shared" si="18"/>
        <v>4</v>
      </c>
      <c r="F99" s="3">
        <f t="shared" si="19"/>
        <v>8</v>
      </c>
      <c r="G99" s="3">
        <f t="shared" si="20"/>
        <v>48</v>
      </c>
      <c r="H99" s="3" t="str">
        <f t="shared" si="16"/>
        <v/>
      </c>
      <c r="I99" s="1" t="str">
        <f t="shared" si="21"/>
        <v>봄</v>
      </c>
      <c r="J99" s="6" t="str">
        <f t="shared" si="22"/>
        <v>월</v>
      </c>
      <c r="K99" s="7" t="str">
        <f t="shared" si="23"/>
        <v>평일</v>
      </c>
      <c r="L99">
        <v>95</v>
      </c>
      <c r="M99">
        <v>54</v>
      </c>
      <c r="N99">
        <v>594</v>
      </c>
      <c r="O99">
        <f t="shared" si="24"/>
        <v>743</v>
      </c>
      <c r="P99">
        <v>147</v>
      </c>
      <c r="Q99">
        <v>282</v>
      </c>
      <c r="R99">
        <f t="shared" si="25"/>
        <v>429</v>
      </c>
      <c r="S99" t="s">
        <v>8</v>
      </c>
      <c r="T99" t="str">
        <f t="shared" si="26"/>
        <v>small</v>
      </c>
      <c r="U99">
        <f t="shared" si="27"/>
        <v>1172</v>
      </c>
    </row>
    <row r="100" spans="1:21" x14ac:dyDescent="0.3">
      <c r="A100" s="1">
        <v>41373</v>
      </c>
      <c r="B100" s="4">
        <f t="shared" si="14"/>
        <v>7.3</v>
      </c>
      <c r="C100" s="4">
        <f t="shared" si="15"/>
        <v>1.5</v>
      </c>
      <c r="D100" s="3">
        <f t="shared" si="17"/>
        <v>2013</v>
      </c>
      <c r="E100" s="3">
        <f t="shared" si="18"/>
        <v>4</v>
      </c>
      <c r="F100" s="3">
        <f t="shared" si="19"/>
        <v>9</v>
      </c>
      <c r="G100" s="3">
        <f t="shared" si="20"/>
        <v>49</v>
      </c>
      <c r="H100" s="3" t="str">
        <f t="shared" si="16"/>
        <v/>
      </c>
      <c r="I100" s="1" t="str">
        <f t="shared" si="21"/>
        <v>봄</v>
      </c>
      <c r="J100" s="6" t="str">
        <f t="shared" si="22"/>
        <v>화</v>
      </c>
      <c r="K100" s="7" t="str">
        <f t="shared" si="23"/>
        <v>평일</v>
      </c>
      <c r="L100">
        <v>64</v>
      </c>
      <c r="M100">
        <v>63</v>
      </c>
      <c r="N100">
        <v>284</v>
      </c>
      <c r="O100">
        <f t="shared" si="24"/>
        <v>411</v>
      </c>
      <c r="P100">
        <v>147</v>
      </c>
      <c r="Q100">
        <v>254</v>
      </c>
      <c r="R100">
        <f t="shared" si="25"/>
        <v>401</v>
      </c>
      <c r="S100" t="s">
        <v>7</v>
      </c>
      <c r="T100" t="str">
        <f t="shared" si="26"/>
        <v>small</v>
      </c>
      <c r="U100">
        <f t="shared" si="27"/>
        <v>812</v>
      </c>
    </row>
    <row r="101" spans="1:21" x14ac:dyDescent="0.3">
      <c r="A101" s="1">
        <v>41374</v>
      </c>
      <c r="B101" s="4">
        <f t="shared" si="14"/>
        <v>4.8</v>
      </c>
      <c r="C101" s="4">
        <f t="shared" si="15"/>
        <v>0.1</v>
      </c>
      <c r="D101" s="3">
        <f t="shared" si="17"/>
        <v>2013</v>
      </c>
      <c r="E101" s="3">
        <f t="shared" si="18"/>
        <v>4</v>
      </c>
      <c r="F101" s="3">
        <f t="shared" si="19"/>
        <v>10</v>
      </c>
      <c r="G101" s="3">
        <f t="shared" si="20"/>
        <v>410</v>
      </c>
      <c r="H101" s="3" t="str">
        <f t="shared" si="16"/>
        <v/>
      </c>
      <c r="I101" s="1" t="str">
        <f t="shared" si="21"/>
        <v>봄</v>
      </c>
      <c r="J101" s="6" t="str">
        <f t="shared" si="22"/>
        <v>수</v>
      </c>
      <c r="K101" s="7" t="str">
        <f t="shared" si="23"/>
        <v>평일</v>
      </c>
      <c r="L101">
        <v>75</v>
      </c>
      <c r="M101">
        <v>36</v>
      </c>
      <c r="N101">
        <v>522</v>
      </c>
      <c r="O101">
        <f t="shared" si="24"/>
        <v>633</v>
      </c>
      <c r="P101">
        <v>149</v>
      </c>
      <c r="Q101">
        <v>370</v>
      </c>
      <c r="R101">
        <f t="shared" si="25"/>
        <v>519</v>
      </c>
      <c r="S101" t="s">
        <v>7</v>
      </c>
      <c r="T101" t="str">
        <f t="shared" si="26"/>
        <v>small</v>
      </c>
      <c r="U101">
        <f t="shared" si="27"/>
        <v>1152</v>
      </c>
    </row>
    <row r="102" spans="1:21" x14ac:dyDescent="0.3">
      <c r="A102" s="1">
        <v>41375</v>
      </c>
      <c r="B102" s="4">
        <f t="shared" si="14"/>
        <v>5.9</v>
      </c>
      <c r="C102" s="4">
        <f t="shared" si="15"/>
        <v>0.2</v>
      </c>
      <c r="D102" s="3">
        <f t="shared" si="17"/>
        <v>2013</v>
      </c>
      <c r="E102" s="3">
        <f t="shared" si="18"/>
        <v>4</v>
      </c>
      <c r="F102" s="3">
        <f t="shared" si="19"/>
        <v>11</v>
      </c>
      <c r="G102" s="3">
        <f t="shared" si="20"/>
        <v>411</v>
      </c>
      <c r="H102" s="3" t="str">
        <f t="shared" si="16"/>
        <v/>
      </c>
      <c r="I102" s="1" t="str">
        <f t="shared" si="21"/>
        <v>봄</v>
      </c>
      <c r="J102" s="6" t="str">
        <f t="shared" si="22"/>
        <v>목</v>
      </c>
      <c r="K102" s="7" t="str">
        <f t="shared" si="23"/>
        <v>평일</v>
      </c>
      <c r="L102">
        <v>88</v>
      </c>
      <c r="M102">
        <v>39</v>
      </c>
      <c r="N102">
        <v>320</v>
      </c>
      <c r="O102">
        <f t="shared" si="24"/>
        <v>447</v>
      </c>
      <c r="P102">
        <v>212</v>
      </c>
      <c r="Q102">
        <v>263</v>
      </c>
      <c r="R102">
        <f t="shared" si="25"/>
        <v>475</v>
      </c>
      <c r="S102" t="s">
        <v>7</v>
      </c>
      <c r="T102" t="str">
        <f t="shared" si="26"/>
        <v>small</v>
      </c>
      <c r="U102">
        <f t="shared" si="27"/>
        <v>922</v>
      </c>
    </row>
    <row r="103" spans="1:21" x14ac:dyDescent="0.3">
      <c r="A103" s="1">
        <v>41376</v>
      </c>
      <c r="B103" s="4">
        <f t="shared" si="14"/>
        <v>5.7</v>
      </c>
      <c r="C103" s="4">
        <f t="shared" si="15"/>
        <v>0</v>
      </c>
      <c r="D103" s="3">
        <f t="shared" si="17"/>
        <v>2013</v>
      </c>
      <c r="E103" s="3">
        <f t="shared" si="18"/>
        <v>4</v>
      </c>
      <c r="F103" s="3">
        <f t="shared" si="19"/>
        <v>12</v>
      </c>
      <c r="G103" s="3">
        <f t="shared" si="20"/>
        <v>412</v>
      </c>
      <c r="H103" s="3" t="str">
        <f t="shared" si="16"/>
        <v/>
      </c>
      <c r="I103" s="1" t="str">
        <f t="shared" si="21"/>
        <v>봄</v>
      </c>
      <c r="J103" s="6" t="str">
        <f t="shared" si="22"/>
        <v>금</v>
      </c>
      <c r="K103" s="7" t="str">
        <f t="shared" si="23"/>
        <v>평일</v>
      </c>
      <c r="L103">
        <v>106</v>
      </c>
      <c r="M103">
        <v>69</v>
      </c>
      <c r="N103">
        <v>445</v>
      </c>
      <c r="O103">
        <f t="shared" si="24"/>
        <v>620</v>
      </c>
      <c r="P103">
        <v>119</v>
      </c>
      <c r="Q103">
        <v>433</v>
      </c>
      <c r="R103">
        <f t="shared" si="25"/>
        <v>552</v>
      </c>
      <c r="S103" t="s">
        <v>7</v>
      </c>
      <c r="T103" t="str">
        <f t="shared" si="26"/>
        <v>small</v>
      </c>
      <c r="U103">
        <f t="shared" si="27"/>
        <v>1172</v>
      </c>
    </row>
    <row r="104" spans="1:21" x14ac:dyDescent="0.3">
      <c r="A104" s="1">
        <v>41377</v>
      </c>
      <c r="B104" s="4">
        <f t="shared" si="14"/>
        <v>11</v>
      </c>
      <c r="C104" s="4">
        <f t="shared" si="15"/>
        <v>0</v>
      </c>
      <c r="D104" s="3">
        <f t="shared" si="17"/>
        <v>2013</v>
      </c>
      <c r="E104" s="3">
        <f t="shared" si="18"/>
        <v>4</v>
      </c>
      <c r="F104" s="3">
        <f t="shared" si="19"/>
        <v>13</v>
      </c>
      <c r="G104" s="3">
        <f t="shared" si="20"/>
        <v>413</v>
      </c>
      <c r="H104" s="3" t="str">
        <f t="shared" si="16"/>
        <v/>
      </c>
      <c r="I104" s="1" t="str">
        <f t="shared" si="21"/>
        <v>봄</v>
      </c>
      <c r="J104" s="6" t="str">
        <f t="shared" si="22"/>
        <v>토</v>
      </c>
      <c r="K104" s="7" t="str">
        <f t="shared" si="23"/>
        <v>주말</v>
      </c>
      <c r="L104">
        <v>101</v>
      </c>
      <c r="M104">
        <v>74</v>
      </c>
      <c r="N104">
        <v>653</v>
      </c>
      <c r="O104">
        <f t="shared" si="24"/>
        <v>828</v>
      </c>
      <c r="P104">
        <v>215</v>
      </c>
      <c r="Q104">
        <v>444</v>
      </c>
      <c r="R104">
        <f t="shared" si="25"/>
        <v>659</v>
      </c>
      <c r="S104" t="s">
        <v>7</v>
      </c>
      <c r="T104" t="str">
        <f t="shared" si="26"/>
        <v>big</v>
      </c>
      <c r="U104">
        <f t="shared" si="27"/>
        <v>1487</v>
      </c>
    </row>
    <row r="105" spans="1:21" x14ac:dyDescent="0.3">
      <c r="A105" s="1">
        <v>41378</v>
      </c>
      <c r="B105" s="4">
        <f t="shared" si="14"/>
        <v>9.6999999999999993</v>
      </c>
      <c r="C105" s="4">
        <f t="shared" si="15"/>
        <v>3.5</v>
      </c>
      <c r="D105" s="3">
        <f t="shared" si="17"/>
        <v>2013</v>
      </c>
      <c r="E105" s="3">
        <f t="shared" si="18"/>
        <v>4</v>
      </c>
      <c r="F105" s="3">
        <f t="shared" si="19"/>
        <v>14</v>
      </c>
      <c r="G105" s="3">
        <f t="shared" si="20"/>
        <v>414</v>
      </c>
      <c r="H105" s="3" t="str">
        <f t="shared" si="16"/>
        <v/>
      </c>
      <c r="I105" s="1" t="str">
        <f t="shared" si="21"/>
        <v>봄</v>
      </c>
      <c r="J105" s="6" t="str">
        <f t="shared" si="22"/>
        <v>일</v>
      </c>
      <c r="K105" s="7" t="str">
        <f t="shared" si="23"/>
        <v>주말</v>
      </c>
      <c r="L105">
        <v>89</v>
      </c>
      <c r="M105">
        <v>52</v>
      </c>
      <c r="N105">
        <v>633</v>
      </c>
      <c r="O105">
        <f t="shared" si="24"/>
        <v>774</v>
      </c>
      <c r="P105">
        <v>261</v>
      </c>
      <c r="Q105">
        <v>518</v>
      </c>
      <c r="R105">
        <f t="shared" si="25"/>
        <v>779</v>
      </c>
      <c r="S105" t="s">
        <v>7</v>
      </c>
      <c r="T105" t="str">
        <f t="shared" si="26"/>
        <v>big</v>
      </c>
      <c r="U105">
        <f t="shared" si="27"/>
        <v>1553</v>
      </c>
    </row>
    <row r="106" spans="1:21" x14ac:dyDescent="0.3">
      <c r="A106" s="1">
        <v>41379</v>
      </c>
      <c r="B106" s="4">
        <f t="shared" si="14"/>
        <v>5.2</v>
      </c>
      <c r="C106" s="4">
        <f t="shared" si="15"/>
        <v>0</v>
      </c>
      <c r="D106" s="3">
        <f t="shared" si="17"/>
        <v>2013</v>
      </c>
      <c r="E106" s="3">
        <f t="shared" si="18"/>
        <v>4</v>
      </c>
      <c r="F106" s="3">
        <f t="shared" si="19"/>
        <v>15</v>
      </c>
      <c r="G106" s="3">
        <f t="shared" si="20"/>
        <v>415</v>
      </c>
      <c r="H106" s="3" t="str">
        <f t="shared" si="16"/>
        <v/>
      </c>
      <c r="I106" s="1" t="str">
        <f t="shared" si="21"/>
        <v>봄</v>
      </c>
      <c r="J106" s="6" t="str">
        <f t="shared" si="22"/>
        <v>월</v>
      </c>
      <c r="K106" s="7" t="str">
        <f t="shared" si="23"/>
        <v>평일</v>
      </c>
      <c r="L106">
        <v>76</v>
      </c>
      <c r="M106">
        <v>44</v>
      </c>
      <c r="N106">
        <v>491</v>
      </c>
      <c r="O106">
        <f t="shared" si="24"/>
        <v>611</v>
      </c>
      <c r="P106">
        <v>140</v>
      </c>
      <c r="Q106">
        <v>300</v>
      </c>
      <c r="R106">
        <f t="shared" si="25"/>
        <v>440</v>
      </c>
      <c r="S106" t="s">
        <v>7</v>
      </c>
      <c r="T106" t="str">
        <f t="shared" si="26"/>
        <v>small</v>
      </c>
      <c r="U106">
        <f t="shared" si="27"/>
        <v>1051</v>
      </c>
    </row>
    <row r="107" spans="1:21" x14ac:dyDescent="0.3">
      <c r="A107" s="1">
        <v>41380</v>
      </c>
      <c r="B107" s="4">
        <f t="shared" si="14"/>
        <v>13.8</v>
      </c>
      <c r="C107" s="4">
        <f t="shared" si="15"/>
        <v>0</v>
      </c>
      <c r="D107" s="3">
        <f t="shared" si="17"/>
        <v>2013</v>
      </c>
      <c r="E107" s="3">
        <f t="shared" si="18"/>
        <v>4</v>
      </c>
      <c r="F107" s="3">
        <f t="shared" si="19"/>
        <v>16</v>
      </c>
      <c r="G107" s="3">
        <f t="shared" si="20"/>
        <v>416</v>
      </c>
      <c r="H107" s="3" t="str">
        <f t="shared" si="16"/>
        <v/>
      </c>
      <c r="I107" s="1" t="str">
        <f t="shared" si="21"/>
        <v>봄</v>
      </c>
      <c r="J107" s="6" t="str">
        <f t="shared" si="22"/>
        <v>화</v>
      </c>
      <c r="K107" s="7" t="str">
        <f t="shared" si="23"/>
        <v>평일</v>
      </c>
      <c r="L107">
        <v>74</v>
      </c>
      <c r="M107">
        <v>44</v>
      </c>
      <c r="N107">
        <v>599</v>
      </c>
      <c r="O107">
        <f t="shared" si="24"/>
        <v>717</v>
      </c>
      <c r="P107">
        <v>164</v>
      </c>
      <c r="Q107">
        <v>396</v>
      </c>
      <c r="R107">
        <f t="shared" si="25"/>
        <v>560</v>
      </c>
      <c r="S107" t="s">
        <v>7</v>
      </c>
      <c r="T107" t="str">
        <f t="shared" si="26"/>
        <v>small</v>
      </c>
      <c r="U107">
        <f t="shared" si="27"/>
        <v>1277</v>
      </c>
    </row>
    <row r="108" spans="1:21" x14ac:dyDescent="0.3">
      <c r="A108" s="1">
        <v>41381</v>
      </c>
      <c r="B108" s="4">
        <f t="shared" si="14"/>
        <v>13.1</v>
      </c>
      <c r="C108" s="4">
        <f t="shared" si="15"/>
        <v>0</v>
      </c>
      <c r="D108" s="3">
        <f t="shared" si="17"/>
        <v>2013</v>
      </c>
      <c r="E108" s="3">
        <f t="shared" si="18"/>
        <v>4</v>
      </c>
      <c r="F108" s="3">
        <f t="shared" si="19"/>
        <v>17</v>
      </c>
      <c r="G108" s="3">
        <f t="shared" si="20"/>
        <v>417</v>
      </c>
      <c r="H108" s="3" t="str">
        <f t="shared" si="16"/>
        <v/>
      </c>
      <c r="I108" s="1" t="str">
        <f t="shared" si="21"/>
        <v>봄</v>
      </c>
      <c r="J108" s="6" t="str">
        <f t="shared" si="22"/>
        <v>수</v>
      </c>
      <c r="K108" s="7" t="str">
        <f t="shared" si="23"/>
        <v>평일</v>
      </c>
      <c r="L108">
        <v>67</v>
      </c>
      <c r="M108">
        <v>52</v>
      </c>
      <c r="N108">
        <v>410</v>
      </c>
      <c r="O108">
        <f t="shared" si="24"/>
        <v>529</v>
      </c>
      <c r="P108">
        <v>231</v>
      </c>
      <c r="Q108">
        <v>295</v>
      </c>
      <c r="R108">
        <f t="shared" si="25"/>
        <v>526</v>
      </c>
      <c r="S108" t="s">
        <v>7</v>
      </c>
      <c r="T108" t="str">
        <f t="shared" si="26"/>
        <v>small</v>
      </c>
      <c r="U108">
        <f t="shared" si="27"/>
        <v>1055</v>
      </c>
    </row>
    <row r="109" spans="1:21" x14ac:dyDescent="0.3">
      <c r="A109" s="1">
        <v>41382</v>
      </c>
      <c r="B109" s="4">
        <f t="shared" si="14"/>
        <v>12.8</v>
      </c>
      <c r="C109" s="4">
        <f t="shared" si="15"/>
        <v>0</v>
      </c>
      <c r="D109" s="3">
        <f t="shared" si="17"/>
        <v>2013</v>
      </c>
      <c r="E109" s="3">
        <f t="shared" si="18"/>
        <v>4</v>
      </c>
      <c r="F109" s="3">
        <f t="shared" si="19"/>
        <v>18</v>
      </c>
      <c r="G109" s="3">
        <f t="shared" si="20"/>
        <v>418</v>
      </c>
      <c r="H109" s="3" t="str">
        <f t="shared" si="16"/>
        <v/>
      </c>
      <c r="I109" s="1" t="str">
        <f t="shared" si="21"/>
        <v>봄</v>
      </c>
      <c r="J109" s="6" t="str">
        <f t="shared" si="22"/>
        <v>목</v>
      </c>
      <c r="K109" s="7" t="str">
        <f t="shared" si="23"/>
        <v>평일</v>
      </c>
      <c r="L109">
        <v>87</v>
      </c>
      <c r="M109">
        <v>38</v>
      </c>
      <c r="N109">
        <v>564</v>
      </c>
      <c r="O109">
        <f t="shared" si="24"/>
        <v>689</v>
      </c>
      <c r="P109">
        <v>305</v>
      </c>
      <c r="Q109">
        <v>339</v>
      </c>
      <c r="R109">
        <f t="shared" si="25"/>
        <v>644</v>
      </c>
      <c r="S109" t="s">
        <v>7</v>
      </c>
      <c r="T109" t="str">
        <f t="shared" si="26"/>
        <v>big</v>
      </c>
      <c r="U109">
        <f t="shared" si="27"/>
        <v>1333</v>
      </c>
    </row>
    <row r="110" spans="1:21" x14ac:dyDescent="0.3">
      <c r="A110" s="1">
        <v>41383</v>
      </c>
      <c r="B110" s="4">
        <f t="shared" si="14"/>
        <v>10.8</v>
      </c>
      <c r="C110" s="4">
        <f t="shared" si="15"/>
        <v>0</v>
      </c>
      <c r="D110" s="3">
        <f t="shared" si="17"/>
        <v>2013</v>
      </c>
      <c r="E110" s="3">
        <f t="shared" si="18"/>
        <v>4</v>
      </c>
      <c r="F110" s="3">
        <f t="shared" si="19"/>
        <v>19</v>
      </c>
      <c r="G110" s="3">
        <f t="shared" si="20"/>
        <v>419</v>
      </c>
      <c r="H110" s="3" t="str">
        <f t="shared" si="16"/>
        <v/>
      </c>
      <c r="I110" s="1" t="str">
        <f t="shared" si="21"/>
        <v>봄</v>
      </c>
      <c r="J110" s="6" t="str">
        <f t="shared" si="22"/>
        <v>금</v>
      </c>
      <c r="K110" s="7" t="str">
        <f t="shared" si="23"/>
        <v>평일</v>
      </c>
      <c r="L110">
        <v>107</v>
      </c>
      <c r="M110">
        <v>45</v>
      </c>
      <c r="N110">
        <v>609</v>
      </c>
      <c r="O110">
        <f t="shared" si="24"/>
        <v>761</v>
      </c>
      <c r="P110">
        <v>288</v>
      </c>
      <c r="Q110">
        <v>412</v>
      </c>
      <c r="R110">
        <f t="shared" si="25"/>
        <v>700</v>
      </c>
      <c r="S110" t="s">
        <v>7</v>
      </c>
      <c r="T110" t="str">
        <f t="shared" si="26"/>
        <v>big</v>
      </c>
      <c r="U110">
        <f t="shared" si="27"/>
        <v>1461</v>
      </c>
    </row>
    <row r="111" spans="1:21" x14ac:dyDescent="0.3">
      <c r="A111" s="1">
        <v>41384</v>
      </c>
      <c r="B111" s="4">
        <f t="shared" si="14"/>
        <v>6.5</v>
      </c>
      <c r="C111" s="4">
        <f t="shared" si="15"/>
        <v>8.5</v>
      </c>
      <c r="D111" s="3">
        <f t="shared" si="17"/>
        <v>2013</v>
      </c>
      <c r="E111" s="3">
        <f t="shared" si="18"/>
        <v>4</v>
      </c>
      <c r="F111" s="3">
        <f t="shared" si="19"/>
        <v>20</v>
      </c>
      <c r="G111" s="3">
        <f t="shared" si="20"/>
        <v>420</v>
      </c>
      <c r="H111" s="3" t="str">
        <f t="shared" si="16"/>
        <v/>
      </c>
      <c r="I111" s="1" t="str">
        <f t="shared" si="21"/>
        <v>봄</v>
      </c>
      <c r="J111" s="6" t="str">
        <f t="shared" si="22"/>
        <v>토</v>
      </c>
      <c r="K111" s="7" t="str">
        <f t="shared" si="23"/>
        <v>주말</v>
      </c>
      <c r="L111">
        <v>94</v>
      </c>
      <c r="M111">
        <v>75</v>
      </c>
      <c r="N111">
        <v>632</v>
      </c>
      <c r="O111">
        <f t="shared" si="24"/>
        <v>801</v>
      </c>
      <c r="P111">
        <v>272</v>
      </c>
      <c r="Q111">
        <v>444</v>
      </c>
      <c r="R111">
        <f t="shared" si="25"/>
        <v>716</v>
      </c>
      <c r="S111" t="s">
        <v>7</v>
      </c>
      <c r="T111" t="str">
        <f t="shared" si="26"/>
        <v>big</v>
      </c>
      <c r="U111">
        <f t="shared" si="27"/>
        <v>1517</v>
      </c>
    </row>
    <row r="112" spans="1:21" x14ac:dyDescent="0.3">
      <c r="A112" s="1">
        <v>41385</v>
      </c>
      <c r="B112" s="4">
        <f t="shared" si="14"/>
        <v>9.6999999999999993</v>
      </c>
      <c r="C112" s="4">
        <f t="shared" si="15"/>
        <v>0</v>
      </c>
      <c r="D112" s="3">
        <f t="shared" si="17"/>
        <v>2013</v>
      </c>
      <c r="E112" s="3">
        <f t="shared" si="18"/>
        <v>4</v>
      </c>
      <c r="F112" s="3">
        <f t="shared" si="19"/>
        <v>21</v>
      </c>
      <c r="G112" s="3">
        <f t="shared" si="20"/>
        <v>421</v>
      </c>
      <c r="H112" s="3" t="str">
        <f t="shared" si="16"/>
        <v/>
      </c>
      <c r="I112" s="1" t="str">
        <f t="shared" si="21"/>
        <v>봄</v>
      </c>
      <c r="J112" s="6" t="str">
        <f t="shared" si="22"/>
        <v>일</v>
      </c>
      <c r="K112" s="7" t="str">
        <f t="shared" si="23"/>
        <v>주말</v>
      </c>
      <c r="L112">
        <v>77</v>
      </c>
      <c r="M112">
        <v>53</v>
      </c>
      <c r="N112">
        <v>606</v>
      </c>
      <c r="O112">
        <f t="shared" si="24"/>
        <v>736</v>
      </c>
      <c r="P112">
        <v>257</v>
      </c>
      <c r="Q112">
        <v>313</v>
      </c>
      <c r="R112">
        <f t="shared" si="25"/>
        <v>570</v>
      </c>
      <c r="S112" t="s">
        <v>7</v>
      </c>
      <c r="T112" t="str">
        <f t="shared" si="26"/>
        <v>small</v>
      </c>
      <c r="U112">
        <f t="shared" si="27"/>
        <v>1306</v>
      </c>
    </row>
    <row r="113" spans="1:21" x14ac:dyDescent="0.3">
      <c r="A113" s="1">
        <v>41386</v>
      </c>
      <c r="B113" s="4">
        <f t="shared" si="14"/>
        <v>11.3</v>
      </c>
      <c r="C113" s="4">
        <f t="shared" si="15"/>
        <v>0</v>
      </c>
      <c r="D113" s="3">
        <f t="shared" si="17"/>
        <v>2013</v>
      </c>
      <c r="E113" s="3">
        <f t="shared" si="18"/>
        <v>4</v>
      </c>
      <c r="F113" s="3">
        <f t="shared" si="19"/>
        <v>22</v>
      </c>
      <c r="G113" s="3">
        <f t="shared" si="20"/>
        <v>422</v>
      </c>
      <c r="H113" s="3" t="str">
        <f t="shared" si="16"/>
        <v/>
      </c>
      <c r="I113" s="1" t="str">
        <f t="shared" si="21"/>
        <v>봄</v>
      </c>
      <c r="J113" s="6" t="str">
        <f t="shared" si="22"/>
        <v>월</v>
      </c>
      <c r="K113" s="7" t="str">
        <f t="shared" si="23"/>
        <v>평일</v>
      </c>
      <c r="L113">
        <v>73</v>
      </c>
      <c r="M113">
        <v>36</v>
      </c>
      <c r="N113">
        <v>360</v>
      </c>
      <c r="O113">
        <f t="shared" si="24"/>
        <v>469</v>
      </c>
      <c r="P113">
        <v>180</v>
      </c>
      <c r="Q113">
        <v>475</v>
      </c>
      <c r="R113">
        <f t="shared" si="25"/>
        <v>655</v>
      </c>
      <c r="S113" t="s">
        <v>7</v>
      </c>
      <c r="T113" t="str">
        <f t="shared" si="26"/>
        <v>big</v>
      </c>
      <c r="U113">
        <f t="shared" si="27"/>
        <v>1124</v>
      </c>
    </row>
    <row r="114" spans="1:21" x14ac:dyDescent="0.3">
      <c r="A114" s="1">
        <v>41387</v>
      </c>
      <c r="B114" s="4">
        <f t="shared" si="14"/>
        <v>10.4</v>
      </c>
      <c r="C114" s="4">
        <f t="shared" si="15"/>
        <v>9</v>
      </c>
      <c r="D114" s="3">
        <f t="shared" si="17"/>
        <v>2013</v>
      </c>
      <c r="E114" s="3">
        <f t="shared" si="18"/>
        <v>4</v>
      </c>
      <c r="F114" s="3">
        <f t="shared" si="19"/>
        <v>23</v>
      </c>
      <c r="G114" s="3">
        <f t="shared" si="20"/>
        <v>423</v>
      </c>
      <c r="H114" s="3" t="str">
        <f t="shared" si="16"/>
        <v/>
      </c>
      <c r="I114" s="1" t="str">
        <f t="shared" si="21"/>
        <v>봄</v>
      </c>
      <c r="J114" s="6" t="str">
        <f t="shared" si="22"/>
        <v>화</v>
      </c>
      <c r="K114" s="7" t="str">
        <f t="shared" si="23"/>
        <v>평일</v>
      </c>
      <c r="L114">
        <v>51</v>
      </c>
      <c r="M114">
        <v>47</v>
      </c>
      <c r="N114">
        <v>631</v>
      </c>
      <c r="O114">
        <f t="shared" si="24"/>
        <v>729</v>
      </c>
      <c r="P114">
        <v>147</v>
      </c>
      <c r="Q114">
        <v>253</v>
      </c>
      <c r="R114">
        <f t="shared" si="25"/>
        <v>400</v>
      </c>
      <c r="S114" t="s">
        <v>7</v>
      </c>
      <c r="T114" t="str">
        <f t="shared" si="26"/>
        <v>small</v>
      </c>
      <c r="U114">
        <f t="shared" si="27"/>
        <v>1129</v>
      </c>
    </row>
    <row r="115" spans="1:21" x14ac:dyDescent="0.3">
      <c r="A115" s="1">
        <v>41388</v>
      </c>
      <c r="B115" s="4">
        <f t="shared" si="14"/>
        <v>13.9</v>
      </c>
      <c r="C115" s="4">
        <f t="shared" si="15"/>
        <v>1.5</v>
      </c>
      <c r="D115" s="3">
        <f t="shared" si="17"/>
        <v>2013</v>
      </c>
      <c r="E115" s="3">
        <f t="shared" si="18"/>
        <v>4</v>
      </c>
      <c r="F115" s="3">
        <f t="shared" si="19"/>
        <v>24</v>
      </c>
      <c r="G115" s="3">
        <f t="shared" si="20"/>
        <v>424</v>
      </c>
      <c r="H115" s="3" t="str">
        <f t="shared" si="16"/>
        <v/>
      </c>
      <c r="I115" s="1" t="str">
        <f t="shared" si="21"/>
        <v>봄</v>
      </c>
      <c r="J115" s="6" t="str">
        <f t="shared" si="22"/>
        <v>수</v>
      </c>
      <c r="K115" s="7" t="str">
        <f t="shared" si="23"/>
        <v>평일</v>
      </c>
      <c r="L115">
        <v>72</v>
      </c>
      <c r="M115">
        <v>44</v>
      </c>
      <c r="N115">
        <v>460</v>
      </c>
      <c r="O115">
        <f t="shared" si="24"/>
        <v>576</v>
      </c>
      <c r="P115">
        <v>232</v>
      </c>
      <c r="Q115">
        <v>391</v>
      </c>
      <c r="R115">
        <f t="shared" si="25"/>
        <v>623</v>
      </c>
      <c r="S115" t="s">
        <v>7</v>
      </c>
      <c r="T115" t="str">
        <f t="shared" si="26"/>
        <v>big</v>
      </c>
      <c r="U115">
        <f t="shared" si="27"/>
        <v>1199</v>
      </c>
    </row>
    <row r="116" spans="1:21" x14ac:dyDescent="0.3">
      <c r="A116" s="1">
        <v>41389</v>
      </c>
      <c r="B116" s="4">
        <f t="shared" si="14"/>
        <v>9.6999999999999993</v>
      </c>
      <c r="C116" s="4">
        <f t="shared" si="15"/>
        <v>7.5</v>
      </c>
      <c r="D116" s="3">
        <f t="shared" si="17"/>
        <v>2013</v>
      </c>
      <c r="E116" s="3">
        <f t="shared" si="18"/>
        <v>4</v>
      </c>
      <c r="F116" s="3">
        <f t="shared" si="19"/>
        <v>25</v>
      </c>
      <c r="G116" s="3">
        <f t="shared" si="20"/>
        <v>425</v>
      </c>
      <c r="H116" s="3" t="str">
        <f t="shared" si="16"/>
        <v/>
      </c>
      <c r="I116" s="1" t="str">
        <f t="shared" si="21"/>
        <v>봄</v>
      </c>
      <c r="J116" s="6" t="str">
        <f t="shared" si="22"/>
        <v>목</v>
      </c>
      <c r="K116" s="7" t="str">
        <f t="shared" si="23"/>
        <v>평일</v>
      </c>
      <c r="L116">
        <v>59</v>
      </c>
      <c r="M116">
        <v>43</v>
      </c>
      <c r="N116">
        <v>285</v>
      </c>
      <c r="O116">
        <f t="shared" si="24"/>
        <v>387</v>
      </c>
      <c r="P116">
        <v>162</v>
      </c>
      <c r="Q116">
        <v>292</v>
      </c>
      <c r="R116">
        <f t="shared" si="25"/>
        <v>454</v>
      </c>
      <c r="S116" t="s">
        <v>7</v>
      </c>
      <c r="T116" t="str">
        <f t="shared" si="26"/>
        <v>small</v>
      </c>
      <c r="U116">
        <f t="shared" si="27"/>
        <v>841</v>
      </c>
    </row>
    <row r="117" spans="1:21" x14ac:dyDescent="0.3">
      <c r="A117" s="1">
        <v>41390</v>
      </c>
      <c r="B117" s="4">
        <f t="shared" si="14"/>
        <v>10.9</v>
      </c>
      <c r="C117" s="4">
        <f t="shared" si="15"/>
        <v>0.5</v>
      </c>
      <c r="D117" s="3">
        <f t="shared" si="17"/>
        <v>2013</v>
      </c>
      <c r="E117" s="3">
        <f t="shared" si="18"/>
        <v>4</v>
      </c>
      <c r="F117" s="3">
        <f t="shared" si="19"/>
        <v>26</v>
      </c>
      <c r="G117" s="3">
        <f t="shared" si="20"/>
        <v>426</v>
      </c>
      <c r="H117" s="3" t="str">
        <f t="shared" si="16"/>
        <v/>
      </c>
      <c r="I117" s="1" t="str">
        <f t="shared" si="21"/>
        <v>봄</v>
      </c>
      <c r="J117" s="6" t="str">
        <f t="shared" si="22"/>
        <v>금</v>
      </c>
      <c r="K117" s="7" t="str">
        <f t="shared" si="23"/>
        <v>평일</v>
      </c>
      <c r="L117">
        <v>94</v>
      </c>
      <c r="M117">
        <v>78</v>
      </c>
      <c r="N117">
        <v>685</v>
      </c>
      <c r="O117">
        <f t="shared" si="24"/>
        <v>857</v>
      </c>
      <c r="P117">
        <v>245</v>
      </c>
      <c r="Q117">
        <v>621</v>
      </c>
      <c r="R117">
        <f t="shared" si="25"/>
        <v>866</v>
      </c>
      <c r="S117" t="s">
        <v>7</v>
      </c>
      <c r="T117" t="str">
        <f t="shared" si="26"/>
        <v>big</v>
      </c>
      <c r="U117">
        <f t="shared" si="27"/>
        <v>1723</v>
      </c>
    </row>
    <row r="118" spans="1:21" x14ac:dyDescent="0.3">
      <c r="A118" s="1">
        <v>41391</v>
      </c>
      <c r="B118" s="4">
        <f t="shared" si="14"/>
        <v>11.1</v>
      </c>
      <c r="C118" s="4">
        <f t="shared" si="15"/>
        <v>0</v>
      </c>
      <c r="D118" s="3">
        <f t="shared" si="17"/>
        <v>2013</v>
      </c>
      <c r="E118" s="3">
        <f t="shared" si="18"/>
        <v>4</v>
      </c>
      <c r="F118" s="3">
        <f t="shared" si="19"/>
        <v>27</v>
      </c>
      <c r="G118" s="3">
        <f t="shared" si="20"/>
        <v>427</v>
      </c>
      <c r="H118" s="3" t="str">
        <f t="shared" si="16"/>
        <v/>
      </c>
      <c r="I118" s="1" t="str">
        <f t="shared" si="21"/>
        <v>봄</v>
      </c>
      <c r="J118" s="6" t="str">
        <f t="shared" si="22"/>
        <v>토</v>
      </c>
      <c r="K118" s="7" t="str">
        <f t="shared" si="23"/>
        <v>주말</v>
      </c>
      <c r="L118">
        <v>79</v>
      </c>
      <c r="M118">
        <v>68</v>
      </c>
      <c r="N118">
        <v>400</v>
      </c>
      <c r="O118">
        <f t="shared" si="24"/>
        <v>547</v>
      </c>
      <c r="P118">
        <v>252</v>
      </c>
      <c r="Q118">
        <v>385</v>
      </c>
      <c r="R118">
        <f t="shared" si="25"/>
        <v>637</v>
      </c>
      <c r="S118" t="s">
        <v>7</v>
      </c>
      <c r="T118" t="str">
        <f t="shared" si="26"/>
        <v>big</v>
      </c>
      <c r="U118">
        <f t="shared" si="27"/>
        <v>1184</v>
      </c>
    </row>
    <row r="119" spans="1:21" x14ac:dyDescent="0.3">
      <c r="A119" s="1">
        <v>41392</v>
      </c>
      <c r="B119" s="4">
        <f t="shared" si="14"/>
        <v>14.5</v>
      </c>
      <c r="C119" s="4">
        <f t="shared" si="15"/>
        <v>0</v>
      </c>
      <c r="D119" s="3">
        <f t="shared" si="17"/>
        <v>2013</v>
      </c>
      <c r="E119" s="3">
        <f t="shared" si="18"/>
        <v>4</v>
      </c>
      <c r="F119" s="3">
        <f t="shared" si="19"/>
        <v>28</v>
      </c>
      <c r="G119" s="3">
        <f t="shared" si="20"/>
        <v>428</v>
      </c>
      <c r="H119" s="3" t="str">
        <f t="shared" si="16"/>
        <v/>
      </c>
      <c r="I119" s="1" t="str">
        <f t="shared" si="21"/>
        <v>봄</v>
      </c>
      <c r="J119" s="6" t="str">
        <f t="shared" si="22"/>
        <v>일</v>
      </c>
      <c r="K119" s="7" t="str">
        <f t="shared" si="23"/>
        <v>주말</v>
      </c>
      <c r="L119">
        <v>64</v>
      </c>
      <c r="M119">
        <v>61</v>
      </c>
      <c r="N119">
        <v>757</v>
      </c>
      <c r="O119">
        <f t="shared" si="24"/>
        <v>882</v>
      </c>
      <c r="P119">
        <v>216</v>
      </c>
      <c r="Q119">
        <v>301</v>
      </c>
      <c r="R119">
        <f t="shared" si="25"/>
        <v>517</v>
      </c>
      <c r="S119" t="s">
        <v>7</v>
      </c>
      <c r="T119" t="str">
        <f t="shared" si="26"/>
        <v>small</v>
      </c>
      <c r="U119">
        <f t="shared" si="27"/>
        <v>1399</v>
      </c>
    </row>
    <row r="120" spans="1:21" x14ac:dyDescent="0.3">
      <c r="A120" s="1">
        <v>41393</v>
      </c>
      <c r="B120" s="4">
        <f t="shared" si="14"/>
        <v>14.3</v>
      </c>
      <c r="C120" s="4">
        <f t="shared" si="15"/>
        <v>13</v>
      </c>
      <c r="D120" s="3">
        <f t="shared" si="17"/>
        <v>2013</v>
      </c>
      <c r="E120" s="3">
        <f t="shared" si="18"/>
        <v>4</v>
      </c>
      <c r="F120" s="3">
        <f t="shared" si="19"/>
        <v>29</v>
      </c>
      <c r="G120" s="3">
        <f t="shared" si="20"/>
        <v>429</v>
      </c>
      <c r="H120" s="3" t="str">
        <f t="shared" si="16"/>
        <v/>
      </c>
      <c r="I120" s="1" t="str">
        <f t="shared" si="21"/>
        <v>봄</v>
      </c>
      <c r="J120" s="6" t="str">
        <f t="shared" si="22"/>
        <v>월</v>
      </c>
      <c r="K120" s="7" t="str">
        <f t="shared" si="23"/>
        <v>평일</v>
      </c>
      <c r="L120">
        <v>87</v>
      </c>
      <c r="M120">
        <v>43</v>
      </c>
      <c r="N120">
        <v>405</v>
      </c>
      <c r="O120">
        <f t="shared" si="24"/>
        <v>535</v>
      </c>
      <c r="P120">
        <v>143</v>
      </c>
      <c r="Q120">
        <v>309</v>
      </c>
      <c r="R120">
        <f t="shared" si="25"/>
        <v>452</v>
      </c>
      <c r="S120" t="s">
        <v>7</v>
      </c>
      <c r="T120" t="str">
        <f t="shared" si="26"/>
        <v>small</v>
      </c>
      <c r="U120">
        <f t="shared" si="27"/>
        <v>987</v>
      </c>
    </row>
    <row r="121" spans="1:21" x14ac:dyDescent="0.3">
      <c r="A121" s="1">
        <v>41394</v>
      </c>
      <c r="B121" s="4">
        <f t="shared" si="14"/>
        <v>13.2</v>
      </c>
      <c r="C121" s="4">
        <f t="shared" si="15"/>
        <v>0</v>
      </c>
      <c r="D121" s="3">
        <f t="shared" si="17"/>
        <v>2013</v>
      </c>
      <c r="E121" s="3">
        <f t="shared" si="18"/>
        <v>4</v>
      </c>
      <c r="F121" s="3">
        <f t="shared" si="19"/>
        <v>30</v>
      </c>
      <c r="G121" s="3">
        <f t="shared" si="20"/>
        <v>430</v>
      </c>
      <c r="H121" s="3" t="str">
        <f t="shared" si="16"/>
        <v/>
      </c>
      <c r="I121" s="1" t="str">
        <f t="shared" si="21"/>
        <v>봄</v>
      </c>
      <c r="J121" s="6" t="str">
        <f t="shared" si="22"/>
        <v>화</v>
      </c>
      <c r="K121" s="7" t="str">
        <f t="shared" si="23"/>
        <v>평일</v>
      </c>
      <c r="L121">
        <v>72</v>
      </c>
      <c r="M121">
        <v>40</v>
      </c>
      <c r="N121">
        <v>403</v>
      </c>
      <c r="O121">
        <f t="shared" si="24"/>
        <v>515</v>
      </c>
      <c r="P121">
        <v>188</v>
      </c>
      <c r="Q121">
        <v>294</v>
      </c>
      <c r="R121">
        <f t="shared" si="25"/>
        <v>482</v>
      </c>
      <c r="S121" t="s">
        <v>7</v>
      </c>
      <c r="T121" t="str">
        <f t="shared" si="26"/>
        <v>small</v>
      </c>
      <c r="U121">
        <f t="shared" si="27"/>
        <v>997</v>
      </c>
    </row>
    <row r="122" spans="1:21" x14ac:dyDescent="0.3">
      <c r="A122" s="1">
        <v>41395</v>
      </c>
      <c r="B122" s="4">
        <f t="shared" si="14"/>
        <v>13.5</v>
      </c>
      <c r="C122" s="4">
        <f t="shared" si="15"/>
        <v>0</v>
      </c>
      <c r="D122" s="3">
        <f t="shared" si="17"/>
        <v>2013</v>
      </c>
      <c r="E122" s="3">
        <f t="shared" si="18"/>
        <v>5</v>
      </c>
      <c r="F122" s="3">
        <f t="shared" si="19"/>
        <v>1</v>
      </c>
      <c r="G122" s="3">
        <f t="shared" si="20"/>
        <v>51</v>
      </c>
      <c r="H122" s="3" t="str">
        <f t="shared" si="16"/>
        <v>공휴일</v>
      </c>
      <c r="I122" s="1" t="str">
        <f t="shared" si="21"/>
        <v>봄</v>
      </c>
      <c r="J122" s="6" t="str">
        <f t="shared" si="22"/>
        <v>수</v>
      </c>
      <c r="K122" s="7" t="str">
        <f t="shared" si="23"/>
        <v>평일</v>
      </c>
      <c r="L122">
        <v>71</v>
      </c>
      <c r="M122">
        <v>61</v>
      </c>
      <c r="N122">
        <v>467</v>
      </c>
      <c r="O122">
        <f t="shared" si="24"/>
        <v>599</v>
      </c>
      <c r="P122">
        <v>178</v>
      </c>
      <c r="Q122">
        <v>273</v>
      </c>
      <c r="R122">
        <f t="shared" si="25"/>
        <v>451</v>
      </c>
      <c r="S122" t="s">
        <v>7</v>
      </c>
      <c r="T122" t="str">
        <f t="shared" si="26"/>
        <v>small</v>
      </c>
      <c r="U122">
        <f t="shared" si="27"/>
        <v>1050</v>
      </c>
    </row>
    <row r="123" spans="1:21" x14ac:dyDescent="0.3">
      <c r="A123" s="1">
        <v>41396</v>
      </c>
      <c r="B123" s="4">
        <f t="shared" si="14"/>
        <v>11.5</v>
      </c>
      <c r="C123" s="4">
        <f t="shared" si="15"/>
        <v>2</v>
      </c>
      <c r="D123" s="3">
        <f t="shared" si="17"/>
        <v>2013</v>
      </c>
      <c r="E123" s="3">
        <f t="shared" si="18"/>
        <v>5</v>
      </c>
      <c r="F123" s="3">
        <f t="shared" si="19"/>
        <v>2</v>
      </c>
      <c r="G123" s="3">
        <f t="shared" si="20"/>
        <v>52</v>
      </c>
      <c r="H123" s="3" t="str">
        <f t="shared" si="16"/>
        <v/>
      </c>
      <c r="I123" s="1" t="str">
        <f t="shared" si="21"/>
        <v>봄</v>
      </c>
      <c r="J123" s="6" t="str">
        <f t="shared" si="22"/>
        <v>목</v>
      </c>
      <c r="K123" s="7" t="str">
        <f t="shared" si="23"/>
        <v>평일</v>
      </c>
      <c r="L123">
        <v>57</v>
      </c>
      <c r="M123">
        <v>49</v>
      </c>
      <c r="N123">
        <v>418</v>
      </c>
      <c r="O123">
        <f t="shared" si="24"/>
        <v>524</v>
      </c>
      <c r="P123">
        <v>251</v>
      </c>
      <c r="Q123">
        <v>295</v>
      </c>
      <c r="R123">
        <f t="shared" si="25"/>
        <v>546</v>
      </c>
      <c r="S123" t="s">
        <v>7</v>
      </c>
      <c r="T123" t="str">
        <f t="shared" si="26"/>
        <v>small</v>
      </c>
      <c r="U123">
        <f t="shared" si="27"/>
        <v>1070</v>
      </c>
    </row>
    <row r="124" spans="1:21" x14ac:dyDescent="0.3">
      <c r="A124" s="1">
        <v>41397</v>
      </c>
      <c r="B124" s="4">
        <f t="shared" si="14"/>
        <v>12.5</v>
      </c>
      <c r="C124" s="4">
        <f t="shared" si="15"/>
        <v>0.1</v>
      </c>
      <c r="D124" s="3">
        <f t="shared" si="17"/>
        <v>2013</v>
      </c>
      <c r="E124" s="3">
        <f t="shared" si="18"/>
        <v>5</v>
      </c>
      <c r="F124" s="3">
        <f t="shared" si="19"/>
        <v>3</v>
      </c>
      <c r="G124" s="3">
        <f t="shared" si="20"/>
        <v>53</v>
      </c>
      <c r="H124" s="3" t="str">
        <f t="shared" si="16"/>
        <v/>
      </c>
      <c r="I124" s="1" t="str">
        <f t="shared" si="21"/>
        <v>봄</v>
      </c>
      <c r="J124" s="6" t="str">
        <f t="shared" si="22"/>
        <v>금</v>
      </c>
      <c r="K124" s="7" t="str">
        <f t="shared" si="23"/>
        <v>평일</v>
      </c>
      <c r="L124">
        <v>100</v>
      </c>
      <c r="M124">
        <v>44</v>
      </c>
      <c r="N124">
        <v>434</v>
      </c>
      <c r="O124">
        <f t="shared" si="24"/>
        <v>578</v>
      </c>
      <c r="P124">
        <v>205</v>
      </c>
      <c r="Q124">
        <v>467</v>
      </c>
      <c r="R124">
        <f t="shared" si="25"/>
        <v>672</v>
      </c>
      <c r="S124" t="s">
        <v>7</v>
      </c>
      <c r="T124" t="str">
        <f t="shared" si="26"/>
        <v>big</v>
      </c>
      <c r="U124">
        <f t="shared" si="27"/>
        <v>1250</v>
      </c>
    </row>
    <row r="125" spans="1:21" x14ac:dyDescent="0.3">
      <c r="A125" s="1">
        <v>41398</v>
      </c>
      <c r="B125" s="4">
        <f t="shared" si="14"/>
        <v>13.4</v>
      </c>
      <c r="C125" s="4">
        <f t="shared" si="15"/>
        <v>0</v>
      </c>
      <c r="D125" s="3">
        <f t="shared" si="17"/>
        <v>2013</v>
      </c>
      <c r="E125" s="3">
        <f t="shared" si="18"/>
        <v>5</v>
      </c>
      <c r="F125" s="3">
        <f t="shared" si="19"/>
        <v>4</v>
      </c>
      <c r="G125" s="3">
        <f t="shared" si="20"/>
        <v>54</v>
      </c>
      <c r="H125" s="3" t="str">
        <f t="shared" si="16"/>
        <v/>
      </c>
      <c r="I125" s="1" t="str">
        <f t="shared" si="21"/>
        <v>봄</v>
      </c>
      <c r="J125" s="6" t="str">
        <f t="shared" si="22"/>
        <v>토</v>
      </c>
      <c r="K125" s="7" t="str">
        <f t="shared" si="23"/>
        <v>주말</v>
      </c>
      <c r="L125">
        <v>84</v>
      </c>
      <c r="M125">
        <v>98</v>
      </c>
      <c r="N125">
        <v>622</v>
      </c>
      <c r="O125">
        <f t="shared" si="24"/>
        <v>804</v>
      </c>
      <c r="P125">
        <v>346</v>
      </c>
      <c r="Q125">
        <v>366</v>
      </c>
      <c r="R125">
        <f t="shared" si="25"/>
        <v>712</v>
      </c>
      <c r="S125" t="s">
        <v>7</v>
      </c>
      <c r="T125" t="str">
        <f t="shared" si="26"/>
        <v>big</v>
      </c>
      <c r="U125">
        <f t="shared" si="27"/>
        <v>1516</v>
      </c>
    </row>
    <row r="126" spans="1:21" x14ac:dyDescent="0.3">
      <c r="A126" s="1">
        <v>41399</v>
      </c>
      <c r="B126" s="4">
        <f t="shared" si="14"/>
        <v>14.7</v>
      </c>
      <c r="C126" s="4">
        <f t="shared" si="15"/>
        <v>0</v>
      </c>
      <c r="D126" s="3">
        <f t="shared" si="17"/>
        <v>2013</v>
      </c>
      <c r="E126" s="3">
        <f t="shared" si="18"/>
        <v>5</v>
      </c>
      <c r="F126" s="3">
        <f t="shared" si="19"/>
        <v>5</v>
      </c>
      <c r="G126" s="3">
        <f t="shared" si="20"/>
        <v>55</v>
      </c>
      <c r="H126" s="3" t="str">
        <f t="shared" si="16"/>
        <v>공휴일</v>
      </c>
      <c r="I126" s="1" t="str">
        <f t="shared" si="21"/>
        <v>봄</v>
      </c>
      <c r="J126" s="6" t="str">
        <f t="shared" si="22"/>
        <v>일</v>
      </c>
      <c r="K126" s="7" t="str">
        <f t="shared" si="23"/>
        <v>주말</v>
      </c>
      <c r="L126">
        <v>140</v>
      </c>
      <c r="M126">
        <v>41</v>
      </c>
      <c r="N126">
        <v>635</v>
      </c>
      <c r="O126">
        <f t="shared" si="24"/>
        <v>816</v>
      </c>
      <c r="P126">
        <v>226</v>
      </c>
      <c r="Q126">
        <v>372</v>
      </c>
      <c r="R126">
        <f t="shared" si="25"/>
        <v>598</v>
      </c>
      <c r="S126" t="s">
        <v>7</v>
      </c>
      <c r="T126" t="str">
        <f t="shared" si="26"/>
        <v>small</v>
      </c>
      <c r="U126">
        <f t="shared" si="27"/>
        <v>1414</v>
      </c>
    </row>
    <row r="127" spans="1:21" x14ac:dyDescent="0.3">
      <c r="A127" s="1">
        <v>41400</v>
      </c>
      <c r="B127" s="4">
        <f t="shared" si="14"/>
        <v>15.3</v>
      </c>
      <c r="C127" s="4">
        <f t="shared" si="15"/>
        <v>0</v>
      </c>
      <c r="D127" s="3">
        <f t="shared" si="17"/>
        <v>2013</v>
      </c>
      <c r="E127" s="3">
        <f t="shared" si="18"/>
        <v>5</v>
      </c>
      <c r="F127" s="3">
        <f t="shared" si="19"/>
        <v>6</v>
      </c>
      <c r="G127" s="3">
        <f t="shared" si="20"/>
        <v>56</v>
      </c>
      <c r="H127" s="3" t="str">
        <f t="shared" si="16"/>
        <v/>
      </c>
      <c r="I127" s="1" t="str">
        <f t="shared" si="21"/>
        <v>봄</v>
      </c>
      <c r="J127" s="6" t="str">
        <f t="shared" si="22"/>
        <v>월</v>
      </c>
      <c r="K127" s="7" t="str">
        <f t="shared" si="23"/>
        <v>평일</v>
      </c>
      <c r="L127">
        <v>83</v>
      </c>
      <c r="M127">
        <v>46</v>
      </c>
      <c r="N127">
        <v>588</v>
      </c>
      <c r="O127">
        <f t="shared" si="24"/>
        <v>717</v>
      </c>
      <c r="P127">
        <v>159</v>
      </c>
      <c r="Q127">
        <v>357</v>
      </c>
      <c r="R127">
        <f t="shared" si="25"/>
        <v>516</v>
      </c>
      <c r="S127" t="s">
        <v>7</v>
      </c>
      <c r="T127" t="str">
        <f t="shared" si="26"/>
        <v>small</v>
      </c>
      <c r="U127">
        <f t="shared" si="27"/>
        <v>1233</v>
      </c>
    </row>
    <row r="128" spans="1:21" x14ac:dyDescent="0.3">
      <c r="A128" s="1">
        <v>41401</v>
      </c>
      <c r="B128" s="4">
        <f t="shared" si="14"/>
        <v>18.2</v>
      </c>
      <c r="C128" s="4">
        <f t="shared" si="15"/>
        <v>0</v>
      </c>
      <c r="D128" s="3">
        <f t="shared" si="17"/>
        <v>2013</v>
      </c>
      <c r="E128" s="3">
        <f t="shared" si="18"/>
        <v>5</v>
      </c>
      <c r="F128" s="3">
        <f t="shared" si="19"/>
        <v>7</v>
      </c>
      <c r="G128" s="3">
        <f t="shared" si="20"/>
        <v>57</v>
      </c>
      <c r="H128" s="3" t="str">
        <f t="shared" si="16"/>
        <v/>
      </c>
      <c r="I128" s="1" t="str">
        <f t="shared" si="21"/>
        <v>봄</v>
      </c>
      <c r="J128" s="6" t="str">
        <f t="shared" si="22"/>
        <v>화</v>
      </c>
      <c r="K128" s="7" t="str">
        <f t="shared" si="23"/>
        <v>평일</v>
      </c>
      <c r="L128">
        <v>118</v>
      </c>
      <c r="M128">
        <v>45</v>
      </c>
      <c r="N128">
        <v>461</v>
      </c>
      <c r="O128">
        <f t="shared" si="24"/>
        <v>624</v>
      </c>
      <c r="P128">
        <v>201</v>
      </c>
      <c r="Q128">
        <v>183</v>
      </c>
      <c r="R128">
        <f t="shared" si="25"/>
        <v>384</v>
      </c>
      <c r="S128" t="s">
        <v>7</v>
      </c>
      <c r="T128" t="str">
        <f t="shared" si="26"/>
        <v>small</v>
      </c>
      <c r="U128">
        <f t="shared" si="27"/>
        <v>1008</v>
      </c>
    </row>
    <row r="129" spans="1:21" x14ac:dyDescent="0.3">
      <c r="A129" s="1">
        <v>41402</v>
      </c>
      <c r="B129" s="4">
        <f t="shared" si="14"/>
        <v>18.8</v>
      </c>
      <c r="C129" s="4">
        <f t="shared" si="15"/>
        <v>0</v>
      </c>
      <c r="D129" s="3">
        <f t="shared" si="17"/>
        <v>2013</v>
      </c>
      <c r="E129" s="3">
        <f t="shared" si="18"/>
        <v>5</v>
      </c>
      <c r="F129" s="3">
        <f t="shared" si="19"/>
        <v>8</v>
      </c>
      <c r="G129" s="3">
        <f t="shared" si="20"/>
        <v>58</v>
      </c>
      <c r="H129" s="3" t="str">
        <f t="shared" si="16"/>
        <v/>
      </c>
      <c r="I129" s="1" t="str">
        <f t="shared" si="21"/>
        <v>봄</v>
      </c>
      <c r="J129" s="6" t="str">
        <f t="shared" si="22"/>
        <v>수</v>
      </c>
      <c r="K129" s="7" t="str">
        <f t="shared" si="23"/>
        <v>평일</v>
      </c>
      <c r="L129">
        <v>73</v>
      </c>
      <c r="M129">
        <v>43</v>
      </c>
      <c r="N129">
        <v>463</v>
      </c>
      <c r="O129">
        <f t="shared" si="24"/>
        <v>579</v>
      </c>
      <c r="P129">
        <v>277</v>
      </c>
      <c r="Q129">
        <v>257</v>
      </c>
      <c r="R129">
        <f t="shared" si="25"/>
        <v>534</v>
      </c>
      <c r="S129" t="s">
        <v>7</v>
      </c>
      <c r="T129" t="str">
        <f t="shared" si="26"/>
        <v>small</v>
      </c>
      <c r="U129">
        <f t="shared" si="27"/>
        <v>1113</v>
      </c>
    </row>
    <row r="130" spans="1:21" x14ac:dyDescent="0.3">
      <c r="A130" s="1">
        <v>41403</v>
      </c>
      <c r="B130" s="4">
        <f t="shared" ref="B130:B193" si="28">VLOOKUP(A130,temp,3,0)</f>
        <v>16.8</v>
      </c>
      <c r="C130" s="4">
        <f t="shared" ref="C130:C193" si="29">VLOOKUP(A130,rain,3,0)</f>
        <v>1.5</v>
      </c>
      <c r="D130" s="3">
        <f t="shared" si="17"/>
        <v>2013</v>
      </c>
      <c r="E130" s="3">
        <f t="shared" si="18"/>
        <v>5</v>
      </c>
      <c r="F130" s="3">
        <f t="shared" si="19"/>
        <v>9</v>
      </c>
      <c r="G130" s="3">
        <f t="shared" si="20"/>
        <v>59</v>
      </c>
      <c r="H130" s="3" t="str">
        <f t="shared" ref="H130:H193" si="30">IFERROR(VLOOKUP(G130,mdindex,2,0),"")</f>
        <v/>
      </c>
      <c r="I130" s="1" t="str">
        <f t="shared" si="21"/>
        <v>봄</v>
      </c>
      <c r="J130" s="6" t="str">
        <f t="shared" si="22"/>
        <v>목</v>
      </c>
      <c r="K130" s="7" t="str">
        <f t="shared" si="23"/>
        <v>평일</v>
      </c>
      <c r="L130">
        <v>77</v>
      </c>
      <c r="M130">
        <v>54</v>
      </c>
      <c r="N130">
        <v>552</v>
      </c>
      <c r="O130">
        <f t="shared" si="24"/>
        <v>683</v>
      </c>
      <c r="P130">
        <v>254</v>
      </c>
      <c r="Q130">
        <v>111</v>
      </c>
      <c r="R130">
        <f t="shared" si="25"/>
        <v>365</v>
      </c>
      <c r="S130" t="s">
        <v>7</v>
      </c>
      <c r="T130" t="str">
        <f t="shared" si="26"/>
        <v>small</v>
      </c>
      <c r="U130">
        <f t="shared" si="27"/>
        <v>1048</v>
      </c>
    </row>
    <row r="131" spans="1:21" x14ac:dyDescent="0.3">
      <c r="A131" s="1">
        <v>41404</v>
      </c>
      <c r="B131" s="4">
        <f t="shared" si="28"/>
        <v>15.2</v>
      </c>
      <c r="C131" s="4">
        <f t="shared" si="29"/>
        <v>21</v>
      </c>
      <c r="D131" s="3">
        <f t="shared" ref="D131:D194" si="31">YEAR(A131)</f>
        <v>2013</v>
      </c>
      <c r="E131" s="3">
        <f t="shared" ref="E131:E194" si="32">MONTH(A131)</f>
        <v>5</v>
      </c>
      <c r="F131" s="3">
        <f t="shared" ref="F131:F194" si="33">DAY(A131)</f>
        <v>10</v>
      </c>
      <c r="G131" s="3">
        <f t="shared" ref="G131:G194" si="34">VALUE(E131&amp;F131)</f>
        <v>510</v>
      </c>
      <c r="H131" s="3" t="str">
        <f t="shared" si="30"/>
        <v/>
      </c>
      <c r="I131" s="1" t="str">
        <f t="shared" ref="I131:I194" si="35">CHOOSE(E131,"겨울", "겨울", "봄", "봄", "봄", "여름", "여름", "여름", "가을", "가을", "가을", "겨울")</f>
        <v>봄</v>
      </c>
      <c r="J131" s="6" t="str">
        <f t="shared" ref="J131:J194" si="36">CHOOSE(WEEKDAY(A131,2), "월", "화", "수", "목", "금", "토", "일")</f>
        <v>금</v>
      </c>
      <c r="K131" s="7" t="str">
        <f t="shared" ref="K131:K194" si="37">IF(OR(J131="토",J131="일"), "주말", "평일")</f>
        <v>평일</v>
      </c>
      <c r="L131">
        <v>95</v>
      </c>
      <c r="M131">
        <v>45</v>
      </c>
      <c r="N131">
        <v>530</v>
      </c>
      <c r="O131">
        <f t="shared" ref="O131:O194" si="38">SUM(L131,M131,N131)</f>
        <v>670</v>
      </c>
      <c r="P131">
        <v>248</v>
      </c>
      <c r="Q131">
        <v>491</v>
      </c>
      <c r="R131">
        <f t="shared" ref="R131:R194" si="39">SUM(P131,Q131)</f>
        <v>739</v>
      </c>
      <c r="S131" t="s">
        <v>7</v>
      </c>
      <c r="T131" t="str">
        <f t="shared" ref="T131:T194" si="40">IF(R131&lt;610, "small", "big")</f>
        <v>big</v>
      </c>
      <c r="U131">
        <f t="shared" ref="U131:U194" si="41">SUM(O131,R131)</f>
        <v>1409</v>
      </c>
    </row>
    <row r="132" spans="1:21" x14ac:dyDescent="0.3">
      <c r="A132" s="1">
        <v>41405</v>
      </c>
      <c r="B132" s="4">
        <f t="shared" si="28"/>
        <v>17.2</v>
      </c>
      <c r="C132" s="4">
        <f t="shared" si="29"/>
        <v>0</v>
      </c>
      <c r="D132" s="3">
        <f t="shared" si="31"/>
        <v>2013</v>
      </c>
      <c r="E132" s="3">
        <f t="shared" si="32"/>
        <v>5</v>
      </c>
      <c r="F132" s="3">
        <f t="shared" si="33"/>
        <v>11</v>
      </c>
      <c r="G132" s="3">
        <f t="shared" si="34"/>
        <v>511</v>
      </c>
      <c r="H132" s="3" t="str">
        <f t="shared" si="30"/>
        <v/>
      </c>
      <c r="I132" s="1" t="str">
        <f t="shared" si="35"/>
        <v>봄</v>
      </c>
      <c r="J132" s="6" t="str">
        <f t="shared" si="36"/>
        <v>토</v>
      </c>
      <c r="K132" s="7" t="str">
        <f t="shared" si="37"/>
        <v>주말</v>
      </c>
      <c r="L132">
        <v>90</v>
      </c>
      <c r="M132">
        <v>52</v>
      </c>
      <c r="N132">
        <v>431</v>
      </c>
      <c r="O132">
        <f t="shared" si="38"/>
        <v>573</v>
      </c>
      <c r="P132">
        <v>303</v>
      </c>
      <c r="Q132">
        <v>525</v>
      </c>
      <c r="R132">
        <f t="shared" si="39"/>
        <v>828</v>
      </c>
      <c r="S132" t="s">
        <v>7</v>
      </c>
      <c r="T132" t="str">
        <f t="shared" si="40"/>
        <v>big</v>
      </c>
      <c r="U132">
        <f t="shared" si="41"/>
        <v>1401</v>
      </c>
    </row>
    <row r="133" spans="1:21" x14ac:dyDescent="0.3">
      <c r="A133" s="1">
        <v>41406</v>
      </c>
      <c r="B133" s="4">
        <f t="shared" si="28"/>
        <v>19.5</v>
      </c>
      <c r="C133" s="4">
        <f t="shared" si="29"/>
        <v>0.5</v>
      </c>
      <c r="D133" s="3">
        <f t="shared" si="31"/>
        <v>2013</v>
      </c>
      <c r="E133" s="3">
        <f t="shared" si="32"/>
        <v>5</v>
      </c>
      <c r="F133" s="3">
        <f t="shared" si="33"/>
        <v>12</v>
      </c>
      <c r="G133" s="3">
        <f t="shared" si="34"/>
        <v>512</v>
      </c>
      <c r="H133" s="3" t="str">
        <f t="shared" si="30"/>
        <v/>
      </c>
      <c r="I133" s="1" t="str">
        <f t="shared" si="35"/>
        <v>봄</v>
      </c>
      <c r="J133" s="6" t="str">
        <f t="shared" si="36"/>
        <v>일</v>
      </c>
      <c r="K133" s="7" t="str">
        <f t="shared" si="37"/>
        <v>주말</v>
      </c>
      <c r="L133">
        <v>96</v>
      </c>
      <c r="M133">
        <v>58</v>
      </c>
      <c r="N133">
        <v>395</v>
      </c>
      <c r="O133">
        <f t="shared" si="38"/>
        <v>549</v>
      </c>
      <c r="P133">
        <v>362</v>
      </c>
      <c r="Q133">
        <v>388</v>
      </c>
      <c r="R133">
        <f t="shared" si="39"/>
        <v>750</v>
      </c>
      <c r="S133" t="s">
        <v>7</v>
      </c>
      <c r="T133" t="str">
        <f t="shared" si="40"/>
        <v>big</v>
      </c>
      <c r="U133">
        <f t="shared" si="41"/>
        <v>1299</v>
      </c>
    </row>
    <row r="134" spans="1:21" x14ac:dyDescent="0.3">
      <c r="A134" s="1">
        <v>41407</v>
      </c>
      <c r="B134" s="4">
        <f t="shared" si="28"/>
        <v>21.3</v>
      </c>
      <c r="C134" s="4">
        <f t="shared" si="29"/>
        <v>0</v>
      </c>
      <c r="D134" s="3">
        <f t="shared" si="31"/>
        <v>2013</v>
      </c>
      <c r="E134" s="3">
        <f t="shared" si="32"/>
        <v>5</v>
      </c>
      <c r="F134" s="3">
        <f t="shared" si="33"/>
        <v>13</v>
      </c>
      <c r="G134" s="3">
        <f t="shared" si="34"/>
        <v>513</v>
      </c>
      <c r="H134" s="3" t="str">
        <f t="shared" si="30"/>
        <v/>
      </c>
      <c r="I134" s="1" t="str">
        <f t="shared" si="35"/>
        <v>봄</v>
      </c>
      <c r="J134" s="6" t="str">
        <f t="shared" si="36"/>
        <v>월</v>
      </c>
      <c r="K134" s="7" t="str">
        <f t="shared" si="37"/>
        <v>평일</v>
      </c>
      <c r="L134">
        <v>90</v>
      </c>
      <c r="M134">
        <v>42</v>
      </c>
      <c r="N134">
        <v>391</v>
      </c>
      <c r="O134">
        <f t="shared" si="38"/>
        <v>523</v>
      </c>
      <c r="P134">
        <v>193</v>
      </c>
      <c r="Q134">
        <v>273</v>
      </c>
      <c r="R134">
        <f t="shared" si="39"/>
        <v>466</v>
      </c>
      <c r="S134" t="s">
        <v>7</v>
      </c>
      <c r="T134" t="str">
        <f t="shared" si="40"/>
        <v>small</v>
      </c>
      <c r="U134">
        <f t="shared" si="41"/>
        <v>989</v>
      </c>
    </row>
    <row r="135" spans="1:21" x14ac:dyDescent="0.3">
      <c r="A135" s="1">
        <v>41408</v>
      </c>
      <c r="B135" s="4">
        <f t="shared" si="28"/>
        <v>19.2</v>
      </c>
      <c r="C135" s="4">
        <f t="shared" si="29"/>
        <v>0</v>
      </c>
      <c r="D135" s="3">
        <f t="shared" si="31"/>
        <v>2013</v>
      </c>
      <c r="E135" s="3">
        <f t="shared" si="32"/>
        <v>5</v>
      </c>
      <c r="F135" s="3">
        <f t="shared" si="33"/>
        <v>14</v>
      </c>
      <c r="G135" s="3">
        <f t="shared" si="34"/>
        <v>514</v>
      </c>
      <c r="H135" s="3" t="str">
        <f t="shared" si="30"/>
        <v/>
      </c>
      <c r="I135" s="1" t="str">
        <f t="shared" si="35"/>
        <v>봄</v>
      </c>
      <c r="J135" s="6" t="str">
        <f t="shared" si="36"/>
        <v>화</v>
      </c>
      <c r="K135" s="7" t="str">
        <f t="shared" si="37"/>
        <v>평일</v>
      </c>
      <c r="L135">
        <v>53</v>
      </c>
      <c r="M135">
        <v>52</v>
      </c>
      <c r="N135">
        <v>432</v>
      </c>
      <c r="O135">
        <f t="shared" si="38"/>
        <v>537</v>
      </c>
      <c r="P135">
        <v>297</v>
      </c>
      <c r="Q135">
        <v>248</v>
      </c>
      <c r="R135">
        <f t="shared" si="39"/>
        <v>545</v>
      </c>
      <c r="S135" t="s">
        <v>7</v>
      </c>
      <c r="T135" t="str">
        <f t="shared" si="40"/>
        <v>small</v>
      </c>
      <c r="U135">
        <f t="shared" si="41"/>
        <v>1082</v>
      </c>
    </row>
    <row r="136" spans="1:21" x14ac:dyDescent="0.3">
      <c r="A136" s="1">
        <v>41409</v>
      </c>
      <c r="B136" s="4">
        <f t="shared" si="28"/>
        <v>20.9</v>
      </c>
      <c r="C136" s="4">
        <f t="shared" si="29"/>
        <v>0</v>
      </c>
      <c r="D136" s="3">
        <f t="shared" si="31"/>
        <v>2013</v>
      </c>
      <c r="E136" s="3">
        <f t="shared" si="32"/>
        <v>5</v>
      </c>
      <c r="F136" s="3">
        <f t="shared" si="33"/>
        <v>15</v>
      </c>
      <c r="G136" s="3">
        <f t="shared" si="34"/>
        <v>515</v>
      </c>
      <c r="H136" s="3" t="str">
        <f t="shared" si="30"/>
        <v/>
      </c>
      <c r="I136" s="1" t="str">
        <f t="shared" si="35"/>
        <v>봄</v>
      </c>
      <c r="J136" s="6" t="str">
        <f t="shared" si="36"/>
        <v>수</v>
      </c>
      <c r="K136" s="7" t="str">
        <f t="shared" si="37"/>
        <v>평일</v>
      </c>
      <c r="L136">
        <v>79</v>
      </c>
      <c r="M136">
        <v>40</v>
      </c>
      <c r="N136">
        <v>581</v>
      </c>
      <c r="O136">
        <f t="shared" si="38"/>
        <v>700</v>
      </c>
      <c r="P136">
        <v>182</v>
      </c>
      <c r="Q136">
        <v>408</v>
      </c>
      <c r="R136">
        <f t="shared" si="39"/>
        <v>590</v>
      </c>
      <c r="S136" t="s">
        <v>7</v>
      </c>
      <c r="T136" t="str">
        <f t="shared" si="40"/>
        <v>small</v>
      </c>
      <c r="U136">
        <f t="shared" si="41"/>
        <v>1290</v>
      </c>
    </row>
    <row r="137" spans="1:21" x14ac:dyDescent="0.3">
      <c r="A137" s="1">
        <v>41410</v>
      </c>
      <c r="B137" s="4">
        <f t="shared" si="28"/>
        <v>21</v>
      </c>
      <c r="C137" s="4">
        <f t="shared" si="29"/>
        <v>0</v>
      </c>
      <c r="D137" s="3">
        <f t="shared" si="31"/>
        <v>2013</v>
      </c>
      <c r="E137" s="3">
        <f t="shared" si="32"/>
        <v>5</v>
      </c>
      <c r="F137" s="3">
        <f t="shared" si="33"/>
        <v>16</v>
      </c>
      <c r="G137" s="3">
        <f t="shared" si="34"/>
        <v>516</v>
      </c>
      <c r="H137" s="3" t="str">
        <f t="shared" si="30"/>
        <v/>
      </c>
      <c r="I137" s="1" t="str">
        <f t="shared" si="35"/>
        <v>봄</v>
      </c>
      <c r="J137" s="6" t="str">
        <f t="shared" si="36"/>
        <v>목</v>
      </c>
      <c r="K137" s="7" t="str">
        <f t="shared" si="37"/>
        <v>평일</v>
      </c>
      <c r="L137">
        <v>66</v>
      </c>
      <c r="M137">
        <v>55</v>
      </c>
      <c r="N137">
        <v>525</v>
      </c>
      <c r="O137">
        <f t="shared" si="38"/>
        <v>646</v>
      </c>
      <c r="P137">
        <v>195</v>
      </c>
      <c r="Q137">
        <v>248</v>
      </c>
      <c r="R137">
        <f t="shared" si="39"/>
        <v>443</v>
      </c>
      <c r="S137" t="s">
        <v>7</v>
      </c>
      <c r="T137" t="str">
        <f t="shared" si="40"/>
        <v>small</v>
      </c>
      <c r="U137">
        <f t="shared" si="41"/>
        <v>1089</v>
      </c>
    </row>
    <row r="138" spans="1:21" x14ac:dyDescent="0.3">
      <c r="A138" s="1">
        <v>41411</v>
      </c>
      <c r="B138" s="4">
        <f t="shared" si="28"/>
        <v>18.100000000000001</v>
      </c>
      <c r="C138" s="4">
        <f t="shared" si="29"/>
        <v>0</v>
      </c>
      <c r="D138" s="3">
        <f t="shared" si="31"/>
        <v>2013</v>
      </c>
      <c r="E138" s="3">
        <f t="shared" si="32"/>
        <v>5</v>
      </c>
      <c r="F138" s="3">
        <f t="shared" si="33"/>
        <v>17</v>
      </c>
      <c r="G138" s="3">
        <f t="shared" si="34"/>
        <v>517</v>
      </c>
      <c r="H138" s="3" t="str">
        <f t="shared" si="30"/>
        <v/>
      </c>
      <c r="I138" s="1" t="str">
        <f t="shared" si="35"/>
        <v>봄</v>
      </c>
      <c r="J138" s="6" t="str">
        <f t="shared" si="36"/>
        <v>금</v>
      </c>
      <c r="K138" s="7" t="str">
        <f t="shared" si="37"/>
        <v>평일</v>
      </c>
      <c r="L138">
        <v>82</v>
      </c>
      <c r="M138">
        <v>50</v>
      </c>
      <c r="N138">
        <v>740</v>
      </c>
      <c r="O138">
        <f t="shared" si="38"/>
        <v>872</v>
      </c>
      <c r="P138">
        <v>272</v>
      </c>
      <c r="Q138">
        <v>276</v>
      </c>
      <c r="R138">
        <f t="shared" si="39"/>
        <v>548</v>
      </c>
      <c r="S138" t="s">
        <v>7</v>
      </c>
      <c r="T138" t="str">
        <f t="shared" si="40"/>
        <v>small</v>
      </c>
      <c r="U138">
        <f t="shared" si="41"/>
        <v>1420</v>
      </c>
    </row>
    <row r="139" spans="1:21" x14ac:dyDescent="0.3">
      <c r="A139" s="1">
        <v>41412</v>
      </c>
      <c r="B139" s="4">
        <f t="shared" si="28"/>
        <v>17.8</v>
      </c>
      <c r="C139" s="4">
        <f t="shared" si="29"/>
        <v>9.5</v>
      </c>
      <c r="D139" s="3">
        <f t="shared" si="31"/>
        <v>2013</v>
      </c>
      <c r="E139" s="3">
        <f t="shared" si="32"/>
        <v>5</v>
      </c>
      <c r="F139" s="3">
        <f t="shared" si="33"/>
        <v>18</v>
      </c>
      <c r="G139" s="3">
        <f t="shared" si="34"/>
        <v>518</v>
      </c>
      <c r="H139" s="3" t="str">
        <f t="shared" si="30"/>
        <v/>
      </c>
      <c r="I139" s="1" t="str">
        <f t="shared" si="35"/>
        <v>봄</v>
      </c>
      <c r="J139" s="6" t="str">
        <f t="shared" si="36"/>
        <v>토</v>
      </c>
      <c r="K139" s="7" t="str">
        <f t="shared" si="37"/>
        <v>주말</v>
      </c>
      <c r="L139">
        <v>115</v>
      </c>
      <c r="M139">
        <v>60</v>
      </c>
      <c r="N139">
        <v>710</v>
      </c>
      <c r="O139">
        <f t="shared" si="38"/>
        <v>885</v>
      </c>
      <c r="P139">
        <v>405</v>
      </c>
      <c r="Q139">
        <v>353</v>
      </c>
      <c r="R139">
        <f t="shared" si="39"/>
        <v>758</v>
      </c>
      <c r="S139" t="s">
        <v>7</v>
      </c>
      <c r="T139" t="str">
        <f t="shared" si="40"/>
        <v>big</v>
      </c>
      <c r="U139">
        <f t="shared" si="41"/>
        <v>1643</v>
      </c>
    </row>
    <row r="140" spans="1:21" x14ac:dyDescent="0.3">
      <c r="A140" s="1">
        <v>41413</v>
      </c>
      <c r="B140" s="4">
        <f t="shared" si="28"/>
        <v>17</v>
      </c>
      <c r="C140" s="4">
        <f t="shared" si="29"/>
        <v>27.5</v>
      </c>
      <c r="D140" s="3">
        <f t="shared" si="31"/>
        <v>2013</v>
      </c>
      <c r="E140" s="3">
        <f t="shared" si="32"/>
        <v>5</v>
      </c>
      <c r="F140" s="3">
        <f t="shared" si="33"/>
        <v>19</v>
      </c>
      <c r="G140" s="3">
        <f t="shared" si="34"/>
        <v>519</v>
      </c>
      <c r="H140" s="3" t="str">
        <f t="shared" si="30"/>
        <v/>
      </c>
      <c r="I140" s="1" t="str">
        <f t="shared" si="35"/>
        <v>봄</v>
      </c>
      <c r="J140" s="6" t="str">
        <f t="shared" si="36"/>
        <v>일</v>
      </c>
      <c r="K140" s="7" t="str">
        <f t="shared" si="37"/>
        <v>주말</v>
      </c>
      <c r="L140">
        <v>61</v>
      </c>
      <c r="M140">
        <v>41</v>
      </c>
      <c r="N140">
        <v>433</v>
      </c>
      <c r="O140">
        <f t="shared" si="38"/>
        <v>535</v>
      </c>
      <c r="P140">
        <v>300</v>
      </c>
      <c r="Q140">
        <v>326</v>
      </c>
      <c r="R140">
        <f t="shared" si="39"/>
        <v>626</v>
      </c>
      <c r="S140" t="s">
        <v>7</v>
      </c>
      <c r="T140" t="str">
        <f t="shared" si="40"/>
        <v>big</v>
      </c>
      <c r="U140">
        <f t="shared" si="41"/>
        <v>1161</v>
      </c>
    </row>
    <row r="141" spans="1:21" x14ac:dyDescent="0.3">
      <c r="A141" s="1">
        <v>41414</v>
      </c>
      <c r="B141" s="4">
        <f t="shared" si="28"/>
        <v>15.8</v>
      </c>
      <c r="C141" s="4">
        <f t="shared" si="29"/>
        <v>0</v>
      </c>
      <c r="D141" s="3">
        <f t="shared" si="31"/>
        <v>2013</v>
      </c>
      <c r="E141" s="3">
        <f t="shared" si="32"/>
        <v>5</v>
      </c>
      <c r="F141" s="3">
        <f t="shared" si="33"/>
        <v>20</v>
      </c>
      <c r="G141" s="3">
        <f t="shared" si="34"/>
        <v>520</v>
      </c>
      <c r="H141" s="3" t="str">
        <f t="shared" si="30"/>
        <v/>
      </c>
      <c r="I141" s="1" t="str">
        <f t="shared" si="35"/>
        <v>봄</v>
      </c>
      <c r="J141" s="6" t="str">
        <f t="shared" si="36"/>
        <v>월</v>
      </c>
      <c r="K141" s="7" t="str">
        <f t="shared" si="37"/>
        <v>평일</v>
      </c>
      <c r="L141">
        <v>96</v>
      </c>
      <c r="M141">
        <v>45</v>
      </c>
      <c r="N141">
        <v>394</v>
      </c>
      <c r="O141">
        <f t="shared" si="38"/>
        <v>535</v>
      </c>
      <c r="P141">
        <v>293</v>
      </c>
      <c r="Q141">
        <v>516</v>
      </c>
      <c r="R141">
        <f t="shared" si="39"/>
        <v>809</v>
      </c>
      <c r="S141" t="s">
        <v>7</v>
      </c>
      <c r="T141" t="str">
        <f t="shared" si="40"/>
        <v>big</v>
      </c>
      <c r="U141">
        <f t="shared" si="41"/>
        <v>1344</v>
      </c>
    </row>
    <row r="142" spans="1:21" x14ac:dyDescent="0.3">
      <c r="A142" s="1">
        <v>41415</v>
      </c>
      <c r="B142" s="4">
        <f t="shared" si="28"/>
        <v>16.399999999999999</v>
      </c>
      <c r="C142" s="4">
        <f t="shared" si="29"/>
        <v>0</v>
      </c>
      <c r="D142" s="3">
        <f t="shared" si="31"/>
        <v>2013</v>
      </c>
      <c r="E142" s="3">
        <f t="shared" si="32"/>
        <v>5</v>
      </c>
      <c r="F142" s="3">
        <f t="shared" si="33"/>
        <v>21</v>
      </c>
      <c r="G142" s="3">
        <f t="shared" si="34"/>
        <v>521</v>
      </c>
      <c r="H142" s="3" t="str">
        <f t="shared" si="30"/>
        <v/>
      </c>
      <c r="I142" s="1" t="str">
        <f t="shared" si="35"/>
        <v>봄</v>
      </c>
      <c r="J142" s="6" t="str">
        <f t="shared" si="36"/>
        <v>화</v>
      </c>
      <c r="K142" s="7" t="str">
        <f t="shared" si="37"/>
        <v>평일</v>
      </c>
      <c r="L142">
        <v>64</v>
      </c>
      <c r="M142">
        <v>48</v>
      </c>
      <c r="N142">
        <v>363</v>
      </c>
      <c r="O142">
        <f t="shared" si="38"/>
        <v>475</v>
      </c>
      <c r="P142">
        <v>194</v>
      </c>
      <c r="Q142">
        <v>287</v>
      </c>
      <c r="R142">
        <f t="shared" si="39"/>
        <v>481</v>
      </c>
      <c r="S142" t="s">
        <v>7</v>
      </c>
      <c r="T142" t="str">
        <f t="shared" si="40"/>
        <v>small</v>
      </c>
      <c r="U142">
        <f t="shared" si="41"/>
        <v>956</v>
      </c>
    </row>
    <row r="143" spans="1:21" x14ac:dyDescent="0.3">
      <c r="A143" s="1">
        <v>41416</v>
      </c>
      <c r="B143" s="4">
        <f t="shared" si="28"/>
        <v>17.2</v>
      </c>
      <c r="C143" s="4">
        <f t="shared" si="29"/>
        <v>0</v>
      </c>
      <c r="D143" s="3">
        <f t="shared" si="31"/>
        <v>2013</v>
      </c>
      <c r="E143" s="3">
        <f t="shared" si="32"/>
        <v>5</v>
      </c>
      <c r="F143" s="3">
        <f t="shared" si="33"/>
        <v>22</v>
      </c>
      <c r="G143" s="3">
        <f t="shared" si="34"/>
        <v>522</v>
      </c>
      <c r="H143" s="3" t="str">
        <f t="shared" si="30"/>
        <v/>
      </c>
      <c r="I143" s="1" t="str">
        <f t="shared" si="35"/>
        <v>봄</v>
      </c>
      <c r="J143" s="6" t="str">
        <f t="shared" si="36"/>
        <v>수</v>
      </c>
      <c r="K143" s="7" t="str">
        <f t="shared" si="37"/>
        <v>평일</v>
      </c>
      <c r="L143">
        <v>77</v>
      </c>
      <c r="M143">
        <v>68</v>
      </c>
      <c r="N143">
        <v>611</v>
      </c>
      <c r="O143">
        <f t="shared" si="38"/>
        <v>756</v>
      </c>
      <c r="P143">
        <v>145</v>
      </c>
      <c r="Q143">
        <v>506</v>
      </c>
      <c r="R143">
        <f t="shared" si="39"/>
        <v>651</v>
      </c>
      <c r="S143" t="s">
        <v>8</v>
      </c>
      <c r="T143" t="str">
        <f t="shared" si="40"/>
        <v>big</v>
      </c>
      <c r="U143">
        <f t="shared" si="41"/>
        <v>1407</v>
      </c>
    </row>
    <row r="144" spans="1:21" x14ac:dyDescent="0.3">
      <c r="A144" s="1">
        <v>41417</v>
      </c>
      <c r="B144" s="4">
        <f t="shared" si="28"/>
        <v>21.6</v>
      </c>
      <c r="C144" s="4">
        <f t="shared" si="29"/>
        <v>0</v>
      </c>
      <c r="D144" s="3">
        <f t="shared" si="31"/>
        <v>2013</v>
      </c>
      <c r="E144" s="3">
        <f t="shared" si="32"/>
        <v>5</v>
      </c>
      <c r="F144" s="3">
        <f t="shared" si="33"/>
        <v>23</v>
      </c>
      <c r="G144" s="3">
        <f t="shared" si="34"/>
        <v>523</v>
      </c>
      <c r="H144" s="3" t="str">
        <f t="shared" si="30"/>
        <v/>
      </c>
      <c r="I144" s="1" t="str">
        <f t="shared" si="35"/>
        <v>봄</v>
      </c>
      <c r="J144" s="6" t="str">
        <f t="shared" si="36"/>
        <v>목</v>
      </c>
      <c r="K144" s="7" t="str">
        <f t="shared" si="37"/>
        <v>평일</v>
      </c>
      <c r="L144">
        <v>80</v>
      </c>
      <c r="M144">
        <v>44</v>
      </c>
      <c r="N144">
        <v>359</v>
      </c>
      <c r="O144">
        <f t="shared" si="38"/>
        <v>483</v>
      </c>
      <c r="P144">
        <v>153</v>
      </c>
      <c r="Q144">
        <v>321</v>
      </c>
      <c r="R144">
        <f t="shared" si="39"/>
        <v>474</v>
      </c>
      <c r="S144" t="s">
        <v>7</v>
      </c>
      <c r="T144" t="str">
        <f t="shared" si="40"/>
        <v>small</v>
      </c>
      <c r="U144">
        <f t="shared" si="41"/>
        <v>957</v>
      </c>
    </row>
    <row r="145" spans="1:21" x14ac:dyDescent="0.3">
      <c r="A145" s="1">
        <v>41418</v>
      </c>
      <c r="B145" s="4">
        <f t="shared" si="28"/>
        <v>21.5</v>
      </c>
      <c r="C145" s="4">
        <f t="shared" si="29"/>
        <v>0</v>
      </c>
      <c r="D145" s="3">
        <f t="shared" si="31"/>
        <v>2013</v>
      </c>
      <c r="E145" s="3">
        <f t="shared" si="32"/>
        <v>5</v>
      </c>
      <c r="F145" s="3">
        <f t="shared" si="33"/>
        <v>24</v>
      </c>
      <c r="G145" s="3">
        <f t="shared" si="34"/>
        <v>524</v>
      </c>
      <c r="H145" s="3" t="str">
        <f t="shared" si="30"/>
        <v/>
      </c>
      <c r="I145" s="1" t="str">
        <f t="shared" si="35"/>
        <v>봄</v>
      </c>
      <c r="J145" s="6" t="str">
        <f t="shared" si="36"/>
        <v>금</v>
      </c>
      <c r="K145" s="7" t="str">
        <f t="shared" si="37"/>
        <v>평일</v>
      </c>
      <c r="L145">
        <v>93</v>
      </c>
      <c r="M145">
        <v>57</v>
      </c>
      <c r="N145">
        <v>415</v>
      </c>
      <c r="O145">
        <f t="shared" si="38"/>
        <v>565</v>
      </c>
      <c r="P145">
        <v>194</v>
      </c>
      <c r="Q145">
        <v>424</v>
      </c>
      <c r="R145">
        <f t="shared" si="39"/>
        <v>618</v>
      </c>
      <c r="S145" t="s">
        <v>7</v>
      </c>
      <c r="T145" t="str">
        <f t="shared" si="40"/>
        <v>big</v>
      </c>
      <c r="U145">
        <f t="shared" si="41"/>
        <v>1183</v>
      </c>
    </row>
    <row r="146" spans="1:21" x14ac:dyDescent="0.3">
      <c r="A146" s="1">
        <v>41419</v>
      </c>
      <c r="B146" s="4">
        <f t="shared" si="28"/>
        <v>23.4</v>
      </c>
      <c r="C146" s="4">
        <f t="shared" si="29"/>
        <v>0</v>
      </c>
      <c r="D146" s="3">
        <f t="shared" si="31"/>
        <v>2013</v>
      </c>
      <c r="E146" s="3">
        <f t="shared" si="32"/>
        <v>5</v>
      </c>
      <c r="F146" s="3">
        <f t="shared" si="33"/>
        <v>25</v>
      </c>
      <c r="G146" s="3">
        <f t="shared" si="34"/>
        <v>525</v>
      </c>
      <c r="H146" s="3" t="str">
        <f t="shared" si="30"/>
        <v/>
      </c>
      <c r="I146" s="1" t="str">
        <f t="shared" si="35"/>
        <v>봄</v>
      </c>
      <c r="J146" s="6" t="str">
        <f t="shared" si="36"/>
        <v>토</v>
      </c>
      <c r="K146" s="7" t="str">
        <f t="shared" si="37"/>
        <v>주말</v>
      </c>
      <c r="L146">
        <v>112</v>
      </c>
      <c r="M146">
        <v>61</v>
      </c>
      <c r="N146">
        <v>568</v>
      </c>
      <c r="O146">
        <f t="shared" si="38"/>
        <v>741</v>
      </c>
      <c r="P146">
        <v>377</v>
      </c>
      <c r="Q146">
        <v>565</v>
      </c>
      <c r="R146">
        <f t="shared" si="39"/>
        <v>942</v>
      </c>
      <c r="S146" t="s">
        <v>7</v>
      </c>
      <c r="T146" t="str">
        <f t="shared" si="40"/>
        <v>big</v>
      </c>
      <c r="U146">
        <f t="shared" si="41"/>
        <v>1683</v>
      </c>
    </row>
    <row r="147" spans="1:21" x14ac:dyDescent="0.3">
      <c r="A147" s="1">
        <v>41420</v>
      </c>
      <c r="B147" s="4">
        <f t="shared" si="28"/>
        <v>23.8</v>
      </c>
      <c r="C147" s="4">
        <f t="shared" si="29"/>
        <v>0</v>
      </c>
      <c r="D147" s="3">
        <f t="shared" si="31"/>
        <v>2013</v>
      </c>
      <c r="E147" s="3">
        <f t="shared" si="32"/>
        <v>5</v>
      </c>
      <c r="F147" s="3">
        <f t="shared" si="33"/>
        <v>26</v>
      </c>
      <c r="G147" s="3">
        <f t="shared" si="34"/>
        <v>526</v>
      </c>
      <c r="H147" s="3" t="str">
        <f t="shared" si="30"/>
        <v/>
      </c>
      <c r="I147" s="1" t="str">
        <f t="shared" si="35"/>
        <v>봄</v>
      </c>
      <c r="J147" s="6" t="str">
        <f t="shared" si="36"/>
        <v>일</v>
      </c>
      <c r="K147" s="7" t="str">
        <f t="shared" si="37"/>
        <v>주말</v>
      </c>
      <c r="L147">
        <v>100</v>
      </c>
      <c r="M147">
        <v>60</v>
      </c>
      <c r="N147">
        <v>595</v>
      </c>
      <c r="O147">
        <f t="shared" si="38"/>
        <v>755</v>
      </c>
      <c r="P147">
        <v>257</v>
      </c>
      <c r="Q147">
        <v>452</v>
      </c>
      <c r="R147">
        <f t="shared" si="39"/>
        <v>709</v>
      </c>
      <c r="S147" t="s">
        <v>7</v>
      </c>
      <c r="T147" t="str">
        <f t="shared" si="40"/>
        <v>big</v>
      </c>
      <c r="U147">
        <f t="shared" si="41"/>
        <v>1464</v>
      </c>
    </row>
    <row r="148" spans="1:21" x14ac:dyDescent="0.3">
      <c r="A148" s="1">
        <v>41421</v>
      </c>
      <c r="B148" s="4">
        <f t="shared" si="28"/>
        <v>19.7</v>
      </c>
      <c r="C148" s="4">
        <f t="shared" si="29"/>
        <v>44.5</v>
      </c>
      <c r="D148" s="3">
        <f t="shared" si="31"/>
        <v>2013</v>
      </c>
      <c r="E148" s="3">
        <f t="shared" si="32"/>
        <v>5</v>
      </c>
      <c r="F148" s="3">
        <f t="shared" si="33"/>
        <v>27</v>
      </c>
      <c r="G148" s="3">
        <f t="shared" si="34"/>
        <v>527</v>
      </c>
      <c r="H148" s="3" t="str">
        <f t="shared" si="30"/>
        <v/>
      </c>
      <c r="I148" s="1" t="str">
        <f t="shared" si="35"/>
        <v>봄</v>
      </c>
      <c r="J148" s="6" t="str">
        <f t="shared" si="36"/>
        <v>월</v>
      </c>
      <c r="K148" s="7" t="str">
        <f t="shared" si="37"/>
        <v>평일</v>
      </c>
      <c r="L148">
        <v>81</v>
      </c>
      <c r="M148">
        <v>47</v>
      </c>
      <c r="N148">
        <v>504</v>
      </c>
      <c r="O148">
        <f t="shared" si="38"/>
        <v>632</v>
      </c>
      <c r="P148">
        <v>167</v>
      </c>
      <c r="Q148">
        <v>418</v>
      </c>
      <c r="R148">
        <f t="shared" si="39"/>
        <v>585</v>
      </c>
      <c r="S148" t="s">
        <v>7</v>
      </c>
      <c r="T148" t="str">
        <f t="shared" si="40"/>
        <v>small</v>
      </c>
      <c r="U148">
        <f t="shared" si="41"/>
        <v>1217</v>
      </c>
    </row>
    <row r="149" spans="1:21" x14ac:dyDescent="0.3">
      <c r="A149" s="1">
        <v>41422</v>
      </c>
      <c r="B149" s="4">
        <f t="shared" si="28"/>
        <v>19.2</v>
      </c>
      <c r="C149" s="4">
        <f t="shared" si="29"/>
        <v>18.5</v>
      </c>
      <c r="D149" s="3">
        <f t="shared" si="31"/>
        <v>2013</v>
      </c>
      <c r="E149" s="3">
        <f t="shared" si="32"/>
        <v>5</v>
      </c>
      <c r="F149" s="3">
        <f t="shared" si="33"/>
        <v>28</v>
      </c>
      <c r="G149" s="3">
        <f t="shared" si="34"/>
        <v>528</v>
      </c>
      <c r="H149" s="3" t="str">
        <f t="shared" si="30"/>
        <v/>
      </c>
      <c r="I149" s="1" t="str">
        <f t="shared" si="35"/>
        <v>봄</v>
      </c>
      <c r="J149" s="6" t="str">
        <f t="shared" si="36"/>
        <v>화</v>
      </c>
      <c r="K149" s="7" t="str">
        <f t="shared" si="37"/>
        <v>평일</v>
      </c>
      <c r="L149">
        <v>79</v>
      </c>
      <c r="M149">
        <v>59</v>
      </c>
      <c r="N149">
        <v>460</v>
      </c>
      <c r="O149">
        <f t="shared" si="38"/>
        <v>598</v>
      </c>
      <c r="P149">
        <v>231</v>
      </c>
      <c r="Q149">
        <v>283</v>
      </c>
      <c r="R149">
        <f t="shared" si="39"/>
        <v>514</v>
      </c>
      <c r="S149" t="s">
        <v>7</v>
      </c>
      <c r="T149" t="str">
        <f t="shared" si="40"/>
        <v>small</v>
      </c>
      <c r="U149">
        <f t="shared" si="41"/>
        <v>1112</v>
      </c>
    </row>
    <row r="150" spans="1:21" x14ac:dyDescent="0.3">
      <c r="A150" s="1">
        <v>41423</v>
      </c>
      <c r="B150" s="4">
        <f t="shared" si="28"/>
        <v>17</v>
      </c>
      <c r="C150" s="4">
        <f t="shared" si="29"/>
        <v>1</v>
      </c>
      <c r="D150" s="3">
        <f t="shared" si="31"/>
        <v>2013</v>
      </c>
      <c r="E150" s="3">
        <f t="shared" si="32"/>
        <v>5</v>
      </c>
      <c r="F150" s="3">
        <f t="shared" si="33"/>
        <v>29</v>
      </c>
      <c r="G150" s="3">
        <f t="shared" si="34"/>
        <v>529</v>
      </c>
      <c r="H150" s="3" t="str">
        <f t="shared" si="30"/>
        <v/>
      </c>
      <c r="I150" s="1" t="str">
        <f t="shared" si="35"/>
        <v>봄</v>
      </c>
      <c r="J150" s="6" t="str">
        <f t="shared" si="36"/>
        <v>수</v>
      </c>
      <c r="K150" s="7" t="str">
        <f t="shared" si="37"/>
        <v>평일</v>
      </c>
      <c r="L150">
        <v>66</v>
      </c>
      <c r="M150">
        <v>54</v>
      </c>
      <c r="N150">
        <v>521</v>
      </c>
      <c r="O150">
        <f t="shared" si="38"/>
        <v>641</v>
      </c>
      <c r="P150">
        <v>254</v>
      </c>
      <c r="Q150">
        <v>475</v>
      </c>
      <c r="R150">
        <f t="shared" si="39"/>
        <v>729</v>
      </c>
      <c r="S150" t="s">
        <v>7</v>
      </c>
      <c r="T150" t="str">
        <f t="shared" si="40"/>
        <v>big</v>
      </c>
      <c r="U150">
        <f t="shared" si="41"/>
        <v>1370</v>
      </c>
    </row>
    <row r="151" spans="1:21" x14ac:dyDescent="0.3">
      <c r="A151" s="1">
        <v>41424</v>
      </c>
      <c r="B151" s="4">
        <f t="shared" si="28"/>
        <v>18.5</v>
      </c>
      <c r="C151" s="4">
        <f t="shared" si="29"/>
        <v>0</v>
      </c>
      <c r="D151" s="3">
        <f t="shared" si="31"/>
        <v>2013</v>
      </c>
      <c r="E151" s="3">
        <f t="shared" si="32"/>
        <v>5</v>
      </c>
      <c r="F151" s="3">
        <f t="shared" si="33"/>
        <v>30</v>
      </c>
      <c r="G151" s="3">
        <f t="shared" si="34"/>
        <v>530</v>
      </c>
      <c r="H151" s="3" t="str">
        <f t="shared" si="30"/>
        <v/>
      </c>
      <c r="I151" s="1" t="str">
        <f t="shared" si="35"/>
        <v>봄</v>
      </c>
      <c r="J151" s="6" t="str">
        <f t="shared" si="36"/>
        <v>목</v>
      </c>
      <c r="K151" s="7" t="str">
        <f t="shared" si="37"/>
        <v>평일</v>
      </c>
      <c r="L151">
        <v>45</v>
      </c>
      <c r="M151">
        <v>59</v>
      </c>
      <c r="N151">
        <v>547</v>
      </c>
      <c r="O151">
        <f t="shared" si="38"/>
        <v>651</v>
      </c>
      <c r="P151">
        <v>173</v>
      </c>
      <c r="Q151">
        <v>419</v>
      </c>
      <c r="R151">
        <f t="shared" si="39"/>
        <v>592</v>
      </c>
      <c r="S151" t="s">
        <v>7</v>
      </c>
      <c r="T151" t="str">
        <f t="shared" si="40"/>
        <v>small</v>
      </c>
      <c r="U151">
        <f t="shared" si="41"/>
        <v>1243</v>
      </c>
    </row>
    <row r="152" spans="1:21" x14ac:dyDescent="0.3">
      <c r="A152" s="1">
        <v>41425</v>
      </c>
      <c r="B152" s="4">
        <f t="shared" si="28"/>
        <v>19.899999999999999</v>
      </c>
      <c r="C152" s="4">
        <f t="shared" si="29"/>
        <v>0</v>
      </c>
      <c r="D152" s="3">
        <f t="shared" si="31"/>
        <v>2013</v>
      </c>
      <c r="E152" s="3">
        <f t="shared" si="32"/>
        <v>5</v>
      </c>
      <c r="F152" s="3">
        <f t="shared" si="33"/>
        <v>31</v>
      </c>
      <c r="G152" s="3">
        <f t="shared" si="34"/>
        <v>531</v>
      </c>
      <c r="H152" s="3" t="str">
        <f t="shared" si="30"/>
        <v/>
      </c>
      <c r="I152" s="1" t="str">
        <f t="shared" si="35"/>
        <v>봄</v>
      </c>
      <c r="J152" s="6" t="str">
        <f t="shared" si="36"/>
        <v>금</v>
      </c>
      <c r="K152" s="7" t="str">
        <f t="shared" si="37"/>
        <v>평일</v>
      </c>
      <c r="L152">
        <v>82</v>
      </c>
      <c r="M152">
        <v>59</v>
      </c>
      <c r="N152">
        <v>305</v>
      </c>
      <c r="O152">
        <f t="shared" si="38"/>
        <v>446</v>
      </c>
      <c r="P152">
        <v>98</v>
      </c>
      <c r="Q152">
        <v>294</v>
      </c>
      <c r="R152">
        <f t="shared" si="39"/>
        <v>392</v>
      </c>
      <c r="S152" t="s">
        <v>7</v>
      </c>
      <c r="T152" t="str">
        <f t="shared" si="40"/>
        <v>small</v>
      </c>
      <c r="U152">
        <f t="shared" si="41"/>
        <v>838</v>
      </c>
    </row>
    <row r="153" spans="1:21" x14ac:dyDescent="0.3">
      <c r="A153" s="1">
        <v>41426</v>
      </c>
      <c r="B153" s="4">
        <f t="shared" si="28"/>
        <v>20.8</v>
      </c>
      <c r="C153" s="4">
        <f t="shared" si="29"/>
        <v>0</v>
      </c>
      <c r="D153" s="3">
        <f t="shared" si="31"/>
        <v>2013</v>
      </c>
      <c r="E153" s="3">
        <f t="shared" si="32"/>
        <v>6</v>
      </c>
      <c r="F153" s="3">
        <f t="shared" si="33"/>
        <v>1</v>
      </c>
      <c r="G153" s="3">
        <f t="shared" si="34"/>
        <v>61</v>
      </c>
      <c r="H153" s="3" t="str">
        <f t="shared" si="30"/>
        <v/>
      </c>
      <c r="I153" s="1" t="str">
        <f t="shared" si="35"/>
        <v>여름</v>
      </c>
      <c r="J153" s="6" t="str">
        <f t="shared" si="36"/>
        <v>토</v>
      </c>
      <c r="K153" s="7" t="str">
        <f t="shared" si="37"/>
        <v>주말</v>
      </c>
      <c r="L153">
        <v>93</v>
      </c>
      <c r="M153">
        <v>64</v>
      </c>
      <c r="N153">
        <v>631</v>
      </c>
      <c r="O153">
        <f t="shared" si="38"/>
        <v>788</v>
      </c>
      <c r="P153">
        <v>297</v>
      </c>
      <c r="Q153">
        <v>394</v>
      </c>
      <c r="R153">
        <f t="shared" si="39"/>
        <v>691</v>
      </c>
      <c r="S153" t="s">
        <v>7</v>
      </c>
      <c r="T153" t="str">
        <f t="shared" si="40"/>
        <v>big</v>
      </c>
      <c r="U153">
        <f t="shared" si="41"/>
        <v>1479</v>
      </c>
    </row>
    <row r="154" spans="1:21" x14ac:dyDescent="0.3">
      <c r="A154" s="1">
        <v>41427</v>
      </c>
      <c r="B154" s="4">
        <f t="shared" si="28"/>
        <v>21.8</v>
      </c>
      <c r="C154" s="4">
        <f t="shared" si="29"/>
        <v>0</v>
      </c>
      <c r="D154" s="3">
        <f t="shared" si="31"/>
        <v>2013</v>
      </c>
      <c r="E154" s="3">
        <f t="shared" si="32"/>
        <v>6</v>
      </c>
      <c r="F154" s="3">
        <f t="shared" si="33"/>
        <v>2</v>
      </c>
      <c r="G154" s="3">
        <f t="shared" si="34"/>
        <v>62</v>
      </c>
      <c r="H154" s="3" t="str">
        <f t="shared" si="30"/>
        <v/>
      </c>
      <c r="I154" s="1" t="str">
        <f t="shared" si="35"/>
        <v>여름</v>
      </c>
      <c r="J154" s="6" t="str">
        <f t="shared" si="36"/>
        <v>일</v>
      </c>
      <c r="K154" s="7" t="str">
        <f t="shared" si="37"/>
        <v>주말</v>
      </c>
      <c r="L154">
        <v>102</v>
      </c>
      <c r="M154">
        <v>59</v>
      </c>
      <c r="N154">
        <v>612</v>
      </c>
      <c r="O154">
        <f t="shared" si="38"/>
        <v>773</v>
      </c>
      <c r="P154">
        <v>322</v>
      </c>
      <c r="Q154">
        <v>456</v>
      </c>
      <c r="R154">
        <f t="shared" si="39"/>
        <v>778</v>
      </c>
      <c r="S154" t="s">
        <v>7</v>
      </c>
      <c r="T154" t="str">
        <f t="shared" si="40"/>
        <v>big</v>
      </c>
      <c r="U154">
        <f t="shared" si="41"/>
        <v>1551</v>
      </c>
    </row>
    <row r="155" spans="1:21" x14ac:dyDescent="0.3">
      <c r="A155" s="1">
        <v>41428</v>
      </c>
      <c r="B155" s="4">
        <f t="shared" si="28"/>
        <v>21.7</v>
      </c>
      <c r="C155" s="4">
        <f t="shared" si="29"/>
        <v>0</v>
      </c>
      <c r="D155" s="3">
        <f t="shared" si="31"/>
        <v>2013</v>
      </c>
      <c r="E155" s="3">
        <f t="shared" si="32"/>
        <v>6</v>
      </c>
      <c r="F155" s="3">
        <f t="shared" si="33"/>
        <v>3</v>
      </c>
      <c r="G155" s="3">
        <f t="shared" si="34"/>
        <v>63</v>
      </c>
      <c r="H155" s="3" t="str">
        <f t="shared" si="30"/>
        <v/>
      </c>
      <c r="I155" s="1" t="str">
        <f t="shared" si="35"/>
        <v>여름</v>
      </c>
      <c r="J155" s="6" t="str">
        <f t="shared" si="36"/>
        <v>월</v>
      </c>
      <c r="K155" s="7" t="str">
        <f t="shared" si="37"/>
        <v>평일</v>
      </c>
      <c r="L155">
        <v>45</v>
      </c>
      <c r="M155">
        <v>36</v>
      </c>
      <c r="N155">
        <v>417</v>
      </c>
      <c r="O155">
        <f t="shared" si="38"/>
        <v>498</v>
      </c>
      <c r="P155">
        <v>313</v>
      </c>
      <c r="Q155">
        <v>282</v>
      </c>
      <c r="R155">
        <f t="shared" si="39"/>
        <v>595</v>
      </c>
      <c r="S155" t="s">
        <v>7</v>
      </c>
      <c r="T155" t="str">
        <f t="shared" si="40"/>
        <v>small</v>
      </c>
      <c r="U155">
        <f t="shared" si="41"/>
        <v>1093</v>
      </c>
    </row>
    <row r="156" spans="1:21" x14ac:dyDescent="0.3">
      <c r="A156" s="1">
        <v>41429</v>
      </c>
      <c r="B156" s="4">
        <f t="shared" si="28"/>
        <v>21.8</v>
      </c>
      <c r="C156" s="4">
        <f t="shared" si="29"/>
        <v>0</v>
      </c>
      <c r="D156" s="3">
        <f t="shared" si="31"/>
        <v>2013</v>
      </c>
      <c r="E156" s="3">
        <f t="shared" si="32"/>
        <v>6</v>
      </c>
      <c r="F156" s="3">
        <f t="shared" si="33"/>
        <v>4</v>
      </c>
      <c r="G156" s="3">
        <f t="shared" si="34"/>
        <v>64</v>
      </c>
      <c r="H156" s="3" t="str">
        <f t="shared" si="30"/>
        <v/>
      </c>
      <c r="I156" s="1" t="str">
        <f t="shared" si="35"/>
        <v>여름</v>
      </c>
      <c r="J156" s="6" t="str">
        <f t="shared" si="36"/>
        <v>화</v>
      </c>
      <c r="K156" s="7" t="str">
        <f t="shared" si="37"/>
        <v>평일</v>
      </c>
      <c r="L156">
        <v>58</v>
      </c>
      <c r="M156">
        <v>50</v>
      </c>
      <c r="N156">
        <v>385</v>
      </c>
      <c r="O156">
        <f t="shared" si="38"/>
        <v>493</v>
      </c>
      <c r="P156">
        <v>198</v>
      </c>
      <c r="Q156">
        <v>263</v>
      </c>
      <c r="R156">
        <f t="shared" si="39"/>
        <v>461</v>
      </c>
      <c r="S156" t="s">
        <v>7</v>
      </c>
      <c r="T156" t="str">
        <f t="shared" si="40"/>
        <v>small</v>
      </c>
      <c r="U156">
        <f t="shared" si="41"/>
        <v>954</v>
      </c>
    </row>
    <row r="157" spans="1:21" x14ac:dyDescent="0.3">
      <c r="A157" s="1">
        <v>41430</v>
      </c>
      <c r="B157" s="4">
        <f t="shared" si="28"/>
        <v>23.9</v>
      </c>
      <c r="C157" s="4">
        <f t="shared" si="29"/>
        <v>0</v>
      </c>
      <c r="D157" s="3">
        <f t="shared" si="31"/>
        <v>2013</v>
      </c>
      <c r="E157" s="3">
        <f t="shared" si="32"/>
        <v>6</v>
      </c>
      <c r="F157" s="3">
        <f t="shared" si="33"/>
        <v>5</v>
      </c>
      <c r="G157" s="3">
        <f t="shared" si="34"/>
        <v>65</v>
      </c>
      <c r="H157" s="3" t="str">
        <f t="shared" si="30"/>
        <v/>
      </c>
      <c r="I157" s="1" t="str">
        <f t="shared" si="35"/>
        <v>여름</v>
      </c>
      <c r="J157" s="6" t="str">
        <f t="shared" si="36"/>
        <v>수</v>
      </c>
      <c r="K157" s="7" t="str">
        <f t="shared" si="37"/>
        <v>평일</v>
      </c>
      <c r="L157">
        <v>95</v>
      </c>
      <c r="M157">
        <v>43</v>
      </c>
      <c r="N157">
        <v>373</v>
      </c>
      <c r="O157">
        <f t="shared" si="38"/>
        <v>511</v>
      </c>
      <c r="P157">
        <v>185</v>
      </c>
      <c r="Q157">
        <v>438</v>
      </c>
      <c r="R157">
        <f t="shared" si="39"/>
        <v>623</v>
      </c>
      <c r="S157" t="s">
        <v>7</v>
      </c>
      <c r="T157" t="str">
        <f t="shared" si="40"/>
        <v>big</v>
      </c>
      <c r="U157">
        <f t="shared" si="41"/>
        <v>1134</v>
      </c>
    </row>
    <row r="158" spans="1:21" x14ac:dyDescent="0.3">
      <c r="A158" s="1">
        <v>41431</v>
      </c>
      <c r="B158" s="4">
        <f t="shared" si="28"/>
        <v>23.9</v>
      </c>
      <c r="C158" s="4">
        <f t="shared" si="29"/>
        <v>0</v>
      </c>
      <c r="D158" s="3">
        <f t="shared" si="31"/>
        <v>2013</v>
      </c>
      <c r="E158" s="3">
        <f t="shared" si="32"/>
        <v>6</v>
      </c>
      <c r="F158" s="3">
        <f t="shared" si="33"/>
        <v>6</v>
      </c>
      <c r="G158" s="3">
        <f t="shared" si="34"/>
        <v>66</v>
      </c>
      <c r="H158" s="3" t="str">
        <f t="shared" si="30"/>
        <v>공휴일</v>
      </c>
      <c r="I158" s="1" t="str">
        <f t="shared" si="35"/>
        <v>여름</v>
      </c>
      <c r="J158" s="6" t="str">
        <f t="shared" si="36"/>
        <v>목</v>
      </c>
      <c r="K158" s="7" t="str">
        <f t="shared" si="37"/>
        <v>평일</v>
      </c>
      <c r="L158">
        <v>61</v>
      </c>
      <c r="M158">
        <v>30</v>
      </c>
      <c r="N158">
        <v>513</v>
      </c>
      <c r="O158">
        <f t="shared" si="38"/>
        <v>604</v>
      </c>
      <c r="P158">
        <v>235</v>
      </c>
      <c r="Q158">
        <v>311</v>
      </c>
      <c r="R158">
        <f t="shared" si="39"/>
        <v>546</v>
      </c>
      <c r="S158" t="s">
        <v>7</v>
      </c>
      <c r="T158" t="str">
        <f t="shared" si="40"/>
        <v>small</v>
      </c>
      <c r="U158">
        <f t="shared" si="41"/>
        <v>1150</v>
      </c>
    </row>
    <row r="159" spans="1:21" x14ac:dyDescent="0.3">
      <c r="A159" s="1">
        <v>41432</v>
      </c>
      <c r="B159" s="4">
        <f t="shared" si="28"/>
        <v>24.5</v>
      </c>
      <c r="C159" s="4">
        <f t="shared" si="29"/>
        <v>0</v>
      </c>
      <c r="D159" s="3">
        <f t="shared" si="31"/>
        <v>2013</v>
      </c>
      <c r="E159" s="3">
        <f t="shared" si="32"/>
        <v>6</v>
      </c>
      <c r="F159" s="3">
        <f t="shared" si="33"/>
        <v>7</v>
      </c>
      <c r="G159" s="3">
        <f t="shared" si="34"/>
        <v>67</v>
      </c>
      <c r="H159" s="3" t="str">
        <f t="shared" si="30"/>
        <v/>
      </c>
      <c r="I159" s="1" t="str">
        <f t="shared" si="35"/>
        <v>여름</v>
      </c>
      <c r="J159" s="6" t="str">
        <f t="shared" si="36"/>
        <v>금</v>
      </c>
      <c r="K159" s="7" t="str">
        <f t="shared" si="37"/>
        <v>평일</v>
      </c>
      <c r="L159">
        <v>56</v>
      </c>
      <c r="M159">
        <v>66</v>
      </c>
      <c r="N159">
        <v>572</v>
      </c>
      <c r="O159">
        <f t="shared" si="38"/>
        <v>694</v>
      </c>
      <c r="P159">
        <v>423</v>
      </c>
      <c r="Q159">
        <v>326</v>
      </c>
      <c r="R159">
        <f t="shared" si="39"/>
        <v>749</v>
      </c>
      <c r="S159" t="s">
        <v>7</v>
      </c>
      <c r="T159" t="str">
        <f t="shared" si="40"/>
        <v>big</v>
      </c>
      <c r="U159">
        <f t="shared" si="41"/>
        <v>1443</v>
      </c>
    </row>
    <row r="160" spans="1:21" x14ac:dyDescent="0.3">
      <c r="A160" s="1">
        <v>41433</v>
      </c>
      <c r="B160" s="4">
        <f t="shared" si="28"/>
        <v>24.3</v>
      </c>
      <c r="C160" s="4">
        <f t="shared" si="29"/>
        <v>0</v>
      </c>
      <c r="D160" s="3">
        <f t="shared" si="31"/>
        <v>2013</v>
      </c>
      <c r="E160" s="3">
        <f t="shared" si="32"/>
        <v>6</v>
      </c>
      <c r="F160" s="3">
        <f t="shared" si="33"/>
        <v>8</v>
      </c>
      <c r="G160" s="3">
        <f t="shared" si="34"/>
        <v>68</v>
      </c>
      <c r="H160" s="3" t="str">
        <f t="shared" si="30"/>
        <v/>
      </c>
      <c r="I160" s="1" t="str">
        <f t="shared" si="35"/>
        <v>여름</v>
      </c>
      <c r="J160" s="6" t="str">
        <f t="shared" si="36"/>
        <v>토</v>
      </c>
      <c r="K160" s="7" t="str">
        <f t="shared" si="37"/>
        <v>주말</v>
      </c>
      <c r="L160">
        <v>77</v>
      </c>
      <c r="M160">
        <v>76</v>
      </c>
      <c r="N160">
        <v>601</v>
      </c>
      <c r="O160">
        <f t="shared" si="38"/>
        <v>754</v>
      </c>
      <c r="P160">
        <v>379</v>
      </c>
      <c r="Q160">
        <v>617</v>
      </c>
      <c r="R160">
        <f t="shared" si="39"/>
        <v>996</v>
      </c>
      <c r="S160" t="s">
        <v>7</v>
      </c>
      <c r="T160" t="str">
        <f t="shared" si="40"/>
        <v>big</v>
      </c>
      <c r="U160">
        <f t="shared" si="41"/>
        <v>1750</v>
      </c>
    </row>
    <row r="161" spans="1:21" x14ac:dyDescent="0.3">
      <c r="A161" s="1">
        <v>41434</v>
      </c>
      <c r="B161" s="4">
        <f t="shared" si="28"/>
        <v>24.5</v>
      </c>
      <c r="C161" s="4">
        <f t="shared" si="29"/>
        <v>0</v>
      </c>
      <c r="D161" s="3">
        <f t="shared" si="31"/>
        <v>2013</v>
      </c>
      <c r="E161" s="3">
        <f t="shared" si="32"/>
        <v>6</v>
      </c>
      <c r="F161" s="3">
        <f t="shared" si="33"/>
        <v>9</v>
      </c>
      <c r="G161" s="3">
        <f t="shared" si="34"/>
        <v>69</v>
      </c>
      <c r="H161" s="3" t="str">
        <f t="shared" si="30"/>
        <v/>
      </c>
      <c r="I161" s="1" t="str">
        <f t="shared" si="35"/>
        <v>여름</v>
      </c>
      <c r="J161" s="6" t="str">
        <f t="shared" si="36"/>
        <v>일</v>
      </c>
      <c r="K161" s="7" t="str">
        <f t="shared" si="37"/>
        <v>주말</v>
      </c>
      <c r="L161">
        <v>77</v>
      </c>
      <c r="M161">
        <v>66</v>
      </c>
      <c r="N161">
        <v>579</v>
      </c>
      <c r="O161">
        <f t="shared" si="38"/>
        <v>722</v>
      </c>
      <c r="P161">
        <v>327</v>
      </c>
      <c r="Q161">
        <v>315</v>
      </c>
      <c r="R161">
        <f t="shared" si="39"/>
        <v>642</v>
      </c>
      <c r="S161" t="s">
        <v>7</v>
      </c>
      <c r="T161" t="str">
        <f t="shared" si="40"/>
        <v>big</v>
      </c>
      <c r="U161">
        <f t="shared" si="41"/>
        <v>1364</v>
      </c>
    </row>
    <row r="162" spans="1:21" x14ac:dyDescent="0.3">
      <c r="A162" s="1">
        <v>41435</v>
      </c>
      <c r="B162" s="4">
        <f t="shared" si="28"/>
        <v>24.8</v>
      </c>
      <c r="C162" s="4">
        <f t="shared" si="29"/>
        <v>0</v>
      </c>
      <c r="D162" s="3">
        <f t="shared" si="31"/>
        <v>2013</v>
      </c>
      <c r="E162" s="3">
        <f t="shared" si="32"/>
        <v>6</v>
      </c>
      <c r="F162" s="3">
        <f t="shared" si="33"/>
        <v>10</v>
      </c>
      <c r="G162" s="3">
        <f t="shared" si="34"/>
        <v>610</v>
      </c>
      <c r="H162" s="3" t="str">
        <f t="shared" si="30"/>
        <v/>
      </c>
      <c r="I162" s="1" t="str">
        <f t="shared" si="35"/>
        <v>여름</v>
      </c>
      <c r="J162" s="6" t="str">
        <f t="shared" si="36"/>
        <v>월</v>
      </c>
      <c r="K162" s="7" t="str">
        <f t="shared" si="37"/>
        <v>평일</v>
      </c>
      <c r="L162">
        <v>83</v>
      </c>
      <c r="M162">
        <v>43</v>
      </c>
      <c r="N162">
        <v>502</v>
      </c>
      <c r="O162">
        <f t="shared" si="38"/>
        <v>628</v>
      </c>
      <c r="P162">
        <v>112</v>
      </c>
      <c r="Q162">
        <v>330</v>
      </c>
      <c r="R162">
        <f t="shared" si="39"/>
        <v>442</v>
      </c>
      <c r="S162" t="s">
        <v>7</v>
      </c>
      <c r="T162" t="str">
        <f t="shared" si="40"/>
        <v>small</v>
      </c>
      <c r="U162">
        <f t="shared" si="41"/>
        <v>1070</v>
      </c>
    </row>
    <row r="163" spans="1:21" x14ac:dyDescent="0.3">
      <c r="A163" s="1">
        <v>41436</v>
      </c>
      <c r="B163" s="4">
        <f t="shared" si="28"/>
        <v>22.5</v>
      </c>
      <c r="C163" s="4">
        <f t="shared" si="29"/>
        <v>4.5</v>
      </c>
      <c r="D163" s="3">
        <f t="shared" si="31"/>
        <v>2013</v>
      </c>
      <c r="E163" s="3">
        <f t="shared" si="32"/>
        <v>6</v>
      </c>
      <c r="F163" s="3">
        <f t="shared" si="33"/>
        <v>11</v>
      </c>
      <c r="G163" s="3">
        <f t="shared" si="34"/>
        <v>611</v>
      </c>
      <c r="H163" s="3" t="str">
        <f t="shared" si="30"/>
        <v/>
      </c>
      <c r="I163" s="1" t="str">
        <f t="shared" si="35"/>
        <v>여름</v>
      </c>
      <c r="J163" s="6" t="str">
        <f t="shared" si="36"/>
        <v>화</v>
      </c>
      <c r="K163" s="7" t="str">
        <f t="shared" si="37"/>
        <v>평일</v>
      </c>
      <c r="L163">
        <v>83</v>
      </c>
      <c r="M163">
        <v>56</v>
      </c>
      <c r="N163">
        <v>609</v>
      </c>
      <c r="O163">
        <f t="shared" si="38"/>
        <v>748</v>
      </c>
      <c r="P163">
        <v>323</v>
      </c>
      <c r="Q163">
        <v>422</v>
      </c>
      <c r="R163">
        <f t="shared" si="39"/>
        <v>745</v>
      </c>
      <c r="S163" t="s">
        <v>8</v>
      </c>
      <c r="T163" t="str">
        <f t="shared" si="40"/>
        <v>big</v>
      </c>
      <c r="U163">
        <f t="shared" si="41"/>
        <v>1493</v>
      </c>
    </row>
    <row r="164" spans="1:21" x14ac:dyDescent="0.3">
      <c r="A164" s="1">
        <v>41437</v>
      </c>
      <c r="B164" s="4">
        <f t="shared" si="28"/>
        <v>20.6</v>
      </c>
      <c r="C164" s="4">
        <f t="shared" si="29"/>
        <v>2</v>
      </c>
      <c r="D164" s="3">
        <f t="shared" si="31"/>
        <v>2013</v>
      </c>
      <c r="E164" s="3">
        <f t="shared" si="32"/>
        <v>6</v>
      </c>
      <c r="F164" s="3">
        <f t="shared" si="33"/>
        <v>12</v>
      </c>
      <c r="G164" s="3">
        <f t="shared" si="34"/>
        <v>612</v>
      </c>
      <c r="H164" s="3" t="str">
        <f t="shared" si="30"/>
        <v/>
      </c>
      <c r="I164" s="1" t="str">
        <f t="shared" si="35"/>
        <v>여름</v>
      </c>
      <c r="J164" s="6" t="str">
        <f t="shared" si="36"/>
        <v>수</v>
      </c>
      <c r="K164" s="7" t="str">
        <f t="shared" si="37"/>
        <v>평일</v>
      </c>
      <c r="L164">
        <v>69</v>
      </c>
      <c r="M164">
        <v>32</v>
      </c>
      <c r="N164">
        <v>543</v>
      </c>
      <c r="O164">
        <f t="shared" si="38"/>
        <v>644</v>
      </c>
      <c r="P164">
        <v>258</v>
      </c>
      <c r="Q164">
        <v>312</v>
      </c>
      <c r="R164">
        <f t="shared" si="39"/>
        <v>570</v>
      </c>
      <c r="S164" t="s">
        <v>7</v>
      </c>
      <c r="T164" t="str">
        <f t="shared" si="40"/>
        <v>small</v>
      </c>
      <c r="U164">
        <f t="shared" si="41"/>
        <v>1214</v>
      </c>
    </row>
    <row r="165" spans="1:21" x14ac:dyDescent="0.3">
      <c r="A165" s="1">
        <v>41438</v>
      </c>
      <c r="B165" s="4">
        <f t="shared" si="28"/>
        <v>23.5</v>
      </c>
      <c r="C165" s="4">
        <f t="shared" si="29"/>
        <v>0</v>
      </c>
      <c r="D165" s="3">
        <f t="shared" si="31"/>
        <v>2013</v>
      </c>
      <c r="E165" s="3">
        <f t="shared" si="32"/>
        <v>6</v>
      </c>
      <c r="F165" s="3">
        <f t="shared" si="33"/>
        <v>13</v>
      </c>
      <c r="G165" s="3">
        <f t="shared" si="34"/>
        <v>613</v>
      </c>
      <c r="H165" s="3" t="str">
        <f t="shared" si="30"/>
        <v/>
      </c>
      <c r="I165" s="1" t="str">
        <f t="shared" si="35"/>
        <v>여름</v>
      </c>
      <c r="J165" s="6" t="str">
        <f t="shared" si="36"/>
        <v>목</v>
      </c>
      <c r="K165" s="7" t="str">
        <f t="shared" si="37"/>
        <v>평일</v>
      </c>
      <c r="L165">
        <v>61</v>
      </c>
      <c r="M165">
        <v>52</v>
      </c>
      <c r="N165">
        <v>322</v>
      </c>
      <c r="O165">
        <f t="shared" si="38"/>
        <v>435</v>
      </c>
      <c r="P165">
        <v>289</v>
      </c>
      <c r="Q165">
        <v>294</v>
      </c>
      <c r="R165">
        <f t="shared" si="39"/>
        <v>583</v>
      </c>
      <c r="S165" t="s">
        <v>7</v>
      </c>
      <c r="T165" t="str">
        <f t="shared" si="40"/>
        <v>small</v>
      </c>
      <c r="U165">
        <f t="shared" si="41"/>
        <v>1018</v>
      </c>
    </row>
    <row r="166" spans="1:21" x14ac:dyDescent="0.3">
      <c r="A166" s="1">
        <v>41439</v>
      </c>
      <c r="B166" s="4">
        <f t="shared" si="28"/>
        <v>24.9</v>
      </c>
      <c r="C166" s="4">
        <f t="shared" si="29"/>
        <v>0</v>
      </c>
      <c r="D166" s="3">
        <f t="shared" si="31"/>
        <v>2013</v>
      </c>
      <c r="E166" s="3">
        <f t="shared" si="32"/>
        <v>6</v>
      </c>
      <c r="F166" s="3">
        <f t="shared" si="33"/>
        <v>14</v>
      </c>
      <c r="G166" s="3">
        <f t="shared" si="34"/>
        <v>614</v>
      </c>
      <c r="H166" s="3" t="str">
        <f t="shared" si="30"/>
        <v/>
      </c>
      <c r="I166" s="1" t="str">
        <f t="shared" si="35"/>
        <v>여름</v>
      </c>
      <c r="J166" s="6" t="str">
        <f t="shared" si="36"/>
        <v>금</v>
      </c>
      <c r="K166" s="7" t="str">
        <f t="shared" si="37"/>
        <v>평일</v>
      </c>
      <c r="L166">
        <v>76</v>
      </c>
      <c r="M166">
        <v>85</v>
      </c>
      <c r="N166">
        <v>534</v>
      </c>
      <c r="O166">
        <f t="shared" si="38"/>
        <v>695</v>
      </c>
      <c r="P166">
        <v>385</v>
      </c>
      <c r="Q166">
        <v>353</v>
      </c>
      <c r="R166">
        <f t="shared" si="39"/>
        <v>738</v>
      </c>
      <c r="S166" t="s">
        <v>7</v>
      </c>
      <c r="T166" t="str">
        <f t="shared" si="40"/>
        <v>big</v>
      </c>
      <c r="U166">
        <f t="shared" si="41"/>
        <v>1433</v>
      </c>
    </row>
    <row r="167" spans="1:21" x14ac:dyDescent="0.3">
      <c r="A167" s="1">
        <v>41440</v>
      </c>
      <c r="B167" s="4">
        <f t="shared" si="28"/>
        <v>25.1</v>
      </c>
      <c r="C167" s="4">
        <f t="shared" si="29"/>
        <v>0</v>
      </c>
      <c r="D167" s="3">
        <f t="shared" si="31"/>
        <v>2013</v>
      </c>
      <c r="E167" s="3">
        <f t="shared" si="32"/>
        <v>6</v>
      </c>
      <c r="F167" s="3">
        <f t="shared" si="33"/>
        <v>15</v>
      </c>
      <c r="G167" s="3">
        <f t="shared" si="34"/>
        <v>615</v>
      </c>
      <c r="H167" s="3" t="str">
        <f t="shared" si="30"/>
        <v/>
      </c>
      <c r="I167" s="1" t="str">
        <f t="shared" si="35"/>
        <v>여름</v>
      </c>
      <c r="J167" s="6" t="str">
        <f t="shared" si="36"/>
        <v>토</v>
      </c>
      <c r="K167" s="7" t="str">
        <f t="shared" si="37"/>
        <v>주말</v>
      </c>
      <c r="L167">
        <v>136</v>
      </c>
      <c r="M167">
        <v>66</v>
      </c>
      <c r="N167">
        <v>844</v>
      </c>
      <c r="O167">
        <f t="shared" si="38"/>
        <v>1046</v>
      </c>
      <c r="P167">
        <v>293</v>
      </c>
      <c r="Q167">
        <v>398</v>
      </c>
      <c r="R167">
        <f t="shared" si="39"/>
        <v>691</v>
      </c>
      <c r="S167" t="s">
        <v>7</v>
      </c>
      <c r="T167" t="str">
        <f t="shared" si="40"/>
        <v>big</v>
      </c>
      <c r="U167">
        <f t="shared" si="41"/>
        <v>1737</v>
      </c>
    </row>
    <row r="168" spans="1:21" x14ac:dyDescent="0.3">
      <c r="A168" s="1">
        <v>41441</v>
      </c>
      <c r="B168" s="4">
        <f t="shared" si="28"/>
        <v>24.1</v>
      </c>
      <c r="C168" s="4">
        <f t="shared" si="29"/>
        <v>0</v>
      </c>
      <c r="D168" s="3">
        <f t="shared" si="31"/>
        <v>2013</v>
      </c>
      <c r="E168" s="3">
        <f t="shared" si="32"/>
        <v>6</v>
      </c>
      <c r="F168" s="3">
        <f t="shared" si="33"/>
        <v>16</v>
      </c>
      <c r="G168" s="3">
        <f t="shared" si="34"/>
        <v>616</v>
      </c>
      <c r="H168" s="3" t="str">
        <f t="shared" si="30"/>
        <v/>
      </c>
      <c r="I168" s="1" t="str">
        <f t="shared" si="35"/>
        <v>여름</v>
      </c>
      <c r="J168" s="6" t="str">
        <f t="shared" si="36"/>
        <v>일</v>
      </c>
      <c r="K168" s="7" t="str">
        <f t="shared" si="37"/>
        <v>주말</v>
      </c>
      <c r="L168">
        <v>75</v>
      </c>
      <c r="M168">
        <v>65</v>
      </c>
      <c r="N168">
        <v>604</v>
      </c>
      <c r="O168">
        <f t="shared" si="38"/>
        <v>744</v>
      </c>
      <c r="P168">
        <v>219</v>
      </c>
      <c r="Q168">
        <v>398</v>
      </c>
      <c r="R168">
        <f t="shared" si="39"/>
        <v>617</v>
      </c>
      <c r="S168" t="s">
        <v>7</v>
      </c>
      <c r="T168" t="str">
        <f t="shared" si="40"/>
        <v>big</v>
      </c>
      <c r="U168">
        <f t="shared" si="41"/>
        <v>1361</v>
      </c>
    </row>
    <row r="169" spans="1:21" x14ac:dyDescent="0.3">
      <c r="A169" s="1">
        <v>41442</v>
      </c>
      <c r="B169" s="4">
        <f t="shared" si="28"/>
        <v>22.9</v>
      </c>
      <c r="C169" s="4">
        <f t="shared" si="29"/>
        <v>0</v>
      </c>
      <c r="D169" s="3">
        <f t="shared" si="31"/>
        <v>2013</v>
      </c>
      <c r="E169" s="3">
        <f t="shared" si="32"/>
        <v>6</v>
      </c>
      <c r="F169" s="3">
        <f t="shared" si="33"/>
        <v>17</v>
      </c>
      <c r="G169" s="3">
        <f t="shared" si="34"/>
        <v>617</v>
      </c>
      <c r="H169" s="3" t="str">
        <f t="shared" si="30"/>
        <v/>
      </c>
      <c r="I169" s="1" t="str">
        <f t="shared" si="35"/>
        <v>여름</v>
      </c>
      <c r="J169" s="6" t="str">
        <f t="shared" si="36"/>
        <v>월</v>
      </c>
      <c r="K169" s="7" t="str">
        <f t="shared" si="37"/>
        <v>평일</v>
      </c>
      <c r="L169">
        <v>89</v>
      </c>
      <c r="M169">
        <v>40</v>
      </c>
      <c r="N169">
        <v>452</v>
      </c>
      <c r="O169">
        <f t="shared" si="38"/>
        <v>581</v>
      </c>
      <c r="P169">
        <v>211</v>
      </c>
      <c r="Q169">
        <v>321</v>
      </c>
      <c r="R169">
        <f t="shared" si="39"/>
        <v>532</v>
      </c>
      <c r="S169" t="s">
        <v>7</v>
      </c>
      <c r="T169" t="str">
        <f t="shared" si="40"/>
        <v>small</v>
      </c>
      <c r="U169">
        <f t="shared" si="41"/>
        <v>1113</v>
      </c>
    </row>
    <row r="170" spans="1:21" x14ac:dyDescent="0.3">
      <c r="A170" s="1">
        <v>41443</v>
      </c>
      <c r="B170" s="4">
        <f t="shared" si="28"/>
        <v>21.5</v>
      </c>
      <c r="C170" s="4">
        <f t="shared" si="29"/>
        <v>44.5</v>
      </c>
      <c r="D170" s="3">
        <f t="shared" si="31"/>
        <v>2013</v>
      </c>
      <c r="E170" s="3">
        <f t="shared" si="32"/>
        <v>6</v>
      </c>
      <c r="F170" s="3">
        <f t="shared" si="33"/>
        <v>18</v>
      </c>
      <c r="G170" s="3">
        <f t="shared" si="34"/>
        <v>618</v>
      </c>
      <c r="H170" s="3" t="str">
        <f t="shared" si="30"/>
        <v/>
      </c>
      <c r="I170" s="1" t="str">
        <f t="shared" si="35"/>
        <v>여름</v>
      </c>
      <c r="J170" s="6" t="str">
        <f t="shared" si="36"/>
        <v>화</v>
      </c>
      <c r="K170" s="7" t="str">
        <f t="shared" si="37"/>
        <v>평일</v>
      </c>
      <c r="L170">
        <v>43</v>
      </c>
      <c r="M170">
        <v>40</v>
      </c>
      <c r="N170">
        <v>458</v>
      </c>
      <c r="O170">
        <f t="shared" si="38"/>
        <v>541</v>
      </c>
      <c r="P170">
        <v>299</v>
      </c>
      <c r="Q170">
        <v>344</v>
      </c>
      <c r="R170">
        <f t="shared" si="39"/>
        <v>643</v>
      </c>
      <c r="S170" t="s">
        <v>7</v>
      </c>
      <c r="T170" t="str">
        <f t="shared" si="40"/>
        <v>big</v>
      </c>
      <c r="U170">
        <f t="shared" si="41"/>
        <v>1184</v>
      </c>
    </row>
    <row r="171" spans="1:21" x14ac:dyDescent="0.3">
      <c r="A171" s="1">
        <v>41444</v>
      </c>
      <c r="B171" s="4">
        <f t="shared" si="28"/>
        <v>23.7</v>
      </c>
      <c r="C171" s="4">
        <f t="shared" si="29"/>
        <v>0.4</v>
      </c>
      <c r="D171" s="3">
        <f t="shared" si="31"/>
        <v>2013</v>
      </c>
      <c r="E171" s="3">
        <f t="shared" si="32"/>
        <v>6</v>
      </c>
      <c r="F171" s="3">
        <f t="shared" si="33"/>
        <v>19</v>
      </c>
      <c r="G171" s="3">
        <f t="shared" si="34"/>
        <v>619</v>
      </c>
      <c r="H171" s="3" t="str">
        <f t="shared" si="30"/>
        <v/>
      </c>
      <c r="I171" s="1" t="str">
        <f t="shared" si="35"/>
        <v>여름</v>
      </c>
      <c r="J171" s="6" t="str">
        <f t="shared" si="36"/>
        <v>수</v>
      </c>
      <c r="K171" s="7" t="str">
        <f t="shared" si="37"/>
        <v>평일</v>
      </c>
      <c r="L171">
        <v>81</v>
      </c>
      <c r="M171">
        <v>38</v>
      </c>
      <c r="N171">
        <v>489</v>
      </c>
      <c r="O171">
        <f t="shared" si="38"/>
        <v>608</v>
      </c>
      <c r="P171">
        <v>202</v>
      </c>
      <c r="Q171">
        <v>225</v>
      </c>
      <c r="R171">
        <f t="shared" si="39"/>
        <v>427</v>
      </c>
      <c r="S171" t="s">
        <v>7</v>
      </c>
      <c r="T171" t="str">
        <f t="shared" si="40"/>
        <v>small</v>
      </c>
      <c r="U171">
        <f t="shared" si="41"/>
        <v>1035</v>
      </c>
    </row>
    <row r="172" spans="1:21" x14ac:dyDescent="0.3">
      <c r="A172" s="1">
        <v>41445</v>
      </c>
      <c r="B172" s="4">
        <f t="shared" si="28"/>
        <v>25.4</v>
      </c>
      <c r="C172" s="4">
        <f t="shared" si="29"/>
        <v>0</v>
      </c>
      <c r="D172" s="3">
        <f t="shared" si="31"/>
        <v>2013</v>
      </c>
      <c r="E172" s="3">
        <f t="shared" si="32"/>
        <v>6</v>
      </c>
      <c r="F172" s="3">
        <f t="shared" si="33"/>
        <v>20</v>
      </c>
      <c r="G172" s="3">
        <f t="shared" si="34"/>
        <v>620</v>
      </c>
      <c r="H172" s="3" t="str">
        <f t="shared" si="30"/>
        <v/>
      </c>
      <c r="I172" s="1" t="str">
        <f t="shared" si="35"/>
        <v>여름</v>
      </c>
      <c r="J172" s="6" t="str">
        <f t="shared" si="36"/>
        <v>목</v>
      </c>
      <c r="K172" s="7" t="str">
        <f t="shared" si="37"/>
        <v>평일</v>
      </c>
      <c r="L172">
        <v>61</v>
      </c>
      <c r="M172">
        <v>42</v>
      </c>
      <c r="N172">
        <v>455</v>
      </c>
      <c r="O172">
        <f t="shared" si="38"/>
        <v>558</v>
      </c>
      <c r="P172">
        <v>237</v>
      </c>
      <c r="Q172">
        <v>365</v>
      </c>
      <c r="R172">
        <f t="shared" si="39"/>
        <v>602</v>
      </c>
      <c r="S172" t="s">
        <v>7</v>
      </c>
      <c r="T172" t="str">
        <f t="shared" si="40"/>
        <v>small</v>
      </c>
      <c r="U172">
        <f t="shared" si="41"/>
        <v>1160</v>
      </c>
    </row>
    <row r="173" spans="1:21" x14ac:dyDescent="0.3">
      <c r="A173" s="1">
        <v>41446</v>
      </c>
      <c r="B173" s="4">
        <f t="shared" si="28"/>
        <v>25.2</v>
      </c>
      <c r="C173" s="4">
        <f t="shared" si="29"/>
        <v>2</v>
      </c>
      <c r="D173" s="3">
        <f t="shared" si="31"/>
        <v>2013</v>
      </c>
      <c r="E173" s="3">
        <f t="shared" si="32"/>
        <v>6</v>
      </c>
      <c r="F173" s="3">
        <f t="shared" si="33"/>
        <v>21</v>
      </c>
      <c r="G173" s="3">
        <f t="shared" si="34"/>
        <v>621</v>
      </c>
      <c r="H173" s="3" t="str">
        <f t="shared" si="30"/>
        <v/>
      </c>
      <c r="I173" s="1" t="str">
        <f t="shared" si="35"/>
        <v>여름</v>
      </c>
      <c r="J173" s="6" t="str">
        <f t="shared" si="36"/>
        <v>금</v>
      </c>
      <c r="K173" s="7" t="str">
        <f t="shared" si="37"/>
        <v>평일</v>
      </c>
      <c r="L173">
        <v>92</v>
      </c>
      <c r="M173">
        <v>68</v>
      </c>
      <c r="N173">
        <v>488</v>
      </c>
      <c r="O173">
        <f t="shared" si="38"/>
        <v>648</v>
      </c>
      <c r="P173">
        <v>269</v>
      </c>
      <c r="Q173">
        <v>436</v>
      </c>
      <c r="R173">
        <f t="shared" si="39"/>
        <v>705</v>
      </c>
      <c r="S173" t="s">
        <v>8</v>
      </c>
      <c r="T173" t="str">
        <f t="shared" si="40"/>
        <v>big</v>
      </c>
      <c r="U173">
        <f t="shared" si="41"/>
        <v>1353</v>
      </c>
    </row>
    <row r="174" spans="1:21" x14ac:dyDescent="0.3">
      <c r="A174" s="1">
        <v>41447</v>
      </c>
      <c r="B174" s="4">
        <f t="shared" si="28"/>
        <v>24.4</v>
      </c>
      <c r="C174" s="4">
        <f t="shared" si="29"/>
        <v>0</v>
      </c>
      <c r="D174" s="3">
        <f t="shared" si="31"/>
        <v>2013</v>
      </c>
      <c r="E174" s="3">
        <f t="shared" si="32"/>
        <v>6</v>
      </c>
      <c r="F174" s="3">
        <f t="shared" si="33"/>
        <v>22</v>
      </c>
      <c r="G174" s="3">
        <f t="shared" si="34"/>
        <v>622</v>
      </c>
      <c r="H174" s="3" t="str">
        <f t="shared" si="30"/>
        <v/>
      </c>
      <c r="I174" s="1" t="str">
        <f t="shared" si="35"/>
        <v>여름</v>
      </c>
      <c r="J174" s="6" t="str">
        <f t="shared" si="36"/>
        <v>토</v>
      </c>
      <c r="K174" s="7" t="str">
        <f t="shared" si="37"/>
        <v>주말</v>
      </c>
      <c r="L174">
        <v>117</v>
      </c>
      <c r="M174">
        <v>75</v>
      </c>
      <c r="N174">
        <v>477</v>
      </c>
      <c r="O174">
        <f t="shared" si="38"/>
        <v>669</v>
      </c>
      <c r="P174">
        <v>352</v>
      </c>
      <c r="Q174">
        <v>424</v>
      </c>
      <c r="R174">
        <f t="shared" si="39"/>
        <v>776</v>
      </c>
      <c r="S174" t="s">
        <v>7</v>
      </c>
      <c r="T174" t="str">
        <f t="shared" si="40"/>
        <v>big</v>
      </c>
      <c r="U174">
        <f t="shared" si="41"/>
        <v>1445</v>
      </c>
    </row>
    <row r="175" spans="1:21" x14ac:dyDescent="0.3">
      <c r="A175" s="1">
        <v>41448</v>
      </c>
      <c r="B175" s="4">
        <f t="shared" si="28"/>
        <v>23.3</v>
      </c>
      <c r="C175" s="4">
        <f t="shared" si="29"/>
        <v>0.3</v>
      </c>
      <c r="D175" s="3">
        <f t="shared" si="31"/>
        <v>2013</v>
      </c>
      <c r="E175" s="3">
        <f t="shared" si="32"/>
        <v>6</v>
      </c>
      <c r="F175" s="3">
        <f t="shared" si="33"/>
        <v>23</v>
      </c>
      <c r="G175" s="3">
        <f t="shared" si="34"/>
        <v>623</v>
      </c>
      <c r="H175" s="3" t="str">
        <f t="shared" si="30"/>
        <v/>
      </c>
      <c r="I175" s="1" t="str">
        <f t="shared" si="35"/>
        <v>여름</v>
      </c>
      <c r="J175" s="6" t="str">
        <f t="shared" si="36"/>
        <v>일</v>
      </c>
      <c r="K175" s="7" t="str">
        <f t="shared" si="37"/>
        <v>주말</v>
      </c>
      <c r="L175">
        <v>86</v>
      </c>
      <c r="M175">
        <v>79</v>
      </c>
      <c r="N175">
        <v>681</v>
      </c>
      <c r="O175">
        <f t="shared" si="38"/>
        <v>846</v>
      </c>
      <c r="P175">
        <v>292</v>
      </c>
      <c r="Q175">
        <v>432</v>
      </c>
      <c r="R175">
        <f t="shared" si="39"/>
        <v>724</v>
      </c>
      <c r="S175" t="s">
        <v>7</v>
      </c>
      <c r="T175" t="str">
        <f t="shared" si="40"/>
        <v>big</v>
      </c>
      <c r="U175">
        <f t="shared" si="41"/>
        <v>1570</v>
      </c>
    </row>
    <row r="176" spans="1:21" x14ac:dyDescent="0.3">
      <c r="A176" s="1">
        <v>41449</v>
      </c>
      <c r="B176" s="4">
        <f t="shared" si="28"/>
        <v>23.6</v>
      </c>
      <c r="C176" s="4">
        <f t="shared" si="29"/>
        <v>0</v>
      </c>
      <c r="D176" s="3">
        <f t="shared" si="31"/>
        <v>2013</v>
      </c>
      <c r="E176" s="3">
        <f t="shared" si="32"/>
        <v>6</v>
      </c>
      <c r="F176" s="3">
        <f t="shared" si="33"/>
        <v>24</v>
      </c>
      <c r="G176" s="3">
        <f t="shared" si="34"/>
        <v>624</v>
      </c>
      <c r="H176" s="3" t="str">
        <f t="shared" si="30"/>
        <v/>
      </c>
      <c r="I176" s="1" t="str">
        <f t="shared" si="35"/>
        <v>여름</v>
      </c>
      <c r="J176" s="6" t="str">
        <f t="shared" si="36"/>
        <v>월</v>
      </c>
      <c r="K176" s="7" t="str">
        <f t="shared" si="37"/>
        <v>평일</v>
      </c>
      <c r="L176">
        <v>78</v>
      </c>
      <c r="M176">
        <v>61</v>
      </c>
      <c r="N176">
        <v>430</v>
      </c>
      <c r="O176">
        <f t="shared" si="38"/>
        <v>569</v>
      </c>
      <c r="P176">
        <v>212</v>
      </c>
      <c r="Q176">
        <v>381</v>
      </c>
      <c r="R176">
        <f t="shared" si="39"/>
        <v>593</v>
      </c>
      <c r="S176" t="s">
        <v>7</v>
      </c>
      <c r="T176" t="str">
        <f t="shared" si="40"/>
        <v>small</v>
      </c>
      <c r="U176">
        <f t="shared" si="41"/>
        <v>1162</v>
      </c>
    </row>
    <row r="177" spans="1:21" x14ac:dyDescent="0.3">
      <c r="A177" s="1">
        <v>41450</v>
      </c>
      <c r="B177" s="4">
        <f t="shared" si="28"/>
        <v>23.8</v>
      </c>
      <c r="C177" s="4">
        <f t="shared" si="29"/>
        <v>0.5</v>
      </c>
      <c r="D177" s="3">
        <f t="shared" si="31"/>
        <v>2013</v>
      </c>
      <c r="E177" s="3">
        <f t="shared" si="32"/>
        <v>6</v>
      </c>
      <c r="F177" s="3">
        <f t="shared" si="33"/>
        <v>25</v>
      </c>
      <c r="G177" s="3">
        <f t="shared" si="34"/>
        <v>625</v>
      </c>
      <c r="H177" s="3" t="str">
        <f t="shared" si="30"/>
        <v/>
      </c>
      <c r="I177" s="1" t="str">
        <f t="shared" si="35"/>
        <v>여름</v>
      </c>
      <c r="J177" s="6" t="str">
        <f t="shared" si="36"/>
        <v>화</v>
      </c>
      <c r="K177" s="7" t="str">
        <f t="shared" si="37"/>
        <v>평일</v>
      </c>
      <c r="L177">
        <v>81</v>
      </c>
      <c r="M177">
        <v>61</v>
      </c>
      <c r="N177">
        <v>440</v>
      </c>
      <c r="O177">
        <f t="shared" si="38"/>
        <v>582</v>
      </c>
      <c r="P177">
        <v>251</v>
      </c>
      <c r="Q177">
        <v>327</v>
      </c>
      <c r="R177">
        <f t="shared" si="39"/>
        <v>578</v>
      </c>
      <c r="S177" t="s">
        <v>7</v>
      </c>
      <c r="T177" t="str">
        <f t="shared" si="40"/>
        <v>small</v>
      </c>
      <c r="U177">
        <f t="shared" si="41"/>
        <v>1160</v>
      </c>
    </row>
    <row r="178" spans="1:21" x14ac:dyDescent="0.3">
      <c r="A178" s="1">
        <v>41451</v>
      </c>
      <c r="B178" s="4">
        <f t="shared" si="28"/>
        <v>24.8</v>
      </c>
      <c r="C178" s="4">
        <f t="shared" si="29"/>
        <v>1.5</v>
      </c>
      <c r="D178" s="3">
        <f t="shared" si="31"/>
        <v>2013</v>
      </c>
      <c r="E178" s="3">
        <f t="shared" si="32"/>
        <v>6</v>
      </c>
      <c r="F178" s="3">
        <f t="shared" si="33"/>
        <v>26</v>
      </c>
      <c r="G178" s="3">
        <f t="shared" si="34"/>
        <v>626</v>
      </c>
      <c r="H178" s="3" t="str">
        <f t="shared" si="30"/>
        <v/>
      </c>
      <c r="I178" s="1" t="str">
        <f t="shared" si="35"/>
        <v>여름</v>
      </c>
      <c r="J178" s="6" t="str">
        <f t="shared" si="36"/>
        <v>수</v>
      </c>
      <c r="K178" s="7" t="str">
        <f t="shared" si="37"/>
        <v>평일</v>
      </c>
      <c r="L178">
        <v>78</v>
      </c>
      <c r="M178">
        <v>51</v>
      </c>
      <c r="N178">
        <v>303</v>
      </c>
      <c r="O178">
        <f t="shared" si="38"/>
        <v>432</v>
      </c>
      <c r="P178">
        <v>265</v>
      </c>
      <c r="Q178">
        <v>195</v>
      </c>
      <c r="R178">
        <f t="shared" si="39"/>
        <v>460</v>
      </c>
      <c r="S178" t="s">
        <v>7</v>
      </c>
      <c r="T178" t="str">
        <f t="shared" si="40"/>
        <v>small</v>
      </c>
      <c r="U178">
        <f t="shared" si="41"/>
        <v>892</v>
      </c>
    </row>
    <row r="179" spans="1:21" x14ac:dyDescent="0.3">
      <c r="A179" s="1">
        <v>41452</v>
      </c>
      <c r="B179" s="4">
        <f t="shared" si="28"/>
        <v>24.6</v>
      </c>
      <c r="C179" s="4">
        <f t="shared" si="29"/>
        <v>23.5</v>
      </c>
      <c r="D179" s="3">
        <f t="shared" si="31"/>
        <v>2013</v>
      </c>
      <c r="E179" s="3">
        <f t="shared" si="32"/>
        <v>6</v>
      </c>
      <c r="F179" s="3">
        <f t="shared" si="33"/>
        <v>27</v>
      </c>
      <c r="G179" s="3">
        <f t="shared" si="34"/>
        <v>627</v>
      </c>
      <c r="H179" s="3" t="str">
        <f t="shared" si="30"/>
        <v/>
      </c>
      <c r="I179" s="1" t="str">
        <f t="shared" si="35"/>
        <v>여름</v>
      </c>
      <c r="J179" s="6" t="str">
        <f t="shared" si="36"/>
        <v>목</v>
      </c>
      <c r="K179" s="7" t="str">
        <f t="shared" si="37"/>
        <v>평일</v>
      </c>
      <c r="L179">
        <v>79</v>
      </c>
      <c r="M179">
        <v>43</v>
      </c>
      <c r="N179">
        <v>429</v>
      </c>
      <c r="O179">
        <f t="shared" si="38"/>
        <v>551</v>
      </c>
      <c r="P179">
        <v>234</v>
      </c>
      <c r="Q179">
        <v>469</v>
      </c>
      <c r="R179">
        <f t="shared" si="39"/>
        <v>703</v>
      </c>
      <c r="S179" t="s">
        <v>7</v>
      </c>
      <c r="T179" t="str">
        <f t="shared" si="40"/>
        <v>big</v>
      </c>
      <c r="U179">
        <f t="shared" si="41"/>
        <v>1254</v>
      </c>
    </row>
    <row r="180" spans="1:21" x14ac:dyDescent="0.3">
      <c r="A180" s="1">
        <v>41453</v>
      </c>
      <c r="B180" s="4">
        <f t="shared" si="28"/>
        <v>23.5</v>
      </c>
      <c r="C180" s="4">
        <f t="shared" si="29"/>
        <v>8.5</v>
      </c>
      <c r="D180" s="3">
        <f t="shared" si="31"/>
        <v>2013</v>
      </c>
      <c r="E180" s="3">
        <f t="shared" si="32"/>
        <v>6</v>
      </c>
      <c r="F180" s="3">
        <f t="shared" si="33"/>
        <v>28</v>
      </c>
      <c r="G180" s="3">
        <f t="shared" si="34"/>
        <v>628</v>
      </c>
      <c r="H180" s="3" t="str">
        <f t="shared" si="30"/>
        <v/>
      </c>
      <c r="I180" s="1" t="str">
        <f t="shared" si="35"/>
        <v>여름</v>
      </c>
      <c r="J180" s="6" t="str">
        <f t="shared" si="36"/>
        <v>금</v>
      </c>
      <c r="K180" s="7" t="str">
        <f t="shared" si="37"/>
        <v>평일</v>
      </c>
      <c r="L180">
        <v>98</v>
      </c>
      <c r="M180">
        <v>67</v>
      </c>
      <c r="N180">
        <v>632</v>
      </c>
      <c r="O180">
        <f t="shared" si="38"/>
        <v>797</v>
      </c>
      <c r="P180">
        <v>184</v>
      </c>
      <c r="Q180">
        <v>495</v>
      </c>
      <c r="R180">
        <f t="shared" si="39"/>
        <v>679</v>
      </c>
      <c r="S180" t="s">
        <v>7</v>
      </c>
      <c r="T180" t="str">
        <f t="shared" si="40"/>
        <v>big</v>
      </c>
      <c r="U180">
        <f t="shared" si="41"/>
        <v>1476</v>
      </c>
    </row>
    <row r="181" spans="1:21" x14ac:dyDescent="0.3">
      <c r="A181" s="1">
        <v>41454</v>
      </c>
      <c r="B181" s="4">
        <f t="shared" si="28"/>
        <v>24.9</v>
      </c>
      <c r="C181" s="4">
        <f t="shared" si="29"/>
        <v>0</v>
      </c>
      <c r="D181" s="3">
        <f t="shared" si="31"/>
        <v>2013</v>
      </c>
      <c r="E181" s="3">
        <f t="shared" si="32"/>
        <v>6</v>
      </c>
      <c r="F181" s="3">
        <f t="shared" si="33"/>
        <v>29</v>
      </c>
      <c r="G181" s="3">
        <f t="shared" si="34"/>
        <v>629</v>
      </c>
      <c r="H181" s="3" t="str">
        <f t="shared" si="30"/>
        <v/>
      </c>
      <c r="I181" s="1" t="str">
        <f t="shared" si="35"/>
        <v>여름</v>
      </c>
      <c r="J181" s="6" t="str">
        <f t="shared" si="36"/>
        <v>토</v>
      </c>
      <c r="K181" s="7" t="str">
        <f t="shared" si="37"/>
        <v>주말</v>
      </c>
      <c r="L181">
        <v>80</v>
      </c>
      <c r="M181">
        <v>62</v>
      </c>
      <c r="N181">
        <v>791</v>
      </c>
      <c r="O181">
        <f t="shared" si="38"/>
        <v>933</v>
      </c>
      <c r="P181">
        <v>204</v>
      </c>
      <c r="Q181">
        <v>402</v>
      </c>
      <c r="R181">
        <f t="shared" si="39"/>
        <v>606</v>
      </c>
      <c r="S181" t="s">
        <v>7</v>
      </c>
      <c r="T181" t="str">
        <f t="shared" si="40"/>
        <v>small</v>
      </c>
      <c r="U181">
        <f t="shared" si="41"/>
        <v>1539</v>
      </c>
    </row>
    <row r="182" spans="1:21" x14ac:dyDescent="0.3">
      <c r="A182" s="1">
        <v>41455</v>
      </c>
      <c r="B182" s="4">
        <f t="shared" si="28"/>
        <v>26.3</v>
      </c>
      <c r="C182" s="4">
        <f t="shared" si="29"/>
        <v>0</v>
      </c>
      <c r="D182" s="3">
        <f t="shared" si="31"/>
        <v>2013</v>
      </c>
      <c r="E182" s="3">
        <f t="shared" si="32"/>
        <v>6</v>
      </c>
      <c r="F182" s="3">
        <f t="shared" si="33"/>
        <v>30</v>
      </c>
      <c r="G182" s="3">
        <f t="shared" si="34"/>
        <v>630</v>
      </c>
      <c r="H182" s="3" t="str">
        <f t="shared" si="30"/>
        <v/>
      </c>
      <c r="I182" s="1" t="str">
        <f t="shared" si="35"/>
        <v>여름</v>
      </c>
      <c r="J182" s="6" t="str">
        <f t="shared" si="36"/>
        <v>일</v>
      </c>
      <c r="K182" s="7" t="str">
        <f t="shared" si="37"/>
        <v>주말</v>
      </c>
      <c r="L182">
        <v>113</v>
      </c>
      <c r="M182">
        <v>82</v>
      </c>
      <c r="N182">
        <v>590</v>
      </c>
      <c r="O182">
        <f t="shared" si="38"/>
        <v>785</v>
      </c>
      <c r="P182">
        <v>147</v>
      </c>
      <c r="Q182">
        <v>489</v>
      </c>
      <c r="R182">
        <f t="shared" si="39"/>
        <v>636</v>
      </c>
      <c r="S182" t="s">
        <v>8</v>
      </c>
      <c r="T182" t="str">
        <f t="shared" si="40"/>
        <v>big</v>
      </c>
      <c r="U182">
        <f t="shared" si="41"/>
        <v>1421</v>
      </c>
    </row>
    <row r="183" spans="1:21" x14ac:dyDescent="0.3">
      <c r="A183" s="1">
        <v>41456</v>
      </c>
      <c r="B183" s="4">
        <f t="shared" si="28"/>
        <v>26</v>
      </c>
      <c r="C183" s="4">
        <f t="shared" si="29"/>
        <v>0</v>
      </c>
      <c r="D183" s="3">
        <f t="shared" si="31"/>
        <v>2013</v>
      </c>
      <c r="E183" s="3">
        <f t="shared" si="32"/>
        <v>7</v>
      </c>
      <c r="F183" s="3">
        <f t="shared" si="33"/>
        <v>1</v>
      </c>
      <c r="G183" s="3">
        <f t="shared" si="34"/>
        <v>71</v>
      </c>
      <c r="H183" s="3" t="str">
        <f t="shared" si="30"/>
        <v/>
      </c>
      <c r="I183" s="1" t="str">
        <f t="shared" si="35"/>
        <v>여름</v>
      </c>
      <c r="J183" s="6" t="str">
        <f t="shared" si="36"/>
        <v>월</v>
      </c>
      <c r="K183" s="7" t="str">
        <f t="shared" si="37"/>
        <v>평일</v>
      </c>
      <c r="L183">
        <v>76</v>
      </c>
      <c r="M183">
        <v>52</v>
      </c>
      <c r="N183">
        <v>504</v>
      </c>
      <c r="O183">
        <f t="shared" si="38"/>
        <v>632</v>
      </c>
      <c r="P183">
        <v>347</v>
      </c>
      <c r="Q183">
        <v>366</v>
      </c>
      <c r="R183">
        <f t="shared" si="39"/>
        <v>713</v>
      </c>
      <c r="S183" t="s">
        <v>7</v>
      </c>
      <c r="T183" t="str">
        <f t="shared" si="40"/>
        <v>big</v>
      </c>
      <c r="U183">
        <f t="shared" si="41"/>
        <v>1345</v>
      </c>
    </row>
    <row r="184" spans="1:21" x14ac:dyDescent="0.3">
      <c r="A184" s="1">
        <v>41457</v>
      </c>
      <c r="B184" s="4">
        <f t="shared" si="28"/>
        <v>24.7</v>
      </c>
      <c r="C184" s="4">
        <f t="shared" si="29"/>
        <v>22</v>
      </c>
      <c r="D184" s="3">
        <f t="shared" si="31"/>
        <v>2013</v>
      </c>
      <c r="E184" s="3">
        <f t="shared" si="32"/>
        <v>7</v>
      </c>
      <c r="F184" s="3">
        <f t="shared" si="33"/>
        <v>2</v>
      </c>
      <c r="G184" s="3">
        <f t="shared" si="34"/>
        <v>72</v>
      </c>
      <c r="H184" s="3" t="str">
        <f t="shared" si="30"/>
        <v/>
      </c>
      <c r="I184" s="1" t="str">
        <f t="shared" si="35"/>
        <v>여름</v>
      </c>
      <c r="J184" s="6" t="str">
        <f t="shared" si="36"/>
        <v>화</v>
      </c>
      <c r="K184" s="7" t="str">
        <f t="shared" si="37"/>
        <v>평일</v>
      </c>
      <c r="L184">
        <v>80</v>
      </c>
      <c r="M184">
        <v>46</v>
      </c>
      <c r="N184">
        <v>546</v>
      </c>
      <c r="O184">
        <f t="shared" si="38"/>
        <v>672</v>
      </c>
      <c r="P184">
        <v>160</v>
      </c>
      <c r="Q184">
        <v>291</v>
      </c>
      <c r="R184">
        <f t="shared" si="39"/>
        <v>451</v>
      </c>
      <c r="S184" t="s">
        <v>7</v>
      </c>
      <c r="T184" t="str">
        <f t="shared" si="40"/>
        <v>small</v>
      </c>
      <c r="U184">
        <f t="shared" si="41"/>
        <v>1123</v>
      </c>
    </row>
    <row r="185" spans="1:21" x14ac:dyDescent="0.3">
      <c r="A185" s="1">
        <v>41458</v>
      </c>
      <c r="B185" s="4">
        <f t="shared" si="28"/>
        <v>26</v>
      </c>
      <c r="C185" s="4">
        <f t="shared" si="29"/>
        <v>0</v>
      </c>
      <c r="D185" s="3">
        <f t="shared" si="31"/>
        <v>2013</v>
      </c>
      <c r="E185" s="3">
        <f t="shared" si="32"/>
        <v>7</v>
      </c>
      <c r="F185" s="3">
        <f t="shared" si="33"/>
        <v>3</v>
      </c>
      <c r="G185" s="3">
        <f t="shared" si="34"/>
        <v>73</v>
      </c>
      <c r="H185" s="3" t="str">
        <f t="shared" si="30"/>
        <v/>
      </c>
      <c r="I185" s="1" t="str">
        <f t="shared" si="35"/>
        <v>여름</v>
      </c>
      <c r="J185" s="6" t="str">
        <f t="shared" si="36"/>
        <v>수</v>
      </c>
      <c r="K185" s="7" t="str">
        <f t="shared" si="37"/>
        <v>평일</v>
      </c>
      <c r="L185">
        <v>55</v>
      </c>
      <c r="M185">
        <v>47</v>
      </c>
      <c r="N185">
        <v>369</v>
      </c>
      <c r="O185">
        <f t="shared" si="38"/>
        <v>471</v>
      </c>
      <c r="P185">
        <v>226</v>
      </c>
      <c r="Q185">
        <v>359</v>
      </c>
      <c r="R185">
        <f t="shared" si="39"/>
        <v>585</v>
      </c>
      <c r="S185" t="s">
        <v>7</v>
      </c>
      <c r="T185" t="str">
        <f t="shared" si="40"/>
        <v>small</v>
      </c>
      <c r="U185">
        <f t="shared" si="41"/>
        <v>1056</v>
      </c>
    </row>
    <row r="186" spans="1:21" x14ac:dyDescent="0.3">
      <c r="A186" s="1">
        <v>41459</v>
      </c>
      <c r="B186" s="4">
        <f t="shared" si="28"/>
        <v>25.3</v>
      </c>
      <c r="C186" s="4">
        <f t="shared" si="29"/>
        <v>3</v>
      </c>
      <c r="D186" s="3">
        <f t="shared" si="31"/>
        <v>2013</v>
      </c>
      <c r="E186" s="3">
        <f t="shared" si="32"/>
        <v>7</v>
      </c>
      <c r="F186" s="3">
        <f t="shared" si="33"/>
        <v>4</v>
      </c>
      <c r="G186" s="3">
        <f t="shared" si="34"/>
        <v>74</v>
      </c>
      <c r="H186" s="3" t="str">
        <f t="shared" si="30"/>
        <v/>
      </c>
      <c r="I186" s="1" t="str">
        <f t="shared" si="35"/>
        <v>여름</v>
      </c>
      <c r="J186" s="6" t="str">
        <f t="shared" si="36"/>
        <v>목</v>
      </c>
      <c r="K186" s="7" t="str">
        <f t="shared" si="37"/>
        <v>평일</v>
      </c>
      <c r="L186">
        <v>77</v>
      </c>
      <c r="M186">
        <v>51</v>
      </c>
      <c r="N186">
        <v>393</v>
      </c>
      <c r="O186">
        <f t="shared" si="38"/>
        <v>521</v>
      </c>
      <c r="P186">
        <v>247</v>
      </c>
      <c r="Q186">
        <v>394</v>
      </c>
      <c r="R186">
        <f t="shared" si="39"/>
        <v>641</v>
      </c>
      <c r="S186" t="s">
        <v>7</v>
      </c>
      <c r="T186" t="str">
        <f t="shared" si="40"/>
        <v>big</v>
      </c>
      <c r="U186">
        <f t="shared" si="41"/>
        <v>1162</v>
      </c>
    </row>
    <row r="187" spans="1:21" x14ac:dyDescent="0.3">
      <c r="A187" s="1">
        <v>41460</v>
      </c>
      <c r="B187" s="4">
        <f t="shared" si="28"/>
        <v>25.1</v>
      </c>
      <c r="C187" s="4">
        <f t="shared" si="29"/>
        <v>5.5</v>
      </c>
      <c r="D187" s="3">
        <f t="shared" si="31"/>
        <v>2013</v>
      </c>
      <c r="E187" s="3">
        <f t="shared" si="32"/>
        <v>7</v>
      </c>
      <c r="F187" s="3">
        <f t="shared" si="33"/>
        <v>5</v>
      </c>
      <c r="G187" s="3">
        <f t="shared" si="34"/>
        <v>75</v>
      </c>
      <c r="H187" s="3" t="str">
        <f t="shared" si="30"/>
        <v/>
      </c>
      <c r="I187" s="1" t="str">
        <f t="shared" si="35"/>
        <v>여름</v>
      </c>
      <c r="J187" s="6" t="str">
        <f t="shared" si="36"/>
        <v>금</v>
      </c>
      <c r="K187" s="7" t="str">
        <f t="shared" si="37"/>
        <v>평일</v>
      </c>
      <c r="L187">
        <v>113</v>
      </c>
      <c r="M187">
        <v>81</v>
      </c>
      <c r="N187">
        <v>848</v>
      </c>
      <c r="O187">
        <f t="shared" si="38"/>
        <v>1042</v>
      </c>
      <c r="P187">
        <v>437</v>
      </c>
      <c r="Q187">
        <v>327</v>
      </c>
      <c r="R187">
        <f t="shared" si="39"/>
        <v>764</v>
      </c>
      <c r="S187" t="s">
        <v>8</v>
      </c>
      <c r="T187" t="str">
        <f t="shared" si="40"/>
        <v>big</v>
      </c>
      <c r="U187">
        <f t="shared" si="41"/>
        <v>1806</v>
      </c>
    </row>
    <row r="188" spans="1:21" x14ac:dyDescent="0.3">
      <c r="A188" s="1">
        <v>41461</v>
      </c>
      <c r="B188" s="4">
        <f t="shared" si="28"/>
        <v>26.3</v>
      </c>
      <c r="C188" s="4">
        <f t="shared" si="29"/>
        <v>0</v>
      </c>
      <c r="D188" s="3">
        <f t="shared" si="31"/>
        <v>2013</v>
      </c>
      <c r="E188" s="3">
        <f t="shared" si="32"/>
        <v>7</v>
      </c>
      <c r="F188" s="3">
        <f t="shared" si="33"/>
        <v>6</v>
      </c>
      <c r="G188" s="3">
        <f t="shared" si="34"/>
        <v>76</v>
      </c>
      <c r="H188" s="3" t="str">
        <f t="shared" si="30"/>
        <v/>
      </c>
      <c r="I188" s="1" t="str">
        <f t="shared" si="35"/>
        <v>여름</v>
      </c>
      <c r="J188" s="6" t="str">
        <f t="shared" si="36"/>
        <v>토</v>
      </c>
      <c r="K188" s="7" t="str">
        <f t="shared" si="37"/>
        <v>주말</v>
      </c>
      <c r="L188">
        <v>90</v>
      </c>
      <c r="M188">
        <v>58</v>
      </c>
      <c r="N188">
        <v>550</v>
      </c>
      <c r="O188">
        <f t="shared" si="38"/>
        <v>698</v>
      </c>
      <c r="P188">
        <v>353</v>
      </c>
      <c r="Q188">
        <v>357</v>
      </c>
      <c r="R188">
        <f t="shared" si="39"/>
        <v>710</v>
      </c>
      <c r="S188" t="s">
        <v>7</v>
      </c>
      <c r="T188" t="str">
        <f t="shared" si="40"/>
        <v>big</v>
      </c>
      <c r="U188">
        <f t="shared" si="41"/>
        <v>1408</v>
      </c>
    </row>
    <row r="189" spans="1:21" x14ac:dyDescent="0.3">
      <c r="A189" s="1">
        <v>41462</v>
      </c>
      <c r="B189" s="4">
        <f t="shared" si="28"/>
        <v>24.6</v>
      </c>
      <c r="C189" s="4">
        <f t="shared" si="29"/>
        <v>5.5</v>
      </c>
      <c r="D189" s="3">
        <f t="shared" si="31"/>
        <v>2013</v>
      </c>
      <c r="E189" s="3">
        <f t="shared" si="32"/>
        <v>7</v>
      </c>
      <c r="F189" s="3">
        <f t="shared" si="33"/>
        <v>7</v>
      </c>
      <c r="G189" s="3">
        <f t="shared" si="34"/>
        <v>77</v>
      </c>
      <c r="H189" s="3" t="str">
        <f t="shared" si="30"/>
        <v/>
      </c>
      <c r="I189" s="1" t="str">
        <f t="shared" si="35"/>
        <v>여름</v>
      </c>
      <c r="J189" s="6" t="str">
        <f t="shared" si="36"/>
        <v>일</v>
      </c>
      <c r="K189" s="7" t="str">
        <f t="shared" si="37"/>
        <v>주말</v>
      </c>
      <c r="L189">
        <v>98</v>
      </c>
      <c r="M189">
        <v>53</v>
      </c>
      <c r="N189">
        <v>885</v>
      </c>
      <c r="O189">
        <f t="shared" si="38"/>
        <v>1036</v>
      </c>
      <c r="P189">
        <v>244</v>
      </c>
      <c r="Q189">
        <v>369</v>
      </c>
      <c r="R189">
        <f t="shared" si="39"/>
        <v>613</v>
      </c>
      <c r="S189" t="s">
        <v>7</v>
      </c>
      <c r="T189" t="str">
        <f t="shared" si="40"/>
        <v>big</v>
      </c>
      <c r="U189">
        <f t="shared" si="41"/>
        <v>1649</v>
      </c>
    </row>
    <row r="190" spans="1:21" x14ac:dyDescent="0.3">
      <c r="A190" s="1">
        <v>41463</v>
      </c>
      <c r="B190" s="4">
        <f t="shared" si="28"/>
        <v>24.7</v>
      </c>
      <c r="C190" s="4">
        <f t="shared" si="29"/>
        <v>47</v>
      </c>
      <c r="D190" s="3">
        <f t="shared" si="31"/>
        <v>2013</v>
      </c>
      <c r="E190" s="3">
        <f t="shared" si="32"/>
        <v>7</v>
      </c>
      <c r="F190" s="3">
        <f t="shared" si="33"/>
        <v>8</v>
      </c>
      <c r="G190" s="3">
        <f t="shared" si="34"/>
        <v>78</v>
      </c>
      <c r="H190" s="3" t="str">
        <f t="shared" si="30"/>
        <v/>
      </c>
      <c r="I190" s="1" t="str">
        <f t="shared" si="35"/>
        <v>여름</v>
      </c>
      <c r="J190" s="6" t="str">
        <f t="shared" si="36"/>
        <v>월</v>
      </c>
      <c r="K190" s="7" t="str">
        <f t="shared" si="37"/>
        <v>평일</v>
      </c>
      <c r="L190">
        <v>60</v>
      </c>
      <c r="M190">
        <v>53</v>
      </c>
      <c r="N190">
        <v>452</v>
      </c>
      <c r="O190">
        <f t="shared" si="38"/>
        <v>565</v>
      </c>
      <c r="P190">
        <v>279</v>
      </c>
      <c r="Q190">
        <v>238</v>
      </c>
      <c r="R190">
        <f t="shared" si="39"/>
        <v>517</v>
      </c>
      <c r="S190" t="s">
        <v>7</v>
      </c>
      <c r="T190" t="str">
        <f t="shared" si="40"/>
        <v>small</v>
      </c>
      <c r="U190">
        <f t="shared" si="41"/>
        <v>1082</v>
      </c>
    </row>
    <row r="191" spans="1:21" x14ac:dyDescent="0.3">
      <c r="A191" s="1">
        <v>41464</v>
      </c>
      <c r="B191" s="4">
        <f t="shared" si="28"/>
        <v>26.1</v>
      </c>
      <c r="C191" s="4">
        <f t="shared" si="29"/>
        <v>1</v>
      </c>
      <c r="D191" s="3">
        <f t="shared" si="31"/>
        <v>2013</v>
      </c>
      <c r="E191" s="3">
        <f t="shared" si="32"/>
        <v>7</v>
      </c>
      <c r="F191" s="3">
        <f t="shared" si="33"/>
        <v>9</v>
      </c>
      <c r="G191" s="3">
        <f t="shared" si="34"/>
        <v>79</v>
      </c>
      <c r="H191" s="3" t="str">
        <f t="shared" si="30"/>
        <v/>
      </c>
      <c r="I191" s="1" t="str">
        <f t="shared" si="35"/>
        <v>여름</v>
      </c>
      <c r="J191" s="6" t="str">
        <f t="shared" si="36"/>
        <v>화</v>
      </c>
      <c r="K191" s="7" t="str">
        <f t="shared" si="37"/>
        <v>평일</v>
      </c>
      <c r="L191">
        <v>68</v>
      </c>
      <c r="M191">
        <v>37</v>
      </c>
      <c r="N191">
        <v>562</v>
      </c>
      <c r="O191">
        <f t="shared" si="38"/>
        <v>667</v>
      </c>
      <c r="P191">
        <v>281</v>
      </c>
      <c r="Q191">
        <v>412</v>
      </c>
      <c r="R191">
        <f t="shared" si="39"/>
        <v>693</v>
      </c>
      <c r="S191" t="s">
        <v>7</v>
      </c>
      <c r="T191" t="str">
        <f t="shared" si="40"/>
        <v>big</v>
      </c>
      <c r="U191">
        <f t="shared" si="41"/>
        <v>1360</v>
      </c>
    </row>
    <row r="192" spans="1:21" x14ac:dyDescent="0.3">
      <c r="A192" s="1">
        <v>41465</v>
      </c>
      <c r="B192" s="4">
        <f t="shared" si="28"/>
        <v>25.7</v>
      </c>
      <c r="C192" s="4">
        <f t="shared" si="29"/>
        <v>17</v>
      </c>
      <c r="D192" s="3">
        <f t="shared" si="31"/>
        <v>2013</v>
      </c>
      <c r="E192" s="3">
        <f t="shared" si="32"/>
        <v>7</v>
      </c>
      <c r="F192" s="3">
        <f t="shared" si="33"/>
        <v>10</v>
      </c>
      <c r="G192" s="3">
        <f t="shared" si="34"/>
        <v>710</v>
      </c>
      <c r="H192" s="3" t="str">
        <f t="shared" si="30"/>
        <v/>
      </c>
      <c r="I192" s="1" t="str">
        <f t="shared" si="35"/>
        <v>여름</v>
      </c>
      <c r="J192" s="6" t="str">
        <f t="shared" si="36"/>
        <v>수</v>
      </c>
      <c r="K192" s="7" t="str">
        <f t="shared" si="37"/>
        <v>평일</v>
      </c>
      <c r="L192">
        <v>70</v>
      </c>
      <c r="M192">
        <v>55</v>
      </c>
      <c r="N192">
        <v>483</v>
      </c>
      <c r="O192">
        <f t="shared" si="38"/>
        <v>608</v>
      </c>
      <c r="P192">
        <v>227</v>
      </c>
      <c r="Q192">
        <v>506</v>
      </c>
      <c r="R192">
        <f t="shared" si="39"/>
        <v>733</v>
      </c>
      <c r="S192" t="s">
        <v>7</v>
      </c>
      <c r="T192" t="str">
        <f t="shared" si="40"/>
        <v>big</v>
      </c>
      <c r="U192">
        <f t="shared" si="41"/>
        <v>1341</v>
      </c>
    </row>
    <row r="193" spans="1:21" x14ac:dyDescent="0.3">
      <c r="A193" s="1">
        <v>41466</v>
      </c>
      <c r="B193" s="4">
        <f t="shared" si="28"/>
        <v>24.9</v>
      </c>
      <c r="C193" s="4">
        <f t="shared" si="29"/>
        <v>19.5</v>
      </c>
      <c r="D193" s="3">
        <f t="shared" si="31"/>
        <v>2013</v>
      </c>
      <c r="E193" s="3">
        <f t="shared" si="32"/>
        <v>7</v>
      </c>
      <c r="F193" s="3">
        <f t="shared" si="33"/>
        <v>11</v>
      </c>
      <c r="G193" s="3">
        <f t="shared" si="34"/>
        <v>711</v>
      </c>
      <c r="H193" s="3" t="str">
        <f t="shared" si="30"/>
        <v/>
      </c>
      <c r="I193" s="1" t="str">
        <f t="shared" si="35"/>
        <v>여름</v>
      </c>
      <c r="J193" s="6" t="str">
        <f t="shared" si="36"/>
        <v>목</v>
      </c>
      <c r="K193" s="7" t="str">
        <f t="shared" si="37"/>
        <v>평일</v>
      </c>
      <c r="L193">
        <v>76</v>
      </c>
      <c r="M193">
        <v>29</v>
      </c>
      <c r="N193">
        <v>393</v>
      </c>
      <c r="O193">
        <f t="shared" si="38"/>
        <v>498</v>
      </c>
      <c r="P193">
        <v>316</v>
      </c>
      <c r="Q193">
        <v>445</v>
      </c>
      <c r="R193">
        <f t="shared" si="39"/>
        <v>761</v>
      </c>
      <c r="S193" t="s">
        <v>7</v>
      </c>
      <c r="T193" t="str">
        <f t="shared" si="40"/>
        <v>big</v>
      </c>
      <c r="U193">
        <f t="shared" si="41"/>
        <v>1259</v>
      </c>
    </row>
    <row r="194" spans="1:21" x14ac:dyDescent="0.3">
      <c r="A194" s="1">
        <v>41467</v>
      </c>
      <c r="B194" s="4">
        <f t="shared" ref="B194:B257" si="42">VLOOKUP(A194,temp,3,0)</f>
        <v>23.8</v>
      </c>
      <c r="C194" s="4">
        <f t="shared" ref="C194:C257" si="43">VLOOKUP(A194,rain,3,0)</f>
        <v>44.5</v>
      </c>
      <c r="D194" s="3">
        <f t="shared" si="31"/>
        <v>2013</v>
      </c>
      <c r="E194" s="3">
        <f t="shared" si="32"/>
        <v>7</v>
      </c>
      <c r="F194" s="3">
        <f t="shared" si="33"/>
        <v>12</v>
      </c>
      <c r="G194" s="3">
        <f t="shared" si="34"/>
        <v>712</v>
      </c>
      <c r="H194" s="3" t="str">
        <f t="shared" ref="H194:H257" si="44">IFERROR(VLOOKUP(G194,mdindex,2,0),"")</f>
        <v/>
      </c>
      <c r="I194" s="1" t="str">
        <f t="shared" si="35"/>
        <v>여름</v>
      </c>
      <c r="J194" s="6" t="str">
        <f t="shared" si="36"/>
        <v>금</v>
      </c>
      <c r="K194" s="7" t="str">
        <f t="shared" si="37"/>
        <v>평일</v>
      </c>
      <c r="L194">
        <v>99</v>
      </c>
      <c r="M194">
        <v>52</v>
      </c>
      <c r="N194">
        <v>572</v>
      </c>
      <c r="O194">
        <f t="shared" si="38"/>
        <v>723</v>
      </c>
      <c r="P194">
        <v>224</v>
      </c>
      <c r="Q194">
        <v>327</v>
      </c>
      <c r="R194">
        <f t="shared" si="39"/>
        <v>551</v>
      </c>
      <c r="S194" t="s">
        <v>7</v>
      </c>
      <c r="T194" t="str">
        <f t="shared" si="40"/>
        <v>small</v>
      </c>
      <c r="U194">
        <f t="shared" si="41"/>
        <v>1274</v>
      </c>
    </row>
    <row r="195" spans="1:21" x14ac:dyDescent="0.3">
      <c r="A195" s="1">
        <v>41468</v>
      </c>
      <c r="B195" s="4">
        <f t="shared" si="42"/>
        <v>24</v>
      </c>
      <c r="C195" s="4">
        <f t="shared" si="43"/>
        <v>147</v>
      </c>
      <c r="D195" s="3">
        <f t="shared" ref="D195:D258" si="45">YEAR(A195)</f>
        <v>2013</v>
      </c>
      <c r="E195" s="3">
        <f t="shared" ref="E195:E258" si="46">MONTH(A195)</f>
        <v>7</v>
      </c>
      <c r="F195" s="3">
        <f t="shared" ref="F195:F258" si="47">DAY(A195)</f>
        <v>13</v>
      </c>
      <c r="G195" s="3">
        <f t="shared" ref="G195:G258" si="48">VALUE(E195&amp;F195)</f>
        <v>713</v>
      </c>
      <c r="H195" s="3" t="str">
        <f t="shared" si="44"/>
        <v/>
      </c>
      <c r="I195" s="1" t="str">
        <f t="shared" ref="I195:I258" si="49">CHOOSE(E195,"겨울", "겨울", "봄", "봄", "봄", "여름", "여름", "여름", "가을", "가을", "가을", "겨울")</f>
        <v>여름</v>
      </c>
      <c r="J195" s="6" t="str">
        <f t="shared" ref="J195:J258" si="50">CHOOSE(WEEKDAY(A195,2), "월", "화", "수", "목", "금", "토", "일")</f>
        <v>토</v>
      </c>
      <c r="K195" s="7" t="str">
        <f t="shared" ref="K195:K258" si="51">IF(OR(J195="토",J195="일"), "주말", "평일")</f>
        <v>주말</v>
      </c>
      <c r="L195">
        <v>93</v>
      </c>
      <c r="M195">
        <v>75</v>
      </c>
      <c r="N195">
        <v>580</v>
      </c>
      <c r="O195">
        <f t="shared" ref="O195:O258" si="52">SUM(L195,M195,N195)</f>
        <v>748</v>
      </c>
      <c r="P195">
        <v>295</v>
      </c>
      <c r="Q195">
        <v>563</v>
      </c>
      <c r="R195">
        <f t="shared" ref="R195:R258" si="53">SUM(P195,Q195)</f>
        <v>858</v>
      </c>
      <c r="S195" t="s">
        <v>7</v>
      </c>
      <c r="T195" t="str">
        <f t="shared" ref="T195:T258" si="54">IF(R195&lt;610, "small", "big")</f>
        <v>big</v>
      </c>
      <c r="U195">
        <f t="shared" ref="U195:U258" si="55">SUM(O195,R195)</f>
        <v>1606</v>
      </c>
    </row>
    <row r="196" spans="1:21" x14ac:dyDescent="0.3">
      <c r="A196" s="1">
        <v>41469</v>
      </c>
      <c r="B196" s="4">
        <f t="shared" si="42"/>
        <v>24.6</v>
      </c>
      <c r="C196" s="4">
        <f t="shared" si="43"/>
        <v>73.5</v>
      </c>
      <c r="D196" s="3">
        <f t="shared" si="45"/>
        <v>2013</v>
      </c>
      <c r="E196" s="3">
        <f t="shared" si="46"/>
        <v>7</v>
      </c>
      <c r="F196" s="3">
        <f t="shared" si="47"/>
        <v>14</v>
      </c>
      <c r="G196" s="3">
        <f t="shared" si="48"/>
        <v>714</v>
      </c>
      <c r="H196" s="3" t="str">
        <f t="shared" si="44"/>
        <v/>
      </c>
      <c r="I196" s="1" t="str">
        <f t="shared" si="49"/>
        <v>여름</v>
      </c>
      <c r="J196" s="6" t="str">
        <f t="shared" si="50"/>
        <v>일</v>
      </c>
      <c r="K196" s="7" t="str">
        <f t="shared" si="51"/>
        <v>주말</v>
      </c>
      <c r="L196">
        <v>123</v>
      </c>
      <c r="M196">
        <v>71</v>
      </c>
      <c r="N196">
        <v>561</v>
      </c>
      <c r="O196">
        <f t="shared" si="52"/>
        <v>755</v>
      </c>
      <c r="P196">
        <v>389</v>
      </c>
      <c r="Q196">
        <v>566</v>
      </c>
      <c r="R196">
        <f t="shared" si="53"/>
        <v>955</v>
      </c>
      <c r="S196" t="s">
        <v>8</v>
      </c>
      <c r="T196" t="str">
        <f t="shared" si="54"/>
        <v>big</v>
      </c>
      <c r="U196">
        <f t="shared" si="55"/>
        <v>1710</v>
      </c>
    </row>
    <row r="197" spans="1:21" x14ac:dyDescent="0.3">
      <c r="A197" s="1">
        <v>41470</v>
      </c>
      <c r="B197" s="4">
        <f t="shared" si="42"/>
        <v>24.9</v>
      </c>
      <c r="C197" s="4">
        <f t="shared" si="43"/>
        <v>43</v>
      </c>
      <c r="D197" s="3">
        <f t="shared" si="45"/>
        <v>2013</v>
      </c>
      <c r="E197" s="3">
        <f t="shared" si="46"/>
        <v>7</v>
      </c>
      <c r="F197" s="3">
        <f t="shared" si="47"/>
        <v>15</v>
      </c>
      <c r="G197" s="3">
        <f t="shared" si="48"/>
        <v>715</v>
      </c>
      <c r="H197" s="3" t="str">
        <f t="shared" si="44"/>
        <v/>
      </c>
      <c r="I197" s="1" t="str">
        <f t="shared" si="49"/>
        <v>여름</v>
      </c>
      <c r="J197" s="6" t="str">
        <f t="shared" si="50"/>
        <v>월</v>
      </c>
      <c r="K197" s="7" t="str">
        <f t="shared" si="51"/>
        <v>평일</v>
      </c>
      <c r="L197">
        <v>77</v>
      </c>
      <c r="M197">
        <v>55</v>
      </c>
      <c r="N197">
        <v>564</v>
      </c>
      <c r="O197">
        <f t="shared" si="52"/>
        <v>696</v>
      </c>
      <c r="P197">
        <v>172</v>
      </c>
      <c r="Q197">
        <v>308</v>
      </c>
      <c r="R197">
        <f t="shared" si="53"/>
        <v>480</v>
      </c>
      <c r="S197" t="s">
        <v>7</v>
      </c>
      <c r="T197" t="str">
        <f t="shared" si="54"/>
        <v>small</v>
      </c>
      <c r="U197">
        <f t="shared" si="55"/>
        <v>1176</v>
      </c>
    </row>
    <row r="198" spans="1:21" x14ac:dyDescent="0.3">
      <c r="A198" s="1">
        <v>41471</v>
      </c>
      <c r="B198" s="4">
        <f t="shared" si="42"/>
        <v>27.1</v>
      </c>
      <c r="C198" s="4">
        <f t="shared" si="43"/>
        <v>0.2</v>
      </c>
      <c r="D198" s="3">
        <f t="shared" si="45"/>
        <v>2013</v>
      </c>
      <c r="E198" s="3">
        <f t="shared" si="46"/>
        <v>7</v>
      </c>
      <c r="F198" s="3">
        <f t="shared" si="47"/>
        <v>16</v>
      </c>
      <c r="G198" s="3">
        <f t="shared" si="48"/>
        <v>716</v>
      </c>
      <c r="H198" s="3" t="str">
        <f t="shared" si="44"/>
        <v/>
      </c>
      <c r="I198" s="1" t="str">
        <f t="shared" si="49"/>
        <v>여름</v>
      </c>
      <c r="J198" s="6" t="str">
        <f t="shared" si="50"/>
        <v>화</v>
      </c>
      <c r="K198" s="7" t="str">
        <f t="shared" si="51"/>
        <v>평일</v>
      </c>
      <c r="L198">
        <v>79</v>
      </c>
      <c r="M198">
        <v>41</v>
      </c>
      <c r="N198">
        <v>379</v>
      </c>
      <c r="O198">
        <f t="shared" si="52"/>
        <v>499</v>
      </c>
      <c r="P198">
        <v>199</v>
      </c>
      <c r="Q198">
        <v>302</v>
      </c>
      <c r="R198">
        <f t="shared" si="53"/>
        <v>501</v>
      </c>
      <c r="S198" t="s">
        <v>7</v>
      </c>
      <c r="T198" t="str">
        <f t="shared" si="54"/>
        <v>small</v>
      </c>
      <c r="U198">
        <f t="shared" si="55"/>
        <v>1000</v>
      </c>
    </row>
    <row r="199" spans="1:21" x14ac:dyDescent="0.3">
      <c r="A199" s="1">
        <v>41472</v>
      </c>
      <c r="B199" s="4">
        <f t="shared" si="42"/>
        <v>24.6</v>
      </c>
      <c r="C199" s="4">
        <f t="shared" si="43"/>
        <v>32</v>
      </c>
      <c r="D199" s="3">
        <f t="shared" si="45"/>
        <v>2013</v>
      </c>
      <c r="E199" s="3">
        <f t="shared" si="46"/>
        <v>7</v>
      </c>
      <c r="F199" s="3">
        <f t="shared" si="47"/>
        <v>17</v>
      </c>
      <c r="G199" s="3">
        <f t="shared" si="48"/>
        <v>717</v>
      </c>
      <c r="H199" s="3" t="str">
        <f t="shared" si="44"/>
        <v/>
      </c>
      <c r="I199" s="1" t="str">
        <f t="shared" si="49"/>
        <v>여름</v>
      </c>
      <c r="J199" s="6" t="str">
        <f t="shared" si="50"/>
        <v>수</v>
      </c>
      <c r="K199" s="7" t="str">
        <f t="shared" si="51"/>
        <v>평일</v>
      </c>
      <c r="L199">
        <v>82</v>
      </c>
      <c r="M199">
        <v>40</v>
      </c>
      <c r="N199">
        <v>411</v>
      </c>
      <c r="O199">
        <f t="shared" si="52"/>
        <v>533</v>
      </c>
      <c r="P199">
        <v>239</v>
      </c>
      <c r="Q199">
        <v>236</v>
      </c>
      <c r="R199">
        <f t="shared" si="53"/>
        <v>475</v>
      </c>
      <c r="S199" t="s">
        <v>7</v>
      </c>
      <c r="T199" t="str">
        <f t="shared" si="54"/>
        <v>small</v>
      </c>
      <c r="U199">
        <f t="shared" si="55"/>
        <v>1008</v>
      </c>
    </row>
    <row r="200" spans="1:21" x14ac:dyDescent="0.3">
      <c r="A200" s="1">
        <v>41473</v>
      </c>
      <c r="B200" s="4">
        <f t="shared" si="42"/>
        <v>24.4</v>
      </c>
      <c r="C200" s="4">
        <f t="shared" si="43"/>
        <v>4.5</v>
      </c>
      <c r="D200" s="3">
        <f t="shared" si="45"/>
        <v>2013</v>
      </c>
      <c r="E200" s="3">
        <f t="shared" si="46"/>
        <v>7</v>
      </c>
      <c r="F200" s="3">
        <f t="shared" si="47"/>
        <v>18</v>
      </c>
      <c r="G200" s="3">
        <f t="shared" si="48"/>
        <v>718</v>
      </c>
      <c r="H200" s="3" t="str">
        <f t="shared" si="44"/>
        <v/>
      </c>
      <c r="I200" s="1" t="str">
        <f t="shared" si="49"/>
        <v>여름</v>
      </c>
      <c r="J200" s="6" t="str">
        <f t="shared" si="50"/>
        <v>목</v>
      </c>
      <c r="K200" s="7" t="str">
        <f t="shared" si="51"/>
        <v>평일</v>
      </c>
      <c r="L200">
        <v>85</v>
      </c>
      <c r="M200">
        <v>56</v>
      </c>
      <c r="N200">
        <v>448</v>
      </c>
      <c r="O200">
        <f t="shared" si="52"/>
        <v>589</v>
      </c>
      <c r="P200">
        <v>221</v>
      </c>
      <c r="Q200">
        <v>412</v>
      </c>
      <c r="R200">
        <f t="shared" si="53"/>
        <v>633</v>
      </c>
      <c r="S200" t="s">
        <v>7</v>
      </c>
      <c r="T200" t="str">
        <f t="shared" si="54"/>
        <v>big</v>
      </c>
      <c r="U200">
        <f t="shared" si="55"/>
        <v>1222</v>
      </c>
    </row>
    <row r="201" spans="1:21" x14ac:dyDescent="0.3">
      <c r="A201" s="1">
        <v>41474</v>
      </c>
      <c r="B201" s="4">
        <f t="shared" si="42"/>
        <v>26.3</v>
      </c>
      <c r="C201" s="4">
        <f t="shared" si="43"/>
        <v>0</v>
      </c>
      <c r="D201" s="3">
        <f t="shared" si="45"/>
        <v>2013</v>
      </c>
      <c r="E201" s="3">
        <f t="shared" si="46"/>
        <v>7</v>
      </c>
      <c r="F201" s="3">
        <f t="shared" si="47"/>
        <v>19</v>
      </c>
      <c r="G201" s="3">
        <f t="shared" si="48"/>
        <v>719</v>
      </c>
      <c r="H201" s="3" t="str">
        <f t="shared" si="44"/>
        <v/>
      </c>
      <c r="I201" s="1" t="str">
        <f t="shared" si="49"/>
        <v>여름</v>
      </c>
      <c r="J201" s="6" t="str">
        <f t="shared" si="50"/>
        <v>금</v>
      </c>
      <c r="K201" s="7" t="str">
        <f t="shared" si="51"/>
        <v>평일</v>
      </c>
      <c r="L201">
        <v>90</v>
      </c>
      <c r="M201">
        <v>77</v>
      </c>
      <c r="N201">
        <v>611</v>
      </c>
      <c r="O201">
        <f t="shared" si="52"/>
        <v>778</v>
      </c>
      <c r="P201">
        <v>411</v>
      </c>
      <c r="Q201">
        <v>442</v>
      </c>
      <c r="R201">
        <f t="shared" si="53"/>
        <v>853</v>
      </c>
      <c r="S201" t="s">
        <v>7</v>
      </c>
      <c r="T201" t="str">
        <f t="shared" si="54"/>
        <v>big</v>
      </c>
      <c r="U201">
        <f t="shared" si="55"/>
        <v>1631</v>
      </c>
    </row>
    <row r="202" spans="1:21" x14ac:dyDescent="0.3">
      <c r="A202" s="1">
        <v>41475</v>
      </c>
      <c r="B202" s="4">
        <f t="shared" si="42"/>
        <v>26.9</v>
      </c>
      <c r="C202" s="4">
        <f t="shared" si="43"/>
        <v>0</v>
      </c>
      <c r="D202" s="3">
        <f t="shared" si="45"/>
        <v>2013</v>
      </c>
      <c r="E202" s="3">
        <f t="shared" si="46"/>
        <v>7</v>
      </c>
      <c r="F202" s="3">
        <f t="shared" si="47"/>
        <v>20</v>
      </c>
      <c r="G202" s="3">
        <f t="shared" si="48"/>
        <v>720</v>
      </c>
      <c r="H202" s="3" t="str">
        <f t="shared" si="44"/>
        <v/>
      </c>
      <c r="I202" s="1" t="str">
        <f t="shared" si="49"/>
        <v>여름</v>
      </c>
      <c r="J202" s="6" t="str">
        <f t="shared" si="50"/>
        <v>토</v>
      </c>
      <c r="K202" s="7" t="str">
        <f t="shared" si="51"/>
        <v>주말</v>
      </c>
      <c r="L202">
        <v>65</v>
      </c>
      <c r="M202">
        <v>56</v>
      </c>
      <c r="N202">
        <v>613</v>
      </c>
      <c r="O202">
        <f t="shared" si="52"/>
        <v>734</v>
      </c>
      <c r="P202">
        <v>303</v>
      </c>
      <c r="Q202">
        <v>446</v>
      </c>
      <c r="R202">
        <f t="shared" si="53"/>
        <v>749</v>
      </c>
      <c r="S202" t="s">
        <v>7</v>
      </c>
      <c r="T202" t="str">
        <f t="shared" si="54"/>
        <v>big</v>
      </c>
      <c r="U202">
        <f t="shared" si="55"/>
        <v>1483</v>
      </c>
    </row>
    <row r="203" spans="1:21" x14ac:dyDescent="0.3">
      <c r="A203" s="1">
        <v>41476</v>
      </c>
      <c r="B203" s="4">
        <f t="shared" si="42"/>
        <v>26.8</v>
      </c>
      <c r="C203" s="4">
        <f t="shared" si="43"/>
        <v>0.5</v>
      </c>
      <c r="D203" s="3">
        <f t="shared" si="45"/>
        <v>2013</v>
      </c>
      <c r="E203" s="3">
        <f t="shared" si="46"/>
        <v>7</v>
      </c>
      <c r="F203" s="3">
        <f t="shared" si="47"/>
        <v>21</v>
      </c>
      <c r="G203" s="3">
        <f t="shared" si="48"/>
        <v>721</v>
      </c>
      <c r="H203" s="3" t="str">
        <f t="shared" si="44"/>
        <v/>
      </c>
      <c r="I203" s="1" t="str">
        <f t="shared" si="49"/>
        <v>여름</v>
      </c>
      <c r="J203" s="6" t="str">
        <f t="shared" si="50"/>
        <v>일</v>
      </c>
      <c r="K203" s="7" t="str">
        <f t="shared" si="51"/>
        <v>주말</v>
      </c>
      <c r="L203">
        <v>114</v>
      </c>
      <c r="M203">
        <v>66</v>
      </c>
      <c r="N203">
        <v>816</v>
      </c>
      <c r="O203">
        <f t="shared" si="52"/>
        <v>996</v>
      </c>
      <c r="P203">
        <v>149</v>
      </c>
      <c r="Q203">
        <v>409</v>
      </c>
      <c r="R203">
        <f t="shared" si="53"/>
        <v>558</v>
      </c>
      <c r="S203" t="s">
        <v>7</v>
      </c>
      <c r="T203" t="str">
        <f t="shared" si="54"/>
        <v>small</v>
      </c>
      <c r="U203">
        <f t="shared" si="55"/>
        <v>1554</v>
      </c>
    </row>
    <row r="204" spans="1:21" x14ac:dyDescent="0.3">
      <c r="A204" s="1">
        <v>41477</v>
      </c>
      <c r="B204" s="4">
        <f t="shared" si="42"/>
        <v>25.3</v>
      </c>
      <c r="C204" s="4">
        <f t="shared" si="43"/>
        <v>174.5</v>
      </c>
      <c r="D204" s="3">
        <f t="shared" si="45"/>
        <v>2013</v>
      </c>
      <c r="E204" s="3">
        <f t="shared" si="46"/>
        <v>7</v>
      </c>
      <c r="F204" s="3">
        <f t="shared" si="47"/>
        <v>22</v>
      </c>
      <c r="G204" s="3">
        <f t="shared" si="48"/>
        <v>722</v>
      </c>
      <c r="H204" s="3" t="str">
        <f t="shared" si="44"/>
        <v/>
      </c>
      <c r="I204" s="1" t="str">
        <f t="shared" si="49"/>
        <v>여름</v>
      </c>
      <c r="J204" s="6" t="str">
        <f t="shared" si="50"/>
        <v>월</v>
      </c>
      <c r="K204" s="7" t="str">
        <f t="shared" si="51"/>
        <v>평일</v>
      </c>
      <c r="L204">
        <v>96</v>
      </c>
      <c r="M204">
        <v>54</v>
      </c>
      <c r="N204">
        <v>311</v>
      </c>
      <c r="O204">
        <f t="shared" si="52"/>
        <v>461</v>
      </c>
      <c r="P204">
        <v>135</v>
      </c>
      <c r="Q204">
        <v>365</v>
      </c>
      <c r="R204">
        <f t="shared" si="53"/>
        <v>500</v>
      </c>
      <c r="S204" t="s">
        <v>7</v>
      </c>
      <c r="T204" t="str">
        <f t="shared" si="54"/>
        <v>small</v>
      </c>
      <c r="U204">
        <f t="shared" si="55"/>
        <v>961</v>
      </c>
    </row>
    <row r="205" spans="1:21" x14ac:dyDescent="0.3">
      <c r="A205" s="1">
        <v>41478</v>
      </c>
      <c r="B205" s="4">
        <f t="shared" si="42"/>
        <v>25.3</v>
      </c>
      <c r="C205" s="4">
        <f t="shared" si="43"/>
        <v>53</v>
      </c>
      <c r="D205" s="3">
        <f t="shared" si="45"/>
        <v>2013</v>
      </c>
      <c r="E205" s="3">
        <f t="shared" si="46"/>
        <v>7</v>
      </c>
      <c r="F205" s="3">
        <f t="shared" si="47"/>
        <v>23</v>
      </c>
      <c r="G205" s="3">
        <f t="shared" si="48"/>
        <v>723</v>
      </c>
      <c r="H205" s="3" t="str">
        <f t="shared" si="44"/>
        <v/>
      </c>
      <c r="I205" s="1" t="str">
        <f t="shared" si="49"/>
        <v>여름</v>
      </c>
      <c r="J205" s="6" t="str">
        <f t="shared" si="50"/>
        <v>화</v>
      </c>
      <c r="K205" s="7" t="str">
        <f t="shared" si="51"/>
        <v>평일</v>
      </c>
      <c r="L205">
        <v>80</v>
      </c>
      <c r="M205">
        <v>62</v>
      </c>
      <c r="N205">
        <v>268</v>
      </c>
      <c r="O205">
        <f t="shared" si="52"/>
        <v>410</v>
      </c>
      <c r="P205">
        <v>284</v>
      </c>
      <c r="Q205">
        <v>434</v>
      </c>
      <c r="R205">
        <f t="shared" si="53"/>
        <v>718</v>
      </c>
      <c r="S205" t="s">
        <v>7</v>
      </c>
      <c r="T205" t="str">
        <f t="shared" si="54"/>
        <v>big</v>
      </c>
      <c r="U205">
        <f t="shared" si="55"/>
        <v>1128</v>
      </c>
    </row>
    <row r="206" spans="1:21" x14ac:dyDescent="0.3">
      <c r="A206" s="1">
        <v>41479</v>
      </c>
      <c r="B206" s="4">
        <f t="shared" si="42"/>
        <v>25.9</v>
      </c>
      <c r="C206" s="4">
        <f t="shared" si="43"/>
        <v>14</v>
      </c>
      <c r="D206" s="3">
        <f t="shared" si="45"/>
        <v>2013</v>
      </c>
      <c r="E206" s="3">
        <f t="shared" si="46"/>
        <v>7</v>
      </c>
      <c r="F206" s="3">
        <f t="shared" si="47"/>
        <v>24</v>
      </c>
      <c r="G206" s="3">
        <f t="shared" si="48"/>
        <v>724</v>
      </c>
      <c r="H206" s="3" t="str">
        <f t="shared" si="44"/>
        <v/>
      </c>
      <c r="I206" s="1" t="str">
        <f t="shared" si="49"/>
        <v>여름</v>
      </c>
      <c r="J206" s="6" t="str">
        <f t="shared" si="50"/>
        <v>수</v>
      </c>
      <c r="K206" s="7" t="str">
        <f t="shared" si="51"/>
        <v>평일</v>
      </c>
      <c r="L206">
        <v>67</v>
      </c>
      <c r="M206">
        <v>43</v>
      </c>
      <c r="N206">
        <v>629</v>
      </c>
      <c r="O206">
        <f t="shared" si="52"/>
        <v>739</v>
      </c>
      <c r="P206">
        <v>265</v>
      </c>
      <c r="Q206">
        <v>399</v>
      </c>
      <c r="R206">
        <f t="shared" si="53"/>
        <v>664</v>
      </c>
      <c r="S206" t="s">
        <v>7</v>
      </c>
      <c r="T206" t="str">
        <f t="shared" si="54"/>
        <v>big</v>
      </c>
      <c r="U206">
        <f t="shared" si="55"/>
        <v>1403</v>
      </c>
    </row>
    <row r="207" spans="1:21" x14ac:dyDescent="0.3">
      <c r="A207" s="1">
        <v>41480</v>
      </c>
      <c r="B207" s="4">
        <f t="shared" si="42"/>
        <v>25.4</v>
      </c>
      <c r="C207" s="4">
        <f t="shared" si="43"/>
        <v>0</v>
      </c>
      <c r="D207" s="3">
        <f t="shared" si="45"/>
        <v>2013</v>
      </c>
      <c r="E207" s="3">
        <f t="shared" si="46"/>
        <v>7</v>
      </c>
      <c r="F207" s="3">
        <f t="shared" si="47"/>
        <v>25</v>
      </c>
      <c r="G207" s="3">
        <f t="shared" si="48"/>
        <v>725</v>
      </c>
      <c r="H207" s="3" t="str">
        <f t="shared" si="44"/>
        <v/>
      </c>
      <c r="I207" s="1" t="str">
        <f t="shared" si="49"/>
        <v>여름</v>
      </c>
      <c r="J207" s="6" t="str">
        <f t="shared" si="50"/>
        <v>목</v>
      </c>
      <c r="K207" s="7" t="str">
        <f t="shared" si="51"/>
        <v>평일</v>
      </c>
      <c r="L207">
        <v>76</v>
      </c>
      <c r="M207">
        <v>52</v>
      </c>
      <c r="N207">
        <v>556</v>
      </c>
      <c r="O207">
        <f t="shared" si="52"/>
        <v>684</v>
      </c>
      <c r="P207">
        <v>265</v>
      </c>
      <c r="Q207">
        <v>421</v>
      </c>
      <c r="R207">
        <f t="shared" si="53"/>
        <v>686</v>
      </c>
      <c r="S207" t="s">
        <v>7</v>
      </c>
      <c r="T207" t="str">
        <f t="shared" si="54"/>
        <v>big</v>
      </c>
      <c r="U207">
        <f t="shared" si="55"/>
        <v>1370</v>
      </c>
    </row>
    <row r="208" spans="1:21" x14ac:dyDescent="0.3">
      <c r="A208" s="1">
        <v>41481</v>
      </c>
      <c r="B208" s="4">
        <f t="shared" si="42"/>
        <v>26.6</v>
      </c>
      <c r="C208" s="4">
        <f t="shared" si="43"/>
        <v>0</v>
      </c>
      <c r="D208" s="3">
        <f t="shared" si="45"/>
        <v>2013</v>
      </c>
      <c r="E208" s="3">
        <f t="shared" si="46"/>
        <v>7</v>
      </c>
      <c r="F208" s="3">
        <f t="shared" si="47"/>
        <v>26</v>
      </c>
      <c r="G208" s="3">
        <f t="shared" si="48"/>
        <v>726</v>
      </c>
      <c r="H208" s="3" t="str">
        <f t="shared" si="44"/>
        <v/>
      </c>
      <c r="I208" s="1" t="str">
        <f t="shared" si="49"/>
        <v>여름</v>
      </c>
      <c r="J208" s="6" t="str">
        <f t="shared" si="50"/>
        <v>금</v>
      </c>
      <c r="K208" s="7" t="str">
        <f t="shared" si="51"/>
        <v>평일</v>
      </c>
      <c r="L208">
        <v>101</v>
      </c>
      <c r="M208">
        <v>52</v>
      </c>
      <c r="N208">
        <v>640</v>
      </c>
      <c r="O208">
        <f t="shared" si="52"/>
        <v>793</v>
      </c>
      <c r="P208">
        <v>224</v>
      </c>
      <c r="Q208">
        <v>494</v>
      </c>
      <c r="R208">
        <f t="shared" si="53"/>
        <v>718</v>
      </c>
      <c r="S208" t="s">
        <v>7</v>
      </c>
      <c r="T208" t="str">
        <f t="shared" si="54"/>
        <v>big</v>
      </c>
      <c r="U208">
        <f t="shared" si="55"/>
        <v>1511</v>
      </c>
    </row>
    <row r="209" spans="1:21" x14ac:dyDescent="0.3">
      <c r="A209" s="1">
        <v>41482</v>
      </c>
      <c r="B209" s="4">
        <f t="shared" si="42"/>
        <v>25.8</v>
      </c>
      <c r="C209" s="4">
        <f t="shared" si="43"/>
        <v>0.1</v>
      </c>
      <c r="D209" s="3">
        <f t="shared" si="45"/>
        <v>2013</v>
      </c>
      <c r="E209" s="3">
        <f t="shared" si="46"/>
        <v>7</v>
      </c>
      <c r="F209" s="3">
        <f t="shared" si="47"/>
        <v>27</v>
      </c>
      <c r="G209" s="3">
        <f t="shared" si="48"/>
        <v>727</v>
      </c>
      <c r="H209" s="3" t="str">
        <f t="shared" si="44"/>
        <v/>
      </c>
      <c r="I209" s="1" t="str">
        <f t="shared" si="49"/>
        <v>여름</v>
      </c>
      <c r="J209" s="6" t="str">
        <f t="shared" si="50"/>
        <v>토</v>
      </c>
      <c r="K209" s="7" t="str">
        <f t="shared" si="51"/>
        <v>주말</v>
      </c>
      <c r="L209">
        <v>136</v>
      </c>
      <c r="M209">
        <v>76</v>
      </c>
      <c r="N209">
        <v>621</v>
      </c>
      <c r="O209">
        <f t="shared" si="52"/>
        <v>833</v>
      </c>
      <c r="P209">
        <v>511</v>
      </c>
      <c r="Q209">
        <v>751</v>
      </c>
      <c r="R209">
        <f t="shared" si="53"/>
        <v>1262</v>
      </c>
      <c r="S209" t="s">
        <v>8</v>
      </c>
      <c r="T209" t="str">
        <f t="shared" si="54"/>
        <v>big</v>
      </c>
      <c r="U209">
        <f t="shared" si="55"/>
        <v>2095</v>
      </c>
    </row>
    <row r="210" spans="1:21" x14ac:dyDescent="0.3">
      <c r="A210" s="1">
        <v>41483</v>
      </c>
      <c r="B210" s="4">
        <f t="shared" si="42"/>
        <v>24.5</v>
      </c>
      <c r="C210" s="4">
        <f t="shared" si="43"/>
        <v>10.5</v>
      </c>
      <c r="D210" s="3">
        <f t="shared" si="45"/>
        <v>2013</v>
      </c>
      <c r="E210" s="3">
        <f t="shared" si="46"/>
        <v>7</v>
      </c>
      <c r="F210" s="3">
        <f t="shared" si="47"/>
        <v>28</v>
      </c>
      <c r="G210" s="3">
        <f t="shared" si="48"/>
        <v>728</v>
      </c>
      <c r="H210" s="3" t="str">
        <f t="shared" si="44"/>
        <v/>
      </c>
      <c r="I210" s="1" t="str">
        <f t="shared" si="49"/>
        <v>여름</v>
      </c>
      <c r="J210" s="6" t="str">
        <f t="shared" si="50"/>
        <v>일</v>
      </c>
      <c r="K210" s="7" t="str">
        <f t="shared" si="51"/>
        <v>주말</v>
      </c>
      <c r="L210">
        <v>93</v>
      </c>
      <c r="M210">
        <v>48</v>
      </c>
      <c r="N210">
        <v>523</v>
      </c>
      <c r="O210">
        <f t="shared" si="52"/>
        <v>664</v>
      </c>
      <c r="P210">
        <v>339</v>
      </c>
      <c r="Q210">
        <v>381</v>
      </c>
      <c r="R210">
        <f t="shared" si="53"/>
        <v>720</v>
      </c>
      <c r="S210" t="s">
        <v>7</v>
      </c>
      <c r="T210" t="str">
        <f t="shared" si="54"/>
        <v>big</v>
      </c>
      <c r="U210">
        <f t="shared" si="55"/>
        <v>1384</v>
      </c>
    </row>
    <row r="211" spans="1:21" x14ac:dyDescent="0.3">
      <c r="A211" s="1">
        <v>41484</v>
      </c>
      <c r="B211" s="4">
        <f t="shared" si="42"/>
        <v>27.3</v>
      </c>
      <c r="C211" s="4">
        <f t="shared" si="43"/>
        <v>3.5</v>
      </c>
      <c r="D211" s="3">
        <f t="shared" si="45"/>
        <v>2013</v>
      </c>
      <c r="E211" s="3">
        <f t="shared" si="46"/>
        <v>7</v>
      </c>
      <c r="F211" s="3">
        <f t="shared" si="47"/>
        <v>29</v>
      </c>
      <c r="G211" s="3">
        <f t="shared" si="48"/>
        <v>729</v>
      </c>
      <c r="H211" s="3" t="str">
        <f t="shared" si="44"/>
        <v/>
      </c>
      <c r="I211" s="1" t="str">
        <f t="shared" si="49"/>
        <v>여름</v>
      </c>
      <c r="J211" s="6" t="str">
        <f t="shared" si="50"/>
        <v>월</v>
      </c>
      <c r="K211" s="7" t="str">
        <f t="shared" si="51"/>
        <v>평일</v>
      </c>
      <c r="L211">
        <v>83</v>
      </c>
      <c r="M211">
        <v>61</v>
      </c>
      <c r="N211">
        <v>469</v>
      </c>
      <c r="O211">
        <f t="shared" si="52"/>
        <v>613</v>
      </c>
      <c r="P211">
        <v>345</v>
      </c>
      <c r="Q211">
        <v>402</v>
      </c>
      <c r="R211">
        <f t="shared" si="53"/>
        <v>747</v>
      </c>
      <c r="S211" t="s">
        <v>7</v>
      </c>
      <c r="T211" t="str">
        <f t="shared" si="54"/>
        <v>big</v>
      </c>
      <c r="U211">
        <f t="shared" si="55"/>
        <v>1360</v>
      </c>
    </row>
    <row r="212" spans="1:21" x14ac:dyDescent="0.3">
      <c r="A212" s="1">
        <v>41485</v>
      </c>
      <c r="B212" s="4">
        <f t="shared" si="42"/>
        <v>25.7</v>
      </c>
      <c r="C212" s="4">
        <f t="shared" si="43"/>
        <v>15.5</v>
      </c>
      <c r="D212" s="3">
        <f t="shared" si="45"/>
        <v>2013</v>
      </c>
      <c r="E212" s="3">
        <f t="shared" si="46"/>
        <v>7</v>
      </c>
      <c r="F212" s="3">
        <f t="shared" si="47"/>
        <v>30</v>
      </c>
      <c r="G212" s="3">
        <f t="shared" si="48"/>
        <v>730</v>
      </c>
      <c r="H212" s="3" t="str">
        <f t="shared" si="44"/>
        <v/>
      </c>
      <c r="I212" s="1" t="str">
        <f t="shared" si="49"/>
        <v>여름</v>
      </c>
      <c r="J212" s="6" t="str">
        <f t="shared" si="50"/>
        <v>화</v>
      </c>
      <c r="K212" s="7" t="str">
        <f t="shared" si="51"/>
        <v>평일</v>
      </c>
      <c r="L212">
        <v>77</v>
      </c>
      <c r="M212">
        <v>46</v>
      </c>
      <c r="N212">
        <v>453</v>
      </c>
      <c r="O212">
        <f t="shared" si="52"/>
        <v>576</v>
      </c>
      <c r="P212">
        <v>250</v>
      </c>
      <c r="Q212">
        <v>420</v>
      </c>
      <c r="R212">
        <f t="shared" si="53"/>
        <v>670</v>
      </c>
      <c r="S212" t="s">
        <v>7</v>
      </c>
      <c r="T212" t="str">
        <f t="shared" si="54"/>
        <v>big</v>
      </c>
      <c r="U212">
        <f t="shared" si="55"/>
        <v>1246</v>
      </c>
    </row>
    <row r="213" spans="1:21" x14ac:dyDescent="0.3">
      <c r="A213" s="1">
        <v>41486</v>
      </c>
      <c r="B213" s="4">
        <f t="shared" si="42"/>
        <v>27.1</v>
      </c>
      <c r="C213" s="4">
        <f t="shared" si="43"/>
        <v>6.5</v>
      </c>
      <c r="D213" s="3">
        <f t="shared" si="45"/>
        <v>2013</v>
      </c>
      <c r="E213" s="3">
        <f t="shared" si="46"/>
        <v>7</v>
      </c>
      <c r="F213" s="3">
        <f t="shared" si="47"/>
        <v>31</v>
      </c>
      <c r="G213" s="3">
        <f t="shared" si="48"/>
        <v>731</v>
      </c>
      <c r="H213" s="3" t="str">
        <f t="shared" si="44"/>
        <v/>
      </c>
      <c r="I213" s="1" t="str">
        <f t="shared" si="49"/>
        <v>여름</v>
      </c>
      <c r="J213" s="6" t="str">
        <f t="shared" si="50"/>
        <v>수</v>
      </c>
      <c r="K213" s="7" t="str">
        <f t="shared" si="51"/>
        <v>평일</v>
      </c>
      <c r="L213">
        <v>70</v>
      </c>
      <c r="M213">
        <v>41</v>
      </c>
      <c r="N213">
        <v>506</v>
      </c>
      <c r="O213">
        <f t="shared" si="52"/>
        <v>617</v>
      </c>
      <c r="P213">
        <v>198</v>
      </c>
      <c r="Q213">
        <v>227</v>
      </c>
      <c r="R213">
        <f t="shared" si="53"/>
        <v>425</v>
      </c>
      <c r="S213" t="s">
        <v>7</v>
      </c>
      <c r="T213" t="str">
        <f t="shared" si="54"/>
        <v>small</v>
      </c>
      <c r="U213">
        <f t="shared" si="55"/>
        <v>1042</v>
      </c>
    </row>
    <row r="214" spans="1:21" x14ac:dyDescent="0.3">
      <c r="A214" s="1">
        <v>41487</v>
      </c>
      <c r="B214" s="4">
        <f t="shared" si="42"/>
        <v>26.8</v>
      </c>
      <c r="C214" s="4">
        <f t="shared" si="43"/>
        <v>0</v>
      </c>
      <c r="D214" s="3">
        <f t="shared" si="45"/>
        <v>2013</v>
      </c>
      <c r="E214" s="3">
        <f t="shared" si="46"/>
        <v>8</v>
      </c>
      <c r="F214" s="3">
        <f t="shared" si="47"/>
        <v>1</v>
      </c>
      <c r="G214" s="3">
        <f t="shared" si="48"/>
        <v>81</v>
      </c>
      <c r="H214" s="3" t="str">
        <f t="shared" si="44"/>
        <v/>
      </c>
      <c r="I214" s="1" t="str">
        <f t="shared" si="49"/>
        <v>여름</v>
      </c>
      <c r="J214" s="6" t="str">
        <f t="shared" si="50"/>
        <v>목</v>
      </c>
      <c r="K214" s="7" t="str">
        <f t="shared" si="51"/>
        <v>평일</v>
      </c>
      <c r="L214">
        <v>74</v>
      </c>
      <c r="M214">
        <v>44</v>
      </c>
      <c r="N214">
        <v>520</v>
      </c>
      <c r="O214">
        <f t="shared" si="52"/>
        <v>638</v>
      </c>
      <c r="P214">
        <v>268</v>
      </c>
      <c r="Q214">
        <v>358</v>
      </c>
      <c r="R214">
        <f t="shared" si="53"/>
        <v>626</v>
      </c>
      <c r="S214" t="s">
        <v>7</v>
      </c>
      <c r="T214" t="str">
        <f t="shared" si="54"/>
        <v>big</v>
      </c>
      <c r="U214">
        <f t="shared" si="55"/>
        <v>1264</v>
      </c>
    </row>
    <row r="215" spans="1:21" x14ac:dyDescent="0.3">
      <c r="A215" s="1">
        <v>41488</v>
      </c>
      <c r="B215" s="4">
        <f t="shared" si="42"/>
        <v>25.8</v>
      </c>
      <c r="C215" s="4">
        <f t="shared" si="43"/>
        <v>15</v>
      </c>
      <c r="D215" s="3">
        <f t="shared" si="45"/>
        <v>2013</v>
      </c>
      <c r="E215" s="3">
        <f t="shared" si="46"/>
        <v>8</v>
      </c>
      <c r="F215" s="3">
        <f t="shared" si="47"/>
        <v>2</v>
      </c>
      <c r="G215" s="3">
        <f t="shared" si="48"/>
        <v>82</v>
      </c>
      <c r="H215" s="3" t="str">
        <f t="shared" si="44"/>
        <v/>
      </c>
      <c r="I215" s="1" t="str">
        <f t="shared" si="49"/>
        <v>여름</v>
      </c>
      <c r="J215" s="6" t="str">
        <f t="shared" si="50"/>
        <v>금</v>
      </c>
      <c r="K215" s="7" t="str">
        <f t="shared" si="51"/>
        <v>평일</v>
      </c>
      <c r="L215">
        <v>96</v>
      </c>
      <c r="M215">
        <v>40</v>
      </c>
      <c r="N215">
        <v>507</v>
      </c>
      <c r="O215">
        <f t="shared" si="52"/>
        <v>643</v>
      </c>
      <c r="P215">
        <v>307</v>
      </c>
      <c r="Q215">
        <v>289</v>
      </c>
      <c r="R215">
        <f t="shared" si="53"/>
        <v>596</v>
      </c>
      <c r="S215" t="s">
        <v>7</v>
      </c>
      <c r="T215" t="str">
        <f t="shared" si="54"/>
        <v>small</v>
      </c>
      <c r="U215">
        <f t="shared" si="55"/>
        <v>1239</v>
      </c>
    </row>
    <row r="216" spans="1:21" x14ac:dyDescent="0.3">
      <c r="A216" s="1">
        <v>41489</v>
      </c>
      <c r="B216" s="4">
        <f t="shared" si="42"/>
        <v>26.4</v>
      </c>
      <c r="C216" s="4">
        <f t="shared" si="43"/>
        <v>0.5</v>
      </c>
      <c r="D216" s="3">
        <f t="shared" si="45"/>
        <v>2013</v>
      </c>
      <c r="E216" s="3">
        <f t="shared" si="46"/>
        <v>8</v>
      </c>
      <c r="F216" s="3">
        <f t="shared" si="47"/>
        <v>3</v>
      </c>
      <c r="G216" s="3">
        <f t="shared" si="48"/>
        <v>83</v>
      </c>
      <c r="H216" s="3" t="str">
        <f t="shared" si="44"/>
        <v/>
      </c>
      <c r="I216" s="1" t="str">
        <f t="shared" si="49"/>
        <v>여름</v>
      </c>
      <c r="J216" s="6" t="str">
        <f t="shared" si="50"/>
        <v>토</v>
      </c>
      <c r="K216" s="7" t="str">
        <f t="shared" si="51"/>
        <v>주말</v>
      </c>
      <c r="L216">
        <v>78</v>
      </c>
      <c r="M216">
        <v>47</v>
      </c>
      <c r="N216">
        <v>785</v>
      </c>
      <c r="O216">
        <f t="shared" si="52"/>
        <v>910</v>
      </c>
      <c r="P216">
        <v>277</v>
      </c>
      <c r="Q216">
        <v>548</v>
      </c>
      <c r="R216">
        <f t="shared" si="53"/>
        <v>825</v>
      </c>
      <c r="S216" t="s">
        <v>7</v>
      </c>
      <c r="T216" t="str">
        <f t="shared" si="54"/>
        <v>big</v>
      </c>
      <c r="U216">
        <f t="shared" si="55"/>
        <v>1735</v>
      </c>
    </row>
    <row r="217" spans="1:21" x14ac:dyDescent="0.3">
      <c r="A217" s="1">
        <v>41490</v>
      </c>
      <c r="B217" s="4">
        <f t="shared" si="42"/>
        <v>26.1</v>
      </c>
      <c r="C217" s="4">
        <f t="shared" si="43"/>
        <v>28</v>
      </c>
      <c r="D217" s="3">
        <f t="shared" si="45"/>
        <v>2013</v>
      </c>
      <c r="E217" s="3">
        <f t="shared" si="46"/>
        <v>8</v>
      </c>
      <c r="F217" s="3">
        <f t="shared" si="47"/>
        <v>4</v>
      </c>
      <c r="G217" s="3">
        <f t="shared" si="48"/>
        <v>84</v>
      </c>
      <c r="H217" s="3" t="str">
        <f t="shared" si="44"/>
        <v/>
      </c>
      <c r="I217" s="1" t="str">
        <f t="shared" si="49"/>
        <v>여름</v>
      </c>
      <c r="J217" s="6" t="str">
        <f t="shared" si="50"/>
        <v>일</v>
      </c>
      <c r="K217" s="7" t="str">
        <f t="shared" si="51"/>
        <v>주말</v>
      </c>
      <c r="L217">
        <v>32</v>
      </c>
      <c r="M217">
        <v>58</v>
      </c>
      <c r="N217">
        <v>478</v>
      </c>
      <c r="O217">
        <f t="shared" si="52"/>
        <v>568</v>
      </c>
      <c r="P217">
        <v>307</v>
      </c>
      <c r="Q217">
        <v>366</v>
      </c>
      <c r="R217">
        <f t="shared" si="53"/>
        <v>673</v>
      </c>
      <c r="S217" t="s">
        <v>7</v>
      </c>
      <c r="T217" t="str">
        <f t="shared" si="54"/>
        <v>big</v>
      </c>
      <c r="U217">
        <f t="shared" si="55"/>
        <v>1241</v>
      </c>
    </row>
    <row r="218" spans="1:21" x14ac:dyDescent="0.3">
      <c r="A218" s="1">
        <v>41491</v>
      </c>
      <c r="B218" s="4">
        <f t="shared" si="42"/>
        <v>25.7</v>
      </c>
      <c r="C218" s="4">
        <f t="shared" si="43"/>
        <v>18.399999999999999</v>
      </c>
      <c r="D218" s="3">
        <f t="shared" si="45"/>
        <v>2013</v>
      </c>
      <c r="E218" s="3">
        <f t="shared" si="46"/>
        <v>8</v>
      </c>
      <c r="F218" s="3">
        <f t="shared" si="47"/>
        <v>5</v>
      </c>
      <c r="G218" s="3">
        <f t="shared" si="48"/>
        <v>85</v>
      </c>
      <c r="H218" s="3" t="str">
        <f t="shared" si="44"/>
        <v/>
      </c>
      <c r="I218" s="1" t="str">
        <f t="shared" si="49"/>
        <v>여름</v>
      </c>
      <c r="J218" s="6" t="str">
        <f t="shared" si="50"/>
        <v>월</v>
      </c>
      <c r="K218" s="7" t="str">
        <f t="shared" si="51"/>
        <v>평일</v>
      </c>
      <c r="L218">
        <v>47</v>
      </c>
      <c r="M218">
        <v>41</v>
      </c>
      <c r="N218">
        <v>391</v>
      </c>
      <c r="O218">
        <f t="shared" si="52"/>
        <v>479</v>
      </c>
      <c r="P218">
        <v>239</v>
      </c>
      <c r="Q218">
        <v>432</v>
      </c>
      <c r="R218">
        <f t="shared" si="53"/>
        <v>671</v>
      </c>
      <c r="S218" t="s">
        <v>7</v>
      </c>
      <c r="T218" t="str">
        <f t="shared" si="54"/>
        <v>big</v>
      </c>
      <c r="U218">
        <f t="shared" si="55"/>
        <v>1150</v>
      </c>
    </row>
    <row r="219" spans="1:21" x14ac:dyDescent="0.3">
      <c r="A219" s="1">
        <v>41492</v>
      </c>
      <c r="B219" s="4">
        <f t="shared" si="42"/>
        <v>24.9</v>
      </c>
      <c r="C219" s="4">
        <f t="shared" si="43"/>
        <v>30</v>
      </c>
      <c r="D219" s="3">
        <f t="shared" si="45"/>
        <v>2013</v>
      </c>
      <c r="E219" s="3">
        <f t="shared" si="46"/>
        <v>8</v>
      </c>
      <c r="F219" s="3">
        <f t="shared" si="47"/>
        <v>6</v>
      </c>
      <c r="G219" s="3">
        <f t="shared" si="48"/>
        <v>86</v>
      </c>
      <c r="H219" s="3" t="str">
        <f t="shared" si="44"/>
        <v/>
      </c>
      <c r="I219" s="1" t="str">
        <f t="shared" si="49"/>
        <v>여름</v>
      </c>
      <c r="J219" s="6" t="str">
        <f t="shared" si="50"/>
        <v>화</v>
      </c>
      <c r="K219" s="7" t="str">
        <f t="shared" si="51"/>
        <v>평일</v>
      </c>
      <c r="L219">
        <v>58</v>
      </c>
      <c r="M219">
        <v>50</v>
      </c>
      <c r="N219">
        <v>307</v>
      </c>
      <c r="O219">
        <f t="shared" si="52"/>
        <v>415</v>
      </c>
      <c r="P219">
        <v>277</v>
      </c>
      <c r="Q219">
        <v>284</v>
      </c>
      <c r="R219">
        <f t="shared" si="53"/>
        <v>561</v>
      </c>
      <c r="S219" t="s">
        <v>7</v>
      </c>
      <c r="T219" t="str">
        <f t="shared" si="54"/>
        <v>small</v>
      </c>
      <c r="U219">
        <f t="shared" si="55"/>
        <v>976</v>
      </c>
    </row>
    <row r="220" spans="1:21" x14ac:dyDescent="0.3">
      <c r="A220" s="1">
        <v>41493</v>
      </c>
      <c r="B220" s="4">
        <f t="shared" si="42"/>
        <v>27.4</v>
      </c>
      <c r="C220" s="4">
        <f t="shared" si="43"/>
        <v>0</v>
      </c>
      <c r="D220" s="3">
        <f t="shared" si="45"/>
        <v>2013</v>
      </c>
      <c r="E220" s="3">
        <f t="shared" si="46"/>
        <v>8</v>
      </c>
      <c r="F220" s="3">
        <f t="shared" si="47"/>
        <v>7</v>
      </c>
      <c r="G220" s="3">
        <f t="shared" si="48"/>
        <v>87</v>
      </c>
      <c r="H220" s="3" t="str">
        <f t="shared" si="44"/>
        <v/>
      </c>
      <c r="I220" s="1" t="str">
        <f t="shared" si="49"/>
        <v>여름</v>
      </c>
      <c r="J220" s="6" t="str">
        <f t="shared" si="50"/>
        <v>수</v>
      </c>
      <c r="K220" s="7" t="str">
        <f t="shared" si="51"/>
        <v>평일</v>
      </c>
      <c r="L220">
        <v>67</v>
      </c>
      <c r="M220">
        <v>56</v>
      </c>
      <c r="N220">
        <v>437</v>
      </c>
      <c r="O220">
        <f t="shared" si="52"/>
        <v>560</v>
      </c>
      <c r="P220">
        <v>198</v>
      </c>
      <c r="Q220">
        <v>214</v>
      </c>
      <c r="R220">
        <f t="shared" si="53"/>
        <v>412</v>
      </c>
      <c r="S220" t="s">
        <v>7</v>
      </c>
      <c r="T220" t="str">
        <f t="shared" si="54"/>
        <v>small</v>
      </c>
      <c r="U220">
        <f t="shared" si="55"/>
        <v>972</v>
      </c>
    </row>
    <row r="221" spans="1:21" x14ac:dyDescent="0.3">
      <c r="A221" s="1">
        <v>41494</v>
      </c>
      <c r="B221" s="4">
        <f t="shared" si="42"/>
        <v>28.4</v>
      </c>
      <c r="C221" s="4">
        <f t="shared" si="43"/>
        <v>0</v>
      </c>
      <c r="D221" s="3">
        <f t="shared" si="45"/>
        <v>2013</v>
      </c>
      <c r="E221" s="3">
        <f t="shared" si="46"/>
        <v>8</v>
      </c>
      <c r="F221" s="3">
        <f t="shared" si="47"/>
        <v>8</v>
      </c>
      <c r="G221" s="3">
        <f t="shared" si="48"/>
        <v>88</v>
      </c>
      <c r="H221" s="3" t="str">
        <f t="shared" si="44"/>
        <v/>
      </c>
      <c r="I221" s="1" t="str">
        <f t="shared" si="49"/>
        <v>여름</v>
      </c>
      <c r="J221" s="6" t="str">
        <f t="shared" si="50"/>
        <v>목</v>
      </c>
      <c r="K221" s="7" t="str">
        <f t="shared" si="51"/>
        <v>평일</v>
      </c>
      <c r="L221">
        <v>77</v>
      </c>
      <c r="M221">
        <v>62</v>
      </c>
      <c r="N221">
        <v>462</v>
      </c>
      <c r="O221">
        <f t="shared" si="52"/>
        <v>601</v>
      </c>
      <c r="P221">
        <v>389</v>
      </c>
      <c r="Q221">
        <v>418</v>
      </c>
      <c r="R221">
        <f t="shared" si="53"/>
        <v>807</v>
      </c>
      <c r="S221" t="s">
        <v>8</v>
      </c>
      <c r="T221" t="str">
        <f t="shared" si="54"/>
        <v>big</v>
      </c>
      <c r="U221">
        <f t="shared" si="55"/>
        <v>1408</v>
      </c>
    </row>
    <row r="222" spans="1:21" x14ac:dyDescent="0.3">
      <c r="A222" s="1">
        <v>41495</v>
      </c>
      <c r="B222" s="4">
        <f t="shared" si="42"/>
        <v>28.8</v>
      </c>
      <c r="C222" s="4">
        <f t="shared" si="43"/>
        <v>11.5</v>
      </c>
      <c r="D222" s="3">
        <f t="shared" si="45"/>
        <v>2013</v>
      </c>
      <c r="E222" s="3">
        <f t="shared" si="46"/>
        <v>8</v>
      </c>
      <c r="F222" s="3">
        <f t="shared" si="47"/>
        <v>9</v>
      </c>
      <c r="G222" s="3">
        <f t="shared" si="48"/>
        <v>89</v>
      </c>
      <c r="H222" s="3" t="str">
        <f t="shared" si="44"/>
        <v/>
      </c>
      <c r="I222" s="1" t="str">
        <f t="shared" si="49"/>
        <v>여름</v>
      </c>
      <c r="J222" s="6" t="str">
        <f t="shared" si="50"/>
        <v>금</v>
      </c>
      <c r="K222" s="7" t="str">
        <f t="shared" si="51"/>
        <v>평일</v>
      </c>
      <c r="L222">
        <v>90</v>
      </c>
      <c r="M222">
        <v>54</v>
      </c>
      <c r="N222">
        <v>586</v>
      </c>
      <c r="O222">
        <f t="shared" si="52"/>
        <v>730</v>
      </c>
      <c r="P222">
        <v>186</v>
      </c>
      <c r="Q222">
        <v>270</v>
      </c>
      <c r="R222">
        <f t="shared" si="53"/>
        <v>456</v>
      </c>
      <c r="S222" t="s">
        <v>7</v>
      </c>
      <c r="T222" t="str">
        <f t="shared" si="54"/>
        <v>small</v>
      </c>
      <c r="U222">
        <f t="shared" si="55"/>
        <v>1186</v>
      </c>
    </row>
    <row r="223" spans="1:21" x14ac:dyDescent="0.3">
      <c r="A223" s="1">
        <v>41496</v>
      </c>
      <c r="B223" s="4">
        <f t="shared" si="42"/>
        <v>25.7</v>
      </c>
      <c r="C223" s="4">
        <f t="shared" si="43"/>
        <v>17.5</v>
      </c>
      <c r="D223" s="3">
        <f t="shared" si="45"/>
        <v>2013</v>
      </c>
      <c r="E223" s="3">
        <f t="shared" si="46"/>
        <v>8</v>
      </c>
      <c r="F223" s="3">
        <f t="shared" si="47"/>
        <v>10</v>
      </c>
      <c r="G223" s="3">
        <f t="shared" si="48"/>
        <v>810</v>
      </c>
      <c r="H223" s="3" t="str">
        <f t="shared" si="44"/>
        <v/>
      </c>
      <c r="I223" s="1" t="str">
        <f t="shared" si="49"/>
        <v>여름</v>
      </c>
      <c r="J223" s="6" t="str">
        <f t="shared" si="50"/>
        <v>토</v>
      </c>
      <c r="K223" s="7" t="str">
        <f t="shared" si="51"/>
        <v>주말</v>
      </c>
      <c r="L223">
        <v>123</v>
      </c>
      <c r="M223">
        <v>81</v>
      </c>
      <c r="N223">
        <v>576</v>
      </c>
      <c r="O223">
        <f t="shared" si="52"/>
        <v>780</v>
      </c>
      <c r="P223">
        <v>291</v>
      </c>
      <c r="Q223">
        <v>653</v>
      </c>
      <c r="R223">
        <f t="shared" si="53"/>
        <v>944</v>
      </c>
      <c r="S223" t="s">
        <v>7</v>
      </c>
      <c r="T223" t="str">
        <f t="shared" si="54"/>
        <v>big</v>
      </c>
      <c r="U223">
        <f t="shared" si="55"/>
        <v>1724</v>
      </c>
    </row>
    <row r="224" spans="1:21" x14ac:dyDescent="0.3">
      <c r="A224" s="1">
        <v>41497</v>
      </c>
      <c r="B224" s="4">
        <f t="shared" si="42"/>
        <v>26.7</v>
      </c>
      <c r="C224" s="4">
        <f t="shared" si="43"/>
        <v>0</v>
      </c>
      <c r="D224" s="3">
        <f t="shared" si="45"/>
        <v>2013</v>
      </c>
      <c r="E224" s="3">
        <f t="shared" si="46"/>
        <v>8</v>
      </c>
      <c r="F224" s="3">
        <f t="shared" si="47"/>
        <v>11</v>
      </c>
      <c r="G224" s="3">
        <f t="shared" si="48"/>
        <v>811</v>
      </c>
      <c r="H224" s="3" t="str">
        <f t="shared" si="44"/>
        <v/>
      </c>
      <c r="I224" s="1" t="str">
        <f t="shared" si="49"/>
        <v>여름</v>
      </c>
      <c r="J224" s="6" t="str">
        <f t="shared" si="50"/>
        <v>일</v>
      </c>
      <c r="K224" s="7" t="str">
        <f t="shared" si="51"/>
        <v>주말</v>
      </c>
      <c r="L224">
        <v>81</v>
      </c>
      <c r="M224">
        <v>58</v>
      </c>
      <c r="N224">
        <v>752</v>
      </c>
      <c r="O224">
        <f t="shared" si="52"/>
        <v>891</v>
      </c>
      <c r="P224">
        <v>317</v>
      </c>
      <c r="Q224">
        <v>371</v>
      </c>
      <c r="R224">
        <f t="shared" si="53"/>
        <v>688</v>
      </c>
      <c r="S224" t="s">
        <v>7</v>
      </c>
      <c r="T224" t="str">
        <f t="shared" si="54"/>
        <v>big</v>
      </c>
      <c r="U224">
        <f t="shared" si="55"/>
        <v>1579</v>
      </c>
    </row>
    <row r="225" spans="1:21" x14ac:dyDescent="0.3">
      <c r="A225" s="1">
        <v>41498</v>
      </c>
      <c r="B225" s="4">
        <f t="shared" si="42"/>
        <v>28.3</v>
      </c>
      <c r="C225" s="4">
        <f t="shared" si="43"/>
        <v>0</v>
      </c>
      <c r="D225" s="3">
        <f t="shared" si="45"/>
        <v>2013</v>
      </c>
      <c r="E225" s="3">
        <f t="shared" si="46"/>
        <v>8</v>
      </c>
      <c r="F225" s="3">
        <f t="shared" si="47"/>
        <v>12</v>
      </c>
      <c r="G225" s="3">
        <f t="shared" si="48"/>
        <v>812</v>
      </c>
      <c r="H225" s="3" t="str">
        <f t="shared" si="44"/>
        <v/>
      </c>
      <c r="I225" s="1" t="str">
        <f t="shared" si="49"/>
        <v>여름</v>
      </c>
      <c r="J225" s="6" t="str">
        <f t="shared" si="50"/>
        <v>월</v>
      </c>
      <c r="K225" s="7" t="str">
        <f t="shared" si="51"/>
        <v>평일</v>
      </c>
      <c r="L225">
        <v>73</v>
      </c>
      <c r="M225">
        <v>29</v>
      </c>
      <c r="N225">
        <v>309</v>
      </c>
      <c r="O225">
        <f t="shared" si="52"/>
        <v>411</v>
      </c>
      <c r="P225">
        <v>257</v>
      </c>
      <c r="Q225">
        <v>278</v>
      </c>
      <c r="R225">
        <f t="shared" si="53"/>
        <v>535</v>
      </c>
      <c r="S225" t="s">
        <v>7</v>
      </c>
      <c r="T225" t="str">
        <f t="shared" si="54"/>
        <v>small</v>
      </c>
      <c r="U225">
        <f t="shared" si="55"/>
        <v>946</v>
      </c>
    </row>
    <row r="226" spans="1:21" x14ac:dyDescent="0.3">
      <c r="A226" s="1">
        <v>41499</v>
      </c>
      <c r="B226" s="4">
        <f t="shared" si="42"/>
        <v>28.1</v>
      </c>
      <c r="C226" s="4">
        <f t="shared" si="43"/>
        <v>0</v>
      </c>
      <c r="D226" s="3">
        <f t="shared" si="45"/>
        <v>2013</v>
      </c>
      <c r="E226" s="3">
        <f t="shared" si="46"/>
        <v>8</v>
      </c>
      <c r="F226" s="3">
        <f t="shared" si="47"/>
        <v>13</v>
      </c>
      <c r="G226" s="3">
        <f t="shared" si="48"/>
        <v>813</v>
      </c>
      <c r="H226" s="3" t="str">
        <f t="shared" si="44"/>
        <v/>
      </c>
      <c r="I226" s="1" t="str">
        <f t="shared" si="49"/>
        <v>여름</v>
      </c>
      <c r="J226" s="6" t="str">
        <f t="shared" si="50"/>
        <v>화</v>
      </c>
      <c r="K226" s="7" t="str">
        <f t="shared" si="51"/>
        <v>평일</v>
      </c>
      <c r="L226">
        <v>85</v>
      </c>
      <c r="M226">
        <v>44</v>
      </c>
      <c r="N226">
        <v>503</v>
      </c>
      <c r="O226">
        <f t="shared" si="52"/>
        <v>632</v>
      </c>
      <c r="P226">
        <v>192</v>
      </c>
      <c r="Q226">
        <v>302</v>
      </c>
      <c r="R226">
        <f t="shared" si="53"/>
        <v>494</v>
      </c>
      <c r="S226" t="s">
        <v>7</v>
      </c>
      <c r="T226" t="str">
        <f t="shared" si="54"/>
        <v>small</v>
      </c>
      <c r="U226">
        <f t="shared" si="55"/>
        <v>1126</v>
      </c>
    </row>
    <row r="227" spans="1:21" x14ac:dyDescent="0.3">
      <c r="A227" s="1">
        <v>41500</v>
      </c>
      <c r="B227" s="4">
        <f t="shared" si="42"/>
        <v>27.5</v>
      </c>
      <c r="C227" s="4">
        <f t="shared" si="43"/>
        <v>0</v>
      </c>
      <c r="D227" s="3">
        <f t="shared" si="45"/>
        <v>2013</v>
      </c>
      <c r="E227" s="3">
        <f t="shared" si="46"/>
        <v>8</v>
      </c>
      <c r="F227" s="3">
        <f t="shared" si="47"/>
        <v>14</v>
      </c>
      <c r="G227" s="3">
        <f t="shared" si="48"/>
        <v>814</v>
      </c>
      <c r="H227" s="3" t="str">
        <f t="shared" si="44"/>
        <v/>
      </c>
      <c r="I227" s="1" t="str">
        <f t="shared" si="49"/>
        <v>여름</v>
      </c>
      <c r="J227" s="6" t="str">
        <f t="shared" si="50"/>
        <v>수</v>
      </c>
      <c r="K227" s="7" t="str">
        <f t="shared" si="51"/>
        <v>평일</v>
      </c>
      <c r="L227">
        <v>63</v>
      </c>
      <c r="M227">
        <v>48</v>
      </c>
      <c r="N227">
        <v>361</v>
      </c>
      <c r="O227">
        <f t="shared" si="52"/>
        <v>472</v>
      </c>
      <c r="P227">
        <v>263</v>
      </c>
      <c r="Q227">
        <v>273</v>
      </c>
      <c r="R227">
        <f t="shared" si="53"/>
        <v>536</v>
      </c>
      <c r="S227" t="s">
        <v>7</v>
      </c>
      <c r="T227" t="str">
        <f t="shared" si="54"/>
        <v>small</v>
      </c>
      <c r="U227">
        <f t="shared" si="55"/>
        <v>1008</v>
      </c>
    </row>
    <row r="228" spans="1:21" x14ac:dyDescent="0.3">
      <c r="A228" s="1">
        <v>41501</v>
      </c>
      <c r="B228" s="4">
        <f t="shared" si="42"/>
        <v>27.4</v>
      </c>
      <c r="C228" s="4">
        <f t="shared" si="43"/>
        <v>0</v>
      </c>
      <c r="D228" s="3">
        <f t="shared" si="45"/>
        <v>2013</v>
      </c>
      <c r="E228" s="3">
        <f t="shared" si="46"/>
        <v>8</v>
      </c>
      <c r="F228" s="3">
        <f t="shared" si="47"/>
        <v>15</v>
      </c>
      <c r="G228" s="3">
        <f t="shared" si="48"/>
        <v>815</v>
      </c>
      <c r="H228" s="3" t="str">
        <f t="shared" si="44"/>
        <v>공휴일</v>
      </c>
      <c r="I228" s="1" t="str">
        <f t="shared" si="49"/>
        <v>여름</v>
      </c>
      <c r="J228" s="6" t="str">
        <f t="shared" si="50"/>
        <v>목</v>
      </c>
      <c r="K228" s="7" t="str">
        <f t="shared" si="51"/>
        <v>평일</v>
      </c>
      <c r="L228">
        <v>66</v>
      </c>
      <c r="M228">
        <v>57</v>
      </c>
      <c r="N228">
        <v>608</v>
      </c>
      <c r="O228">
        <f t="shared" si="52"/>
        <v>731</v>
      </c>
      <c r="P228">
        <v>260</v>
      </c>
      <c r="Q228">
        <v>433</v>
      </c>
      <c r="R228">
        <f t="shared" si="53"/>
        <v>693</v>
      </c>
      <c r="S228" t="s">
        <v>8</v>
      </c>
      <c r="T228" t="str">
        <f t="shared" si="54"/>
        <v>big</v>
      </c>
      <c r="U228">
        <f t="shared" si="55"/>
        <v>1424</v>
      </c>
    </row>
    <row r="229" spans="1:21" x14ac:dyDescent="0.3">
      <c r="A229" s="1">
        <v>41502</v>
      </c>
      <c r="B229" s="4">
        <f t="shared" si="42"/>
        <v>27.5</v>
      </c>
      <c r="C229" s="4">
        <f t="shared" si="43"/>
        <v>0</v>
      </c>
      <c r="D229" s="3">
        <f t="shared" si="45"/>
        <v>2013</v>
      </c>
      <c r="E229" s="3">
        <f t="shared" si="46"/>
        <v>8</v>
      </c>
      <c r="F229" s="3">
        <f t="shared" si="47"/>
        <v>16</v>
      </c>
      <c r="G229" s="3">
        <f t="shared" si="48"/>
        <v>816</v>
      </c>
      <c r="H229" s="3" t="str">
        <f t="shared" si="44"/>
        <v/>
      </c>
      <c r="I229" s="1" t="str">
        <f t="shared" si="49"/>
        <v>여름</v>
      </c>
      <c r="J229" s="6" t="str">
        <f t="shared" si="50"/>
        <v>금</v>
      </c>
      <c r="K229" s="7" t="str">
        <f t="shared" si="51"/>
        <v>평일</v>
      </c>
      <c r="L229">
        <v>86</v>
      </c>
      <c r="M229">
        <v>94</v>
      </c>
      <c r="N229">
        <v>274</v>
      </c>
      <c r="O229">
        <f t="shared" si="52"/>
        <v>454</v>
      </c>
      <c r="P229">
        <v>351</v>
      </c>
      <c r="Q229">
        <v>447</v>
      </c>
      <c r="R229">
        <f t="shared" si="53"/>
        <v>798</v>
      </c>
      <c r="S229" t="s">
        <v>7</v>
      </c>
      <c r="T229" t="str">
        <f t="shared" si="54"/>
        <v>big</v>
      </c>
      <c r="U229">
        <f t="shared" si="55"/>
        <v>1252</v>
      </c>
    </row>
    <row r="230" spans="1:21" x14ac:dyDescent="0.3">
      <c r="A230" s="1">
        <v>41503</v>
      </c>
      <c r="B230" s="4">
        <f t="shared" si="42"/>
        <v>27.7</v>
      </c>
      <c r="C230" s="4">
        <f t="shared" si="43"/>
        <v>0</v>
      </c>
      <c r="D230" s="3">
        <f t="shared" si="45"/>
        <v>2013</v>
      </c>
      <c r="E230" s="3">
        <f t="shared" si="46"/>
        <v>8</v>
      </c>
      <c r="F230" s="3">
        <f t="shared" si="47"/>
        <v>17</v>
      </c>
      <c r="G230" s="3">
        <f t="shared" si="48"/>
        <v>817</v>
      </c>
      <c r="H230" s="3" t="str">
        <f t="shared" si="44"/>
        <v/>
      </c>
      <c r="I230" s="1" t="str">
        <f t="shared" si="49"/>
        <v>여름</v>
      </c>
      <c r="J230" s="6" t="str">
        <f t="shared" si="50"/>
        <v>토</v>
      </c>
      <c r="K230" s="7" t="str">
        <f t="shared" si="51"/>
        <v>주말</v>
      </c>
      <c r="L230">
        <v>87</v>
      </c>
      <c r="M230">
        <v>65</v>
      </c>
      <c r="N230">
        <v>650</v>
      </c>
      <c r="O230">
        <f t="shared" si="52"/>
        <v>802</v>
      </c>
      <c r="P230">
        <v>439</v>
      </c>
      <c r="Q230">
        <v>349</v>
      </c>
      <c r="R230">
        <f t="shared" si="53"/>
        <v>788</v>
      </c>
      <c r="S230" t="s">
        <v>7</v>
      </c>
      <c r="T230" t="str">
        <f t="shared" si="54"/>
        <v>big</v>
      </c>
      <c r="U230">
        <f t="shared" si="55"/>
        <v>1590</v>
      </c>
    </row>
    <row r="231" spans="1:21" x14ac:dyDescent="0.3">
      <c r="A231" s="1">
        <v>41504</v>
      </c>
      <c r="B231" s="4">
        <f t="shared" si="42"/>
        <v>27.9</v>
      </c>
      <c r="C231" s="4">
        <f t="shared" si="43"/>
        <v>0</v>
      </c>
      <c r="D231" s="3">
        <f t="shared" si="45"/>
        <v>2013</v>
      </c>
      <c r="E231" s="3">
        <f t="shared" si="46"/>
        <v>8</v>
      </c>
      <c r="F231" s="3">
        <f t="shared" si="47"/>
        <v>18</v>
      </c>
      <c r="G231" s="3">
        <f t="shared" si="48"/>
        <v>818</v>
      </c>
      <c r="H231" s="3" t="str">
        <f t="shared" si="44"/>
        <v/>
      </c>
      <c r="I231" s="1" t="str">
        <f t="shared" si="49"/>
        <v>여름</v>
      </c>
      <c r="J231" s="6" t="str">
        <f t="shared" si="50"/>
        <v>일</v>
      </c>
      <c r="K231" s="7" t="str">
        <f t="shared" si="51"/>
        <v>주말</v>
      </c>
      <c r="L231">
        <v>78</v>
      </c>
      <c r="M231">
        <v>79</v>
      </c>
      <c r="N231">
        <v>639</v>
      </c>
      <c r="O231">
        <f t="shared" si="52"/>
        <v>796</v>
      </c>
      <c r="P231">
        <v>294</v>
      </c>
      <c r="Q231">
        <v>570</v>
      </c>
      <c r="R231">
        <f t="shared" si="53"/>
        <v>864</v>
      </c>
      <c r="S231" t="s">
        <v>7</v>
      </c>
      <c r="T231" t="str">
        <f t="shared" si="54"/>
        <v>big</v>
      </c>
      <c r="U231">
        <f t="shared" si="55"/>
        <v>1660</v>
      </c>
    </row>
    <row r="232" spans="1:21" x14ac:dyDescent="0.3">
      <c r="A232" s="1">
        <v>41505</v>
      </c>
      <c r="B232" s="4">
        <f t="shared" si="42"/>
        <v>27.3</v>
      </c>
      <c r="C232" s="4">
        <f t="shared" si="43"/>
        <v>2</v>
      </c>
      <c r="D232" s="3">
        <f t="shared" si="45"/>
        <v>2013</v>
      </c>
      <c r="E232" s="3">
        <f t="shared" si="46"/>
        <v>8</v>
      </c>
      <c r="F232" s="3">
        <f t="shared" si="47"/>
        <v>19</v>
      </c>
      <c r="G232" s="3">
        <f t="shared" si="48"/>
        <v>819</v>
      </c>
      <c r="H232" s="3" t="str">
        <f t="shared" si="44"/>
        <v/>
      </c>
      <c r="I232" s="1" t="str">
        <f t="shared" si="49"/>
        <v>여름</v>
      </c>
      <c r="J232" s="6" t="str">
        <f t="shared" si="50"/>
        <v>월</v>
      </c>
      <c r="K232" s="7" t="str">
        <f t="shared" si="51"/>
        <v>평일</v>
      </c>
      <c r="L232">
        <v>67</v>
      </c>
      <c r="M232">
        <v>43</v>
      </c>
      <c r="N232">
        <v>370</v>
      </c>
      <c r="O232">
        <f t="shared" si="52"/>
        <v>480</v>
      </c>
      <c r="P232">
        <v>258</v>
      </c>
      <c r="Q232">
        <v>272</v>
      </c>
      <c r="R232">
        <f t="shared" si="53"/>
        <v>530</v>
      </c>
      <c r="S232" t="s">
        <v>7</v>
      </c>
      <c r="T232" t="str">
        <f t="shared" si="54"/>
        <v>small</v>
      </c>
      <c r="U232">
        <f t="shared" si="55"/>
        <v>1010</v>
      </c>
    </row>
    <row r="233" spans="1:21" x14ac:dyDescent="0.3">
      <c r="A233" s="1">
        <v>41506</v>
      </c>
      <c r="B233" s="4">
        <f t="shared" si="42"/>
        <v>25.4</v>
      </c>
      <c r="C233" s="4">
        <f t="shared" si="43"/>
        <v>0</v>
      </c>
      <c r="D233" s="3">
        <f t="shared" si="45"/>
        <v>2013</v>
      </c>
      <c r="E233" s="3">
        <f t="shared" si="46"/>
        <v>8</v>
      </c>
      <c r="F233" s="3">
        <f t="shared" si="47"/>
        <v>20</v>
      </c>
      <c r="G233" s="3">
        <f t="shared" si="48"/>
        <v>820</v>
      </c>
      <c r="H233" s="3" t="str">
        <f t="shared" si="44"/>
        <v/>
      </c>
      <c r="I233" s="1" t="str">
        <f t="shared" si="49"/>
        <v>여름</v>
      </c>
      <c r="J233" s="6" t="str">
        <f t="shared" si="50"/>
        <v>화</v>
      </c>
      <c r="K233" s="7" t="str">
        <f t="shared" si="51"/>
        <v>평일</v>
      </c>
      <c r="L233">
        <v>60</v>
      </c>
      <c r="M233">
        <v>51</v>
      </c>
      <c r="N233">
        <v>386</v>
      </c>
      <c r="O233">
        <f t="shared" si="52"/>
        <v>497</v>
      </c>
      <c r="P233">
        <v>179</v>
      </c>
      <c r="Q233">
        <v>409</v>
      </c>
      <c r="R233">
        <f t="shared" si="53"/>
        <v>588</v>
      </c>
      <c r="S233" t="s">
        <v>7</v>
      </c>
      <c r="T233" t="str">
        <f t="shared" si="54"/>
        <v>small</v>
      </c>
      <c r="U233">
        <f t="shared" si="55"/>
        <v>1085</v>
      </c>
    </row>
    <row r="234" spans="1:21" x14ac:dyDescent="0.3">
      <c r="A234" s="1">
        <v>41507</v>
      </c>
      <c r="B234" s="4">
        <f t="shared" si="42"/>
        <v>27.2</v>
      </c>
      <c r="C234" s="4">
        <f t="shared" si="43"/>
        <v>0</v>
      </c>
      <c r="D234" s="3">
        <f t="shared" si="45"/>
        <v>2013</v>
      </c>
      <c r="E234" s="3">
        <f t="shared" si="46"/>
        <v>8</v>
      </c>
      <c r="F234" s="3">
        <f t="shared" si="47"/>
        <v>21</v>
      </c>
      <c r="G234" s="3">
        <f t="shared" si="48"/>
        <v>821</v>
      </c>
      <c r="H234" s="3" t="str">
        <f t="shared" si="44"/>
        <v/>
      </c>
      <c r="I234" s="1" t="str">
        <f t="shared" si="49"/>
        <v>여름</v>
      </c>
      <c r="J234" s="6" t="str">
        <f t="shared" si="50"/>
        <v>수</v>
      </c>
      <c r="K234" s="7" t="str">
        <f t="shared" si="51"/>
        <v>평일</v>
      </c>
      <c r="L234">
        <v>95</v>
      </c>
      <c r="M234">
        <v>72</v>
      </c>
      <c r="N234">
        <v>491</v>
      </c>
      <c r="O234">
        <f t="shared" si="52"/>
        <v>658</v>
      </c>
      <c r="P234">
        <v>326</v>
      </c>
      <c r="Q234">
        <v>356</v>
      </c>
      <c r="R234">
        <f t="shared" si="53"/>
        <v>682</v>
      </c>
      <c r="S234" t="s">
        <v>8</v>
      </c>
      <c r="T234" t="str">
        <f t="shared" si="54"/>
        <v>big</v>
      </c>
      <c r="U234">
        <f t="shared" si="55"/>
        <v>1340</v>
      </c>
    </row>
    <row r="235" spans="1:21" x14ac:dyDescent="0.3">
      <c r="A235" s="1">
        <v>41508</v>
      </c>
      <c r="B235" s="4">
        <f t="shared" si="42"/>
        <v>28.7</v>
      </c>
      <c r="C235" s="4">
        <f t="shared" si="43"/>
        <v>0</v>
      </c>
      <c r="D235" s="3">
        <f t="shared" si="45"/>
        <v>2013</v>
      </c>
      <c r="E235" s="3">
        <f t="shared" si="46"/>
        <v>8</v>
      </c>
      <c r="F235" s="3">
        <f t="shared" si="47"/>
        <v>22</v>
      </c>
      <c r="G235" s="3">
        <f t="shared" si="48"/>
        <v>822</v>
      </c>
      <c r="H235" s="3" t="str">
        <f t="shared" si="44"/>
        <v/>
      </c>
      <c r="I235" s="1" t="str">
        <f t="shared" si="49"/>
        <v>여름</v>
      </c>
      <c r="J235" s="6" t="str">
        <f t="shared" si="50"/>
        <v>목</v>
      </c>
      <c r="K235" s="7" t="str">
        <f t="shared" si="51"/>
        <v>평일</v>
      </c>
      <c r="L235">
        <v>88</v>
      </c>
      <c r="M235">
        <v>41</v>
      </c>
      <c r="N235">
        <v>551</v>
      </c>
      <c r="O235">
        <f t="shared" si="52"/>
        <v>680</v>
      </c>
      <c r="P235">
        <v>223</v>
      </c>
      <c r="Q235">
        <v>431</v>
      </c>
      <c r="R235">
        <f t="shared" si="53"/>
        <v>654</v>
      </c>
      <c r="S235" t="s">
        <v>7</v>
      </c>
      <c r="T235" t="str">
        <f t="shared" si="54"/>
        <v>big</v>
      </c>
      <c r="U235">
        <f t="shared" si="55"/>
        <v>1334</v>
      </c>
    </row>
    <row r="236" spans="1:21" x14ac:dyDescent="0.3">
      <c r="A236" s="1">
        <v>41509</v>
      </c>
      <c r="B236" s="4">
        <f t="shared" si="42"/>
        <v>24.8</v>
      </c>
      <c r="C236" s="4">
        <f t="shared" si="43"/>
        <v>51</v>
      </c>
      <c r="D236" s="3">
        <f t="shared" si="45"/>
        <v>2013</v>
      </c>
      <c r="E236" s="3">
        <f t="shared" si="46"/>
        <v>8</v>
      </c>
      <c r="F236" s="3">
        <f t="shared" si="47"/>
        <v>23</v>
      </c>
      <c r="G236" s="3">
        <f t="shared" si="48"/>
        <v>823</v>
      </c>
      <c r="H236" s="3" t="str">
        <f t="shared" si="44"/>
        <v/>
      </c>
      <c r="I236" s="1" t="str">
        <f t="shared" si="49"/>
        <v>여름</v>
      </c>
      <c r="J236" s="6" t="str">
        <f t="shared" si="50"/>
        <v>금</v>
      </c>
      <c r="K236" s="7" t="str">
        <f t="shared" si="51"/>
        <v>평일</v>
      </c>
      <c r="L236">
        <v>68</v>
      </c>
      <c r="M236">
        <v>61</v>
      </c>
      <c r="N236">
        <v>548</v>
      </c>
      <c r="O236">
        <f t="shared" si="52"/>
        <v>677</v>
      </c>
      <c r="P236">
        <v>191</v>
      </c>
      <c r="Q236">
        <v>424</v>
      </c>
      <c r="R236">
        <f t="shared" si="53"/>
        <v>615</v>
      </c>
      <c r="S236" t="s">
        <v>7</v>
      </c>
      <c r="T236" t="str">
        <f t="shared" si="54"/>
        <v>big</v>
      </c>
      <c r="U236">
        <f t="shared" si="55"/>
        <v>1292</v>
      </c>
    </row>
    <row r="237" spans="1:21" x14ac:dyDescent="0.3">
      <c r="A237" s="1">
        <v>41510</v>
      </c>
      <c r="B237" s="4">
        <f t="shared" si="42"/>
        <v>25.6</v>
      </c>
      <c r="C237" s="4">
        <f t="shared" si="43"/>
        <v>0</v>
      </c>
      <c r="D237" s="3">
        <f t="shared" si="45"/>
        <v>2013</v>
      </c>
      <c r="E237" s="3">
        <f t="shared" si="46"/>
        <v>8</v>
      </c>
      <c r="F237" s="3">
        <f t="shared" si="47"/>
        <v>24</v>
      </c>
      <c r="G237" s="3">
        <f t="shared" si="48"/>
        <v>824</v>
      </c>
      <c r="H237" s="3" t="str">
        <f t="shared" si="44"/>
        <v/>
      </c>
      <c r="I237" s="1" t="str">
        <f t="shared" si="49"/>
        <v>여름</v>
      </c>
      <c r="J237" s="6" t="str">
        <f t="shared" si="50"/>
        <v>토</v>
      </c>
      <c r="K237" s="7" t="str">
        <f t="shared" si="51"/>
        <v>주말</v>
      </c>
      <c r="L237">
        <v>92</v>
      </c>
      <c r="M237">
        <v>54</v>
      </c>
      <c r="N237">
        <v>505</v>
      </c>
      <c r="O237">
        <f t="shared" si="52"/>
        <v>651</v>
      </c>
      <c r="P237">
        <v>349</v>
      </c>
      <c r="Q237">
        <v>359</v>
      </c>
      <c r="R237">
        <f t="shared" si="53"/>
        <v>708</v>
      </c>
      <c r="S237" t="s">
        <v>7</v>
      </c>
      <c r="T237" t="str">
        <f t="shared" si="54"/>
        <v>big</v>
      </c>
      <c r="U237">
        <f t="shared" si="55"/>
        <v>1359</v>
      </c>
    </row>
    <row r="238" spans="1:21" x14ac:dyDescent="0.3">
      <c r="A238" s="1">
        <v>41511</v>
      </c>
      <c r="B238" s="4">
        <f t="shared" si="42"/>
        <v>24.7</v>
      </c>
      <c r="C238" s="4">
        <f t="shared" si="43"/>
        <v>0</v>
      </c>
      <c r="D238" s="3">
        <f t="shared" si="45"/>
        <v>2013</v>
      </c>
      <c r="E238" s="3">
        <f t="shared" si="46"/>
        <v>8</v>
      </c>
      <c r="F238" s="3">
        <f t="shared" si="47"/>
        <v>25</v>
      </c>
      <c r="G238" s="3">
        <f t="shared" si="48"/>
        <v>825</v>
      </c>
      <c r="H238" s="3" t="str">
        <f t="shared" si="44"/>
        <v/>
      </c>
      <c r="I238" s="1" t="str">
        <f t="shared" si="49"/>
        <v>여름</v>
      </c>
      <c r="J238" s="6" t="str">
        <f t="shared" si="50"/>
        <v>일</v>
      </c>
      <c r="K238" s="7" t="str">
        <f t="shared" si="51"/>
        <v>주말</v>
      </c>
      <c r="L238">
        <v>72</v>
      </c>
      <c r="M238">
        <v>46</v>
      </c>
      <c r="N238">
        <v>522</v>
      </c>
      <c r="O238">
        <f t="shared" si="52"/>
        <v>640</v>
      </c>
      <c r="P238">
        <v>426</v>
      </c>
      <c r="Q238">
        <v>259</v>
      </c>
      <c r="R238">
        <f t="shared" si="53"/>
        <v>685</v>
      </c>
      <c r="S238" t="s">
        <v>7</v>
      </c>
      <c r="T238" t="str">
        <f t="shared" si="54"/>
        <v>big</v>
      </c>
      <c r="U238">
        <f t="shared" si="55"/>
        <v>1325</v>
      </c>
    </row>
    <row r="239" spans="1:21" x14ac:dyDescent="0.3">
      <c r="A239" s="1">
        <v>41512</v>
      </c>
      <c r="B239" s="4">
        <f t="shared" si="42"/>
        <v>25.5</v>
      </c>
      <c r="C239" s="4">
        <f t="shared" si="43"/>
        <v>0</v>
      </c>
      <c r="D239" s="3">
        <f t="shared" si="45"/>
        <v>2013</v>
      </c>
      <c r="E239" s="3">
        <f t="shared" si="46"/>
        <v>8</v>
      </c>
      <c r="F239" s="3">
        <f t="shared" si="47"/>
        <v>26</v>
      </c>
      <c r="G239" s="3">
        <f t="shared" si="48"/>
        <v>826</v>
      </c>
      <c r="H239" s="3" t="str">
        <f t="shared" si="44"/>
        <v/>
      </c>
      <c r="I239" s="1" t="str">
        <f t="shared" si="49"/>
        <v>여름</v>
      </c>
      <c r="J239" s="6" t="str">
        <f t="shared" si="50"/>
        <v>월</v>
      </c>
      <c r="K239" s="7" t="str">
        <f t="shared" si="51"/>
        <v>평일</v>
      </c>
      <c r="L239">
        <v>75</v>
      </c>
      <c r="M239">
        <v>45</v>
      </c>
      <c r="N239">
        <v>366</v>
      </c>
      <c r="O239">
        <f t="shared" si="52"/>
        <v>486</v>
      </c>
      <c r="P239">
        <v>301</v>
      </c>
      <c r="Q239">
        <v>359</v>
      </c>
      <c r="R239">
        <f t="shared" si="53"/>
        <v>660</v>
      </c>
      <c r="S239" t="s">
        <v>7</v>
      </c>
      <c r="T239" t="str">
        <f t="shared" si="54"/>
        <v>big</v>
      </c>
      <c r="U239">
        <f t="shared" si="55"/>
        <v>1146</v>
      </c>
    </row>
    <row r="240" spans="1:21" x14ac:dyDescent="0.3">
      <c r="A240" s="1">
        <v>41513</v>
      </c>
      <c r="B240" s="4">
        <f t="shared" si="42"/>
        <v>23.9</v>
      </c>
      <c r="C240" s="4">
        <f t="shared" si="43"/>
        <v>0</v>
      </c>
      <c r="D240" s="3">
        <f t="shared" si="45"/>
        <v>2013</v>
      </c>
      <c r="E240" s="3">
        <f t="shared" si="46"/>
        <v>8</v>
      </c>
      <c r="F240" s="3">
        <f t="shared" si="47"/>
        <v>27</v>
      </c>
      <c r="G240" s="3">
        <f t="shared" si="48"/>
        <v>827</v>
      </c>
      <c r="H240" s="3" t="str">
        <f t="shared" si="44"/>
        <v/>
      </c>
      <c r="I240" s="1" t="str">
        <f t="shared" si="49"/>
        <v>여름</v>
      </c>
      <c r="J240" s="6" t="str">
        <f t="shared" si="50"/>
        <v>화</v>
      </c>
      <c r="K240" s="7" t="str">
        <f t="shared" si="51"/>
        <v>평일</v>
      </c>
      <c r="L240">
        <v>73</v>
      </c>
      <c r="M240">
        <v>48</v>
      </c>
      <c r="N240">
        <v>617</v>
      </c>
      <c r="O240">
        <f t="shared" si="52"/>
        <v>738</v>
      </c>
      <c r="P240">
        <v>271</v>
      </c>
      <c r="Q240">
        <v>180</v>
      </c>
      <c r="R240">
        <f t="shared" si="53"/>
        <v>451</v>
      </c>
      <c r="S240" t="s">
        <v>8</v>
      </c>
      <c r="T240" t="str">
        <f t="shared" si="54"/>
        <v>small</v>
      </c>
      <c r="U240">
        <f t="shared" si="55"/>
        <v>1189</v>
      </c>
    </row>
    <row r="241" spans="1:21" x14ac:dyDescent="0.3">
      <c r="A241" s="1">
        <v>41514</v>
      </c>
      <c r="B241" s="4">
        <f t="shared" si="42"/>
        <v>24.7</v>
      </c>
      <c r="C241" s="4">
        <f t="shared" si="43"/>
        <v>0</v>
      </c>
      <c r="D241" s="3">
        <f t="shared" si="45"/>
        <v>2013</v>
      </c>
      <c r="E241" s="3">
        <f t="shared" si="46"/>
        <v>8</v>
      </c>
      <c r="F241" s="3">
        <f t="shared" si="47"/>
        <v>28</v>
      </c>
      <c r="G241" s="3">
        <f t="shared" si="48"/>
        <v>828</v>
      </c>
      <c r="H241" s="3" t="str">
        <f t="shared" si="44"/>
        <v/>
      </c>
      <c r="I241" s="1" t="str">
        <f t="shared" si="49"/>
        <v>여름</v>
      </c>
      <c r="J241" s="6" t="str">
        <f t="shared" si="50"/>
        <v>수</v>
      </c>
      <c r="K241" s="7" t="str">
        <f t="shared" si="51"/>
        <v>평일</v>
      </c>
      <c r="L241">
        <v>62</v>
      </c>
      <c r="M241">
        <v>54</v>
      </c>
      <c r="N241">
        <v>507</v>
      </c>
      <c r="O241">
        <f t="shared" si="52"/>
        <v>623</v>
      </c>
      <c r="P241">
        <v>261</v>
      </c>
      <c r="Q241">
        <v>349</v>
      </c>
      <c r="R241">
        <f t="shared" si="53"/>
        <v>610</v>
      </c>
      <c r="S241" t="s">
        <v>8</v>
      </c>
      <c r="T241" t="str">
        <f t="shared" si="54"/>
        <v>big</v>
      </c>
      <c r="U241">
        <f t="shared" si="55"/>
        <v>1233</v>
      </c>
    </row>
    <row r="242" spans="1:21" x14ac:dyDescent="0.3">
      <c r="A242" s="1">
        <v>41515</v>
      </c>
      <c r="B242" s="4">
        <f t="shared" si="42"/>
        <v>23.9</v>
      </c>
      <c r="C242" s="4">
        <f t="shared" si="43"/>
        <v>19.5</v>
      </c>
      <c r="D242" s="3">
        <f t="shared" si="45"/>
        <v>2013</v>
      </c>
      <c r="E242" s="3">
        <f t="shared" si="46"/>
        <v>8</v>
      </c>
      <c r="F242" s="3">
        <f t="shared" si="47"/>
        <v>29</v>
      </c>
      <c r="G242" s="3">
        <f t="shared" si="48"/>
        <v>829</v>
      </c>
      <c r="H242" s="3" t="str">
        <f t="shared" si="44"/>
        <v/>
      </c>
      <c r="I242" s="1" t="str">
        <f t="shared" si="49"/>
        <v>여름</v>
      </c>
      <c r="J242" s="6" t="str">
        <f t="shared" si="50"/>
        <v>목</v>
      </c>
      <c r="K242" s="7" t="str">
        <f t="shared" si="51"/>
        <v>평일</v>
      </c>
      <c r="L242">
        <v>52</v>
      </c>
      <c r="M242">
        <v>35</v>
      </c>
      <c r="N242">
        <v>420</v>
      </c>
      <c r="O242">
        <f t="shared" si="52"/>
        <v>507</v>
      </c>
      <c r="P242">
        <v>183</v>
      </c>
      <c r="Q242">
        <v>345</v>
      </c>
      <c r="R242">
        <f t="shared" si="53"/>
        <v>528</v>
      </c>
      <c r="S242" t="s">
        <v>7</v>
      </c>
      <c r="T242" t="str">
        <f t="shared" si="54"/>
        <v>small</v>
      </c>
      <c r="U242">
        <f t="shared" si="55"/>
        <v>1035</v>
      </c>
    </row>
    <row r="243" spans="1:21" x14ac:dyDescent="0.3">
      <c r="A243" s="1">
        <v>41516</v>
      </c>
      <c r="B243" s="4">
        <f t="shared" si="42"/>
        <v>25.1</v>
      </c>
      <c r="C243" s="4">
        <f t="shared" si="43"/>
        <v>0</v>
      </c>
      <c r="D243" s="3">
        <f t="shared" si="45"/>
        <v>2013</v>
      </c>
      <c r="E243" s="3">
        <f t="shared" si="46"/>
        <v>8</v>
      </c>
      <c r="F243" s="3">
        <f t="shared" si="47"/>
        <v>30</v>
      </c>
      <c r="G243" s="3">
        <f t="shared" si="48"/>
        <v>830</v>
      </c>
      <c r="H243" s="3" t="str">
        <f t="shared" si="44"/>
        <v/>
      </c>
      <c r="I243" s="1" t="str">
        <f t="shared" si="49"/>
        <v>여름</v>
      </c>
      <c r="J243" s="6" t="str">
        <f t="shared" si="50"/>
        <v>금</v>
      </c>
      <c r="K243" s="7" t="str">
        <f t="shared" si="51"/>
        <v>평일</v>
      </c>
      <c r="L243">
        <v>50</v>
      </c>
      <c r="M243">
        <v>61</v>
      </c>
      <c r="N243">
        <v>427</v>
      </c>
      <c r="O243">
        <f t="shared" si="52"/>
        <v>538</v>
      </c>
      <c r="P243">
        <v>282</v>
      </c>
      <c r="Q243">
        <v>386</v>
      </c>
      <c r="R243">
        <f t="shared" si="53"/>
        <v>668</v>
      </c>
      <c r="S243" t="s">
        <v>7</v>
      </c>
      <c r="T243" t="str">
        <f t="shared" si="54"/>
        <v>big</v>
      </c>
      <c r="U243">
        <f t="shared" si="55"/>
        <v>1206</v>
      </c>
    </row>
    <row r="244" spans="1:21" x14ac:dyDescent="0.3">
      <c r="A244" s="1">
        <v>41517</v>
      </c>
      <c r="B244" s="4">
        <f t="shared" si="42"/>
        <v>23.4</v>
      </c>
      <c r="C244" s="4">
        <f t="shared" si="43"/>
        <v>0</v>
      </c>
      <c r="D244" s="3">
        <f t="shared" si="45"/>
        <v>2013</v>
      </c>
      <c r="E244" s="3">
        <f t="shared" si="46"/>
        <v>8</v>
      </c>
      <c r="F244" s="3">
        <f t="shared" si="47"/>
        <v>31</v>
      </c>
      <c r="G244" s="3">
        <f t="shared" si="48"/>
        <v>831</v>
      </c>
      <c r="H244" s="3" t="str">
        <f t="shared" si="44"/>
        <v/>
      </c>
      <c r="I244" s="1" t="str">
        <f t="shared" si="49"/>
        <v>여름</v>
      </c>
      <c r="J244" s="6" t="str">
        <f t="shared" si="50"/>
        <v>토</v>
      </c>
      <c r="K244" s="7" t="str">
        <f t="shared" si="51"/>
        <v>주말</v>
      </c>
      <c r="L244">
        <v>118</v>
      </c>
      <c r="M244">
        <v>55</v>
      </c>
      <c r="N244">
        <v>547</v>
      </c>
      <c r="O244">
        <f t="shared" si="52"/>
        <v>720</v>
      </c>
      <c r="P244">
        <v>173</v>
      </c>
      <c r="Q244">
        <v>519</v>
      </c>
      <c r="R244">
        <f t="shared" si="53"/>
        <v>692</v>
      </c>
      <c r="S244" t="s">
        <v>7</v>
      </c>
      <c r="T244" t="str">
        <f t="shared" si="54"/>
        <v>big</v>
      </c>
      <c r="U244">
        <f t="shared" si="55"/>
        <v>1412</v>
      </c>
    </row>
    <row r="245" spans="1:21" x14ac:dyDescent="0.3">
      <c r="A245" s="1">
        <v>41518</v>
      </c>
      <c r="B245" s="4">
        <f t="shared" si="42"/>
        <v>22.5</v>
      </c>
      <c r="C245" s="4">
        <f t="shared" si="43"/>
        <v>0</v>
      </c>
      <c r="D245" s="3">
        <f t="shared" si="45"/>
        <v>2013</v>
      </c>
      <c r="E245" s="3">
        <f t="shared" si="46"/>
        <v>9</v>
      </c>
      <c r="F245" s="3">
        <f t="shared" si="47"/>
        <v>1</v>
      </c>
      <c r="G245" s="3">
        <f t="shared" si="48"/>
        <v>91</v>
      </c>
      <c r="H245" s="3" t="str">
        <f t="shared" si="44"/>
        <v/>
      </c>
      <c r="I245" s="1" t="str">
        <f t="shared" si="49"/>
        <v>가을</v>
      </c>
      <c r="J245" s="6" t="str">
        <f t="shared" si="50"/>
        <v>일</v>
      </c>
      <c r="K245" s="7" t="str">
        <f t="shared" si="51"/>
        <v>주말</v>
      </c>
      <c r="L245">
        <v>108</v>
      </c>
      <c r="M245">
        <v>46</v>
      </c>
      <c r="N245">
        <v>549</v>
      </c>
      <c r="O245">
        <f t="shared" si="52"/>
        <v>703</v>
      </c>
      <c r="P245">
        <v>316</v>
      </c>
      <c r="Q245">
        <v>576</v>
      </c>
      <c r="R245">
        <f t="shared" si="53"/>
        <v>892</v>
      </c>
      <c r="S245" t="s">
        <v>7</v>
      </c>
      <c r="T245" t="str">
        <f t="shared" si="54"/>
        <v>big</v>
      </c>
      <c r="U245">
        <f t="shared" si="55"/>
        <v>1595</v>
      </c>
    </row>
    <row r="246" spans="1:21" x14ac:dyDescent="0.3">
      <c r="A246" s="1">
        <v>41519</v>
      </c>
      <c r="B246" s="4">
        <f t="shared" si="42"/>
        <v>20.6</v>
      </c>
      <c r="C246" s="4">
        <f t="shared" si="43"/>
        <v>0</v>
      </c>
      <c r="D246" s="3">
        <f t="shared" si="45"/>
        <v>2013</v>
      </c>
      <c r="E246" s="3">
        <f t="shared" si="46"/>
        <v>9</v>
      </c>
      <c r="F246" s="3">
        <f t="shared" si="47"/>
        <v>2</v>
      </c>
      <c r="G246" s="3">
        <f t="shared" si="48"/>
        <v>92</v>
      </c>
      <c r="H246" s="3" t="str">
        <f t="shared" si="44"/>
        <v/>
      </c>
      <c r="I246" s="1" t="str">
        <f t="shared" si="49"/>
        <v>가을</v>
      </c>
      <c r="J246" s="6" t="str">
        <f t="shared" si="50"/>
        <v>월</v>
      </c>
      <c r="K246" s="7" t="str">
        <f t="shared" si="51"/>
        <v>평일</v>
      </c>
      <c r="L246">
        <v>66</v>
      </c>
      <c r="M246">
        <v>32</v>
      </c>
      <c r="N246">
        <v>435</v>
      </c>
      <c r="O246">
        <f t="shared" si="52"/>
        <v>533</v>
      </c>
      <c r="P246">
        <v>162</v>
      </c>
      <c r="Q246">
        <v>339</v>
      </c>
      <c r="R246">
        <f t="shared" si="53"/>
        <v>501</v>
      </c>
      <c r="S246" t="s">
        <v>7</v>
      </c>
      <c r="T246" t="str">
        <f t="shared" si="54"/>
        <v>small</v>
      </c>
      <c r="U246">
        <f t="shared" si="55"/>
        <v>1034</v>
      </c>
    </row>
    <row r="247" spans="1:21" x14ac:dyDescent="0.3">
      <c r="A247" s="1">
        <v>41520</v>
      </c>
      <c r="B247" s="4">
        <f t="shared" si="42"/>
        <v>19.5</v>
      </c>
      <c r="C247" s="4">
        <f t="shared" si="43"/>
        <v>0</v>
      </c>
      <c r="D247" s="3">
        <f t="shared" si="45"/>
        <v>2013</v>
      </c>
      <c r="E247" s="3">
        <f t="shared" si="46"/>
        <v>9</v>
      </c>
      <c r="F247" s="3">
        <f t="shared" si="47"/>
        <v>3</v>
      </c>
      <c r="G247" s="3">
        <f t="shared" si="48"/>
        <v>93</v>
      </c>
      <c r="H247" s="3" t="str">
        <f t="shared" si="44"/>
        <v/>
      </c>
      <c r="I247" s="1" t="str">
        <f t="shared" si="49"/>
        <v>가을</v>
      </c>
      <c r="J247" s="6" t="str">
        <f t="shared" si="50"/>
        <v>화</v>
      </c>
      <c r="K247" s="7" t="str">
        <f t="shared" si="51"/>
        <v>평일</v>
      </c>
      <c r="L247">
        <v>56</v>
      </c>
      <c r="M247">
        <v>47</v>
      </c>
      <c r="N247">
        <v>693</v>
      </c>
      <c r="O247">
        <f t="shared" si="52"/>
        <v>796</v>
      </c>
      <c r="P247">
        <v>214</v>
      </c>
      <c r="Q247">
        <v>208</v>
      </c>
      <c r="R247">
        <f t="shared" si="53"/>
        <v>422</v>
      </c>
      <c r="S247" t="s">
        <v>8</v>
      </c>
      <c r="T247" t="str">
        <f t="shared" si="54"/>
        <v>small</v>
      </c>
      <c r="U247">
        <f t="shared" si="55"/>
        <v>1218</v>
      </c>
    </row>
    <row r="248" spans="1:21" x14ac:dyDescent="0.3">
      <c r="A248" s="1">
        <v>41521</v>
      </c>
      <c r="B248" s="4">
        <f t="shared" si="42"/>
        <v>20.7</v>
      </c>
      <c r="C248" s="4">
        <f t="shared" si="43"/>
        <v>0</v>
      </c>
      <c r="D248" s="3">
        <f t="shared" si="45"/>
        <v>2013</v>
      </c>
      <c r="E248" s="3">
        <f t="shared" si="46"/>
        <v>9</v>
      </c>
      <c r="F248" s="3">
        <f t="shared" si="47"/>
        <v>4</v>
      </c>
      <c r="G248" s="3">
        <f t="shared" si="48"/>
        <v>94</v>
      </c>
      <c r="H248" s="3" t="str">
        <f t="shared" si="44"/>
        <v/>
      </c>
      <c r="I248" s="1" t="str">
        <f t="shared" si="49"/>
        <v>가을</v>
      </c>
      <c r="J248" s="6" t="str">
        <f t="shared" si="50"/>
        <v>수</v>
      </c>
      <c r="K248" s="7" t="str">
        <f t="shared" si="51"/>
        <v>평일</v>
      </c>
      <c r="L248">
        <v>65</v>
      </c>
      <c r="M248">
        <v>46</v>
      </c>
      <c r="N248">
        <v>371</v>
      </c>
      <c r="O248">
        <f t="shared" si="52"/>
        <v>482</v>
      </c>
      <c r="P248">
        <v>219</v>
      </c>
      <c r="Q248">
        <v>428</v>
      </c>
      <c r="R248">
        <f t="shared" si="53"/>
        <v>647</v>
      </c>
      <c r="S248" t="s">
        <v>7</v>
      </c>
      <c r="T248" t="str">
        <f t="shared" si="54"/>
        <v>big</v>
      </c>
      <c r="U248">
        <f t="shared" si="55"/>
        <v>1129</v>
      </c>
    </row>
    <row r="249" spans="1:21" x14ac:dyDescent="0.3">
      <c r="A249" s="1">
        <v>41522</v>
      </c>
      <c r="B249" s="4">
        <f t="shared" si="42"/>
        <v>19.3</v>
      </c>
      <c r="C249" s="4">
        <f t="shared" si="43"/>
        <v>0</v>
      </c>
      <c r="D249" s="3">
        <f t="shared" si="45"/>
        <v>2013</v>
      </c>
      <c r="E249" s="3">
        <f t="shared" si="46"/>
        <v>9</v>
      </c>
      <c r="F249" s="3">
        <f t="shared" si="47"/>
        <v>5</v>
      </c>
      <c r="G249" s="3">
        <f t="shared" si="48"/>
        <v>95</v>
      </c>
      <c r="H249" s="3" t="str">
        <f t="shared" si="44"/>
        <v/>
      </c>
      <c r="I249" s="1" t="str">
        <f t="shared" si="49"/>
        <v>가을</v>
      </c>
      <c r="J249" s="6" t="str">
        <f t="shared" si="50"/>
        <v>목</v>
      </c>
      <c r="K249" s="7" t="str">
        <f t="shared" si="51"/>
        <v>평일</v>
      </c>
      <c r="L249">
        <v>42</v>
      </c>
      <c r="M249">
        <v>51</v>
      </c>
      <c r="N249">
        <v>522</v>
      </c>
      <c r="O249">
        <f t="shared" si="52"/>
        <v>615</v>
      </c>
      <c r="P249">
        <v>231</v>
      </c>
      <c r="Q249">
        <v>239</v>
      </c>
      <c r="R249">
        <f t="shared" si="53"/>
        <v>470</v>
      </c>
      <c r="S249" t="s">
        <v>7</v>
      </c>
      <c r="T249" t="str">
        <f t="shared" si="54"/>
        <v>small</v>
      </c>
      <c r="U249">
        <f t="shared" si="55"/>
        <v>1085</v>
      </c>
    </row>
    <row r="250" spans="1:21" x14ac:dyDescent="0.3">
      <c r="A250" s="1">
        <v>41523</v>
      </c>
      <c r="B250" s="4">
        <f t="shared" si="42"/>
        <v>19.600000000000001</v>
      </c>
      <c r="C250" s="4">
        <f t="shared" si="43"/>
        <v>0.1</v>
      </c>
      <c r="D250" s="3">
        <f t="shared" si="45"/>
        <v>2013</v>
      </c>
      <c r="E250" s="3">
        <f t="shared" si="46"/>
        <v>9</v>
      </c>
      <c r="F250" s="3">
        <f t="shared" si="47"/>
        <v>6</v>
      </c>
      <c r="G250" s="3">
        <f t="shared" si="48"/>
        <v>96</v>
      </c>
      <c r="H250" s="3" t="str">
        <f t="shared" si="44"/>
        <v/>
      </c>
      <c r="I250" s="1" t="str">
        <f t="shared" si="49"/>
        <v>가을</v>
      </c>
      <c r="J250" s="6" t="str">
        <f t="shared" si="50"/>
        <v>금</v>
      </c>
      <c r="K250" s="7" t="str">
        <f t="shared" si="51"/>
        <v>평일</v>
      </c>
      <c r="L250">
        <v>84</v>
      </c>
      <c r="M250">
        <v>63</v>
      </c>
      <c r="N250">
        <v>336</v>
      </c>
      <c r="O250">
        <f t="shared" si="52"/>
        <v>483</v>
      </c>
      <c r="P250">
        <v>300</v>
      </c>
      <c r="Q250">
        <v>256</v>
      </c>
      <c r="R250">
        <f t="shared" si="53"/>
        <v>556</v>
      </c>
      <c r="S250" t="s">
        <v>7</v>
      </c>
      <c r="T250" t="str">
        <f t="shared" si="54"/>
        <v>small</v>
      </c>
      <c r="U250">
        <f t="shared" si="55"/>
        <v>1039</v>
      </c>
    </row>
    <row r="251" spans="1:21" x14ac:dyDescent="0.3">
      <c r="A251" s="1">
        <v>41524</v>
      </c>
      <c r="B251" s="4">
        <f t="shared" si="42"/>
        <v>20.7</v>
      </c>
      <c r="C251" s="4">
        <f t="shared" si="43"/>
        <v>0</v>
      </c>
      <c r="D251" s="3">
        <f t="shared" si="45"/>
        <v>2013</v>
      </c>
      <c r="E251" s="3">
        <f t="shared" si="46"/>
        <v>9</v>
      </c>
      <c r="F251" s="3">
        <f t="shared" si="47"/>
        <v>7</v>
      </c>
      <c r="G251" s="3">
        <f t="shared" si="48"/>
        <v>97</v>
      </c>
      <c r="H251" s="3" t="str">
        <f t="shared" si="44"/>
        <v/>
      </c>
      <c r="I251" s="1" t="str">
        <f t="shared" si="49"/>
        <v>가을</v>
      </c>
      <c r="J251" s="6" t="str">
        <f t="shared" si="50"/>
        <v>토</v>
      </c>
      <c r="K251" s="7" t="str">
        <f t="shared" si="51"/>
        <v>주말</v>
      </c>
      <c r="L251">
        <v>79</v>
      </c>
      <c r="M251">
        <v>51</v>
      </c>
      <c r="N251">
        <v>691</v>
      </c>
      <c r="O251">
        <f t="shared" si="52"/>
        <v>821</v>
      </c>
      <c r="P251">
        <v>357</v>
      </c>
      <c r="Q251">
        <v>405</v>
      </c>
      <c r="R251">
        <f t="shared" si="53"/>
        <v>762</v>
      </c>
      <c r="S251" t="s">
        <v>7</v>
      </c>
      <c r="T251" t="str">
        <f t="shared" si="54"/>
        <v>big</v>
      </c>
      <c r="U251">
        <f t="shared" si="55"/>
        <v>1583</v>
      </c>
    </row>
    <row r="252" spans="1:21" x14ac:dyDescent="0.3">
      <c r="A252" s="1">
        <v>41525</v>
      </c>
      <c r="B252" s="4">
        <f t="shared" si="42"/>
        <v>20.399999999999999</v>
      </c>
      <c r="C252" s="4">
        <f t="shared" si="43"/>
        <v>0</v>
      </c>
      <c r="D252" s="3">
        <f t="shared" si="45"/>
        <v>2013</v>
      </c>
      <c r="E252" s="3">
        <f t="shared" si="46"/>
        <v>9</v>
      </c>
      <c r="F252" s="3">
        <f t="shared" si="47"/>
        <v>8</v>
      </c>
      <c r="G252" s="3">
        <f t="shared" si="48"/>
        <v>98</v>
      </c>
      <c r="H252" s="3" t="str">
        <f t="shared" si="44"/>
        <v/>
      </c>
      <c r="I252" s="1" t="str">
        <f t="shared" si="49"/>
        <v>가을</v>
      </c>
      <c r="J252" s="6" t="str">
        <f t="shared" si="50"/>
        <v>일</v>
      </c>
      <c r="K252" s="7" t="str">
        <f t="shared" si="51"/>
        <v>주말</v>
      </c>
      <c r="L252">
        <v>88</v>
      </c>
      <c r="M252">
        <v>41</v>
      </c>
      <c r="N252">
        <v>633</v>
      </c>
      <c r="O252">
        <f t="shared" si="52"/>
        <v>762</v>
      </c>
      <c r="P252">
        <v>177</v>
      </c>
      <c r="Q252">
        <v>340</v>
      </c>
      <c r="R252">
        <f t="shared" si="53"/>
        <v>517</v>
      </c>
      <c r="S252" t="s">
        <v>7</v>
      </c>
      <c r="T252" t="str">
        <f t="shared" si="54"/>
        <v>small</v>
      </c>
      <c r="U252">
        <f t="shared" si="55"/>
        <v>1279</v>
      </c>
    </row>
    <row r="253" spans="1:21" x14ac:dyDescent="0.3">
      <c r="A253" s="1">
        <v>41526</v>
      </c>
      <c r="B253" s="4">
        <f t="shared" si="42"/>
        <v>21.4</v>
      </c>
      <c r="C253" s="4">
        <f t="shared" si="43"/>
        <v>0</v>
      </c>
      <c r="D253" s="3">
        <f t="shared" si="45"/>
        <v>2013</v>
      </c>
      <c r="E253" s="3">
        <f t="shared" si="46"/>
        <v>9</v>
      </c>
      <c r="F253" s="3">
        <f t="shared" si="47"/>
        <v>9</v>
      </c>
      <c r="G253" s="3">
        <f t="shared" si="48"/>
        <v>99</v>
      </c>
      <c r="H253" s="3" t="str">
        <f t="shared" si="44"/>
        <v/>
      </c>
      <c r="I253" s="1" t="str">
        <f t="shared" si="49"/>
        <v>가을</v>
      </c>
      <c r="J253" s="6" t="str">
        <f t="shared" si="50"/>
        <v>월</v>
      </c>
      <c r="K253" s="7" t="str">
        <f t="shared" si="51"/>
        <v>평일</v>
      </c>
      <c r="L253">
        <v>64</v>
      </c>
      <c r="M253">
        <v>49</v>
      </c>
      <c r="N253">
        <v>539</v>
      </c>
      <c r="O253">
        <f t="shared" si="52"/>
        <v>652</v>
      </c>
      <c r="P253">
        <v>249</v>
      </c>
      <c r="Q253">
        <v>331</v>
      </c>
      <c r="R253">
        <f t="shared" si="53"/>
        <v>580</v>
      </c>
      <c r="S253" t="s">
        <v>7</v>
      </c>
      <c r="T253" t="str">
        <f t="shared" si="54"/>
        <v>small</v>
      </c>
      <c r="U253">
        <f t="shared" si="55"/>
        <v>1232</v>
      </c>
    </row>
    <row r="254" spans="1:21" x14ac:dyDescent="0.3">
      <c r="A254" s="1">
        <v>41527</v>
      </c>
      <c r="B254" s="4">
        <f t="shared" si="42"/>
        <v>20.8</v>
      </c>
      <c r="C254" s="4">
        <f t="shared" si="43"/>
        <v>12</v>
      </c>
      <c r="D254" s="3">
        <f t="shared" si="45"/>
        <v>2013</v>
      </c>
      <c r="E254" s="3">
        <f t="shared" si="46"/>
        <v>9</v>
      </c>
      <c r="F254" s="3">
        <f t="shared" si="47"/>
        <v>10</v>
      </c>
      <c r="G254" s="3">
        <f t="shared" si="48"/>
        <v>910</v>
      </c>
      <c r="H254" s="3" t="str">
        <f t="shared" si="44"/>
        <v/>
      </c>
      <c r="I254" s="1" t="str">
        <f t="shared" si="49"/>
        <v>가을</v>
      </c>
      <c r="J254" s="6" t="str">
        <f t="shared" si="50"/>
        <v>화</v>
      </c>
      <c r="K254" s="7" t="str">
        <f t="shared" si="51"/>
        <v>평일</v>
      </c>
      <c r="L254">
        <v>93</v>
      </c>
      <c r="M254">
        <v>47</v>
      </c>
      <c r="N254">
        <v>402</v>
      </c>
      <c r="O254">
        <f t="shared" si="52"/>
        <v>542</v>
      </c>
      <c r="P254">
        <v>138</v>
      </c>
      <c r="Q254">
        <v>275</v>
      </c>
      <c r="R254">
        <f t="shared" si="53"/>
        <v>413</v>
      </c>
      <c r="S254" t="s">
        <v>7</v>
      </c>
      <c r="T254" t="str">
        <f t="shared" si="54"/>
        <v>small</v>
      </c>
      <c r="U254">
        <f t="shared" si="55"/>
        <v>955</v>
      </c>
    </row>
    <row r="255" spans="1:21" x14ac:dyDescent="0.3">
      <c r="A255" s="1">
        <v>41528</v>
      </c>
      <c r="B255" s="4">
        <f t="shared" si="42"/>
        <v>20</v>
      </c>
      <c r="C255" s="4">
        <f t="shared" si="43"/>
        <v>40.5</v>
      </c>
      <c r="D255" s="3">
        <f t="shared" si="45"/>
        <v>2013</v>
      </c>
      <c r="E255" s="3">
        <f t="shared" si="46"/>
        <v>9</v>
      </c>
      <c r="F255" s="3">
        <f t="shared" si="47"/>
        <v>11</v>
      </c>
      <c r="G255" s="3">
        <f t="shared" si="48"/>
        <v>911</v>
      </c>
      <c r="H255" s="3" t="str">
        <f t="shared" si="44"/>
        <v/>
      </c>
      <c r="I255" s="1" t="str">
        <f t="shared" si="49"/>
        <v>가을</v>
      </c>
      <c r="J255" s="6" t="str">
        <f t="shared" si="50"/>
        <v>수</v>
      </c>
      <c r="K255" s="7" t="str">
        <f t="shared" si="51"/>
        <v>평일</v>
      </c>
      <c r="L255">
        <v>73</v>
      </c>
      <c r="M255">
        <v>59</v>
      </c>
      <c r="N255">
        <v>460</v>
      </c>
      <c r="O255">
        <f t="shared" si="52"/>
        <v>592</v>
      </c>
      <c r="P255">
        <v>234</v>
      </c>
      <c r="Q255">
        <v>315</v>
      </c>
      <c r="R255">
        <f t="shared" si="53"/>
        <v>549</v>
      </c>
      <c r="S255" t="s">
        <v>7</v>
      </c>
      <c r="T255" t="str">
        <f t="shared" si="54"/>
        <v>small</v>
      </c>
      <c r="U255">
        <f t="shared" si="55"/>
        <v>1141</v>
      </c>
    </row>
    <row r="256" spans="1:21" x14ac:dyDescent="0.3">
      <c r="A256" s="1">
        <v>41529</v>
      </c>
      <c r="B256" s="4">
        <f t="shared" si="42"/>
        <v>22.9</v>
      </c>
      <c r="C256" s="4">
        <f t="shared" si="43"/>
        <v>0.5</v>
      </c>
      <c r="D256" s="3">
        <f t="shared" si="45"/>
        <v>2013</v>
      </c>
      <c r="E256" s="3">
        <f t="shared" si="46"/>
        <v>9</v>
      </c>
      <c r="F256" s="3">
        <f t="shared" si="47"/>
        <v>12</v>
      </c>
      <c r="G256" s="3">
        <f t="shared" si="48"/>
        <v>912</v>
      </c>
      <c r="H256" s="3" t="str">
        <f t="shared" si="44"/>
        <v/>
      </c>
      <c r="I256" s="1" t="str">
        <f t="shared" si="49"/>
        <v>가을</v>
      </c>
      <c r="J256" s="6" t="str">
        <f t="shared" si="50"/>
        <v>목</v>
      </c>
      <c r="K256" s="7" t="str">
        <f t="shared" si="51"/>
        <v>평일</v>
      </c>
      <c r="L256">
        <v>80</v>
      </c>
      <c r="M256">
        <v>42</v>
      </c>
      <c r="N256">
        <v>603</v>
      </c>
      <c r="O256">
        <f t="shared" si="52"/>
        <v>725</v>
      </c>
      <c r="P256">
        <v>274</v>
      </c>
      <c r="Q256">
        <v>198</v>
      </c>
      <c r="R256">
        <f t="shared" si="53"/>
        <v>472</v>
      </c>
      <c r="S256" t="s">
        <v>8</v>
      </c>
      <c r="T256" t="str">
        <f t="shared" si="54"/>
        <v>small</v>
      </c>
      <c r="U256">
        <f t="shared" si="55"/>
        <v>1197</v>
      </c>
    </row>
    <row r="257" spans="1:21" x14ac:dyDescent="0.3">
      <c r="A257" s="1">
        <v>41530</v>
      </c>
      <c r="B257" s="4">
        <f t="shared" si="42"/>
        <v>22.4</v>
      </c>
      <c r="C257" s="4">
        <f t="shared" si="43"/>
        <v>58.5</v>
      </c>
      <c r="D257" s="3">
        <f t="shared" si="45"/>
        <v>2013</v>
      </c>
      <c r="E257" s="3">
        <f t="shared" si="46"/>
        <v>9</v>
      </c>
      <c r="F257" s="3">
        <f t="shared" si="47"/>
        <v>13</v>
      </c>
      <c r="G257" s="3">
        <f t="shared" si="48"/>
        <v>913</v>
      </c>
      <c r="H257" s="3" t="str">
        <f t="shared" si="44"/>
        <v/>
      </c>
      <c r="I257" s="1" t="str">
        <f t="shared" si="49"/>
        <v>가을</v>
      </c>
      <c r="J257" s="6" t="str">
        <f t="shared" si="50"/>
        <v>금</v>
      </c>
      <c r="K257" s="7" t="str">
        <f t="shared" si="51"/>
        <v>평일</v>
      </c>
      <c r="L257">
        <v>95</v>
      </c>
      <c r="M257">
        <v>50</v>
      </c>
      <c r="N257">
        <v>626</v>
      </c>
      <c r="O257">
        <f t="shared" si="52"/>
        <v>771</v>
      </c>
      <c r="P257">
        <v>187</v>
      </c>
      <c r="Q257">
        <v>589</v>
      </c>
      <c r="R257">
        <f t="shared" si="53"/>
        <v>776</v>
      </c>
      <c r="S257" t="s">
        <v>7</v>
      </c>
      <c r="T257" t="str">
        <f t="shared" si="54"/>
        <v>big</v>
      </c>
      <c r="U257">
        <f t="shared" si="55"/>
        <v>1547</v>
      </c>
    </row>
    <row r="258" spans="1:21" x14ac:dyDescent="0.3">
      <c r="A258" s="1">
        <v>41531</v>
      </c>
      <c r="B258" s="4">
        <f t="shared" ref="B258:B321" si="56">VLOOKUP(A258,temp,3,0)</f>
        <v>22.1</v>
      </c>
      <c r="C258" s="4">
        <f t="shared" ref="C258:C321" si="57">VLOOKUP(A258,rain,3,0)</f>
        <v>62.5</v>
      </c>
      <c r="D258" s="3">
        <f t="shared" si="45"/>
        <v>2013</v>
      </c>
      <c r="E258" s="3">
        <f t="shared" si="46"/>
        <v>9</v>
      </c>
      <c r="F258" s="3">
        <f t="shared" si="47"/>
        <v>14</v>
      </c>
      <c r="G258" s="3">
        <f t="shared" si="48"/>
        <v>914</v>
      </c>
      <c r="H258" s="3" t="str">
        <f t="shared" ref="H258:H321" si="58">IFERROR(VLOOKUP(G258,mdindex,2,0),"")</f>
        <v/>
      </c>
      <c r="I258" s="1" t="str">
        <f t="shared" si="49"/>
        <v>가을</v>
      </c>
      <c r="J258" s="6" t="str">
        <f t="shared" si="50"/>
        <v>토</v>
      </c>
      <c r="K258" s="7" t="str">
        <f t="shared" si="51"/>
        <v>주말</v>
      </c>
      <c r="L258">
        <v>89</v>
      </c>
      <c r="M258">
        <v>59</v>
      </c>
      <c r="N258">
        <v>725</v>
      </c>
      <c r="O258">
        <f t="shared" si="52"/>
        <v>873</v>
      </c>
      <c r="P258">
        <v>184</v>
      </c>
      <c r="Q258">
        <v>394</v>
      </c>
      <c r="R258">
        <f t="shared" si="53"/>
        <v>578</v>
      </c>
      <c r="S258" t="s">
        <v>7</v>
      </c>
      <c r="T258" t="str">
        <f t="shared" si="54"/>
        <v>small</v>
      </c>
      <c r="U258">
        <f t="shared" si="55"/>
        <v>1451</v>
      </c>
    </row>
    <row r="259" spans="1:21" x14ac:dyDescent="0.3">
      <c r="A259" s="1">
        <v>41532</v>
      </c>
      <c r="B259" s="4">
        <f t="shared" si="56"/>
        <v>22.6</v>
      </c>
      <c r="C259" s="4">
        <f t="shared" si="57"/>
        <v>0</v>
      </c>
      <c r="D259" s="3">
        <f t="shared" ref="D259:D322" si="59">YEAR(A259)</f>
        <v>2013</v>
      </c>
      <c r="E259" s="3">
        <f t="shared" ref="E259:E322" si="60">MONTH(A259)</f>
        <v>9</v>
      </c>
      <c r="F259" s="3">
        <f t="shared" ref="F259:F322" si="61">DAY(A259)</f>
        <v>15</v>
      </c>
      <c r="G259" s="3">
        <f t="shared" ref="G259:G322" si="62">VALUE(E259&amp;F259)</f>
        <v>915</v>
      </c>
      <c r="H259" s="3" t="str">
        <f t="shared" si="58"/>
        <v/>
      </c>
      <c r="I259" s="1" t="str">
        <f t="shared" ref="I259:I322" si="63">CHOOSE(E259,"겨울", "겨울", "봄", "봄", "봄", "여름", "여름", "여름", "가을", "가을", "가을", "겨울")</f>
        <v>가을</v>
      </c>
      <c r="J259" s="6" t="str">
        <f t="shared" ref="J259:J322" si="64">CHOOSE(WEEKDAY(A259,2), "월", "화", "수", "목", "금", "토", "일")</f>
        <v>일</v>
      </c>
      <c r="K259" s="7" t="str">
        <f t="shared" ref="K259:K322" si="65">IF(OR(J259="토",J259="일"), "주말", "평일")</f>
        <v>주말</v>
      </c>
      <c r="L259">
        <v>98</v>
      </c>
      <c r="M259">
        <v>79</v>
      </c>
      <c r="N259">
        <v>359</v>
      </c>
      <c r="O259">
        <f t="shared" ref="O259:O322" si="66">SUM(L259,M259,N259)</f>
        <v>536</v>
      </c>
      <c r="P259">
        <v>316</v>
      </c>
      <c r="Q259">
        <v>415</v>
      </c>
      <c r="R259">
        <f t="shared" ref="R259:R322" si="67">SUM(P259,Q259)</f>
        <v>731</v>
      </c>
      <c r="S259" t="s">
        <v>8</v>
      </c>
      <c r="T259" t="str">
        <f t="shared" ref="T259:T322" si="68">IF(R259&lt;610, "small", "big")</f>
        <v>big</v>
      </c>
      <c r="U259">
        <f t="shared" ref="U259:U322" si="69">SUM(O259,R259)</f>
        <v>1267</v>
      </c>
    </row>
    <row r="260" spans="1:21" x14ac:dyDescent="0.3">
      <c r="A260" s="1">
        <v>41533</v>
      </c>
      <c r="B260" s="4">
        <f t="shared" si="56"/>
        <v>19.5</v>
      </c>
      <c r="C260" s="4">
        <f t="shared" si="57"/>
        <v>0</v>
      </c>
      <c r="D260" s="3">
        <f t="shared" si="59"/>
        <v>2013</v>
      </c>
      <c r="E260" s="3">
        <f t="shared" si="60"/>
        <v>9</v>
      </c>
      <c r="F260" s="3">
        <f t="shared" si="61"/>
        <v>16</v>
      </c>
      <c r="G260" s="3">
        <f t="shared" si="62"/>
        <v>916</v>
      </c>
      <c r="H260" s="3" t="str">
        <f t="shared" si="58"/>
        <v/>
      </c>
      <c r="I260" s="1" t="str">
        <f t="shared" si="63"/>
        <v>가을</v>
      </c>
      <c r="J260" s="6" t="str">
        <f t="shared" si="64"/>
        <v>월</v>
      </c>
      <c r="K260" s="7" t="str">
        <f t="shared" si="65"/>
        <v>평일</v>
      </c>
      <c r="L260">
        <v>67</v>
      </c>
      <c r="M260">
        <v>48</v>
      </c>
      <c r="N260">
        <v>459</v>
      </c>
      <c r="O260">
        <f t="shared" si="66"/>
        <v>574</v>
      </c>
      <c r="P260">
        <v>247</v>
      </c>
      <c r="Q260">
        <v>341</v>
      </c>
      <c r="R260">
        <f t="shared" si="67"/>
        <v>588</v>
      </c>
      <c r="S260" t="s">
        <v>7</v>
      </c>
      <c r="T260" t="str">
        <f t="shared" si="68"/>
        <v>small</v>
      </c>
      <c r="U260">
        <f t="shared" si="69"/>
        <v>1162</v>
      </c>
    </row>
    <row r="261" spans="1:21" x14ac:dyDescent="0.3">
      <c r="A261" s="1">
        <v>41534</v>
      </c>
      <c r="B261" s="4">
        <f t="shared" si="56"/>
        <v>20.5</v>
      </c>
      <c r="C261" s="4">
        <f t="shared" si="57"/>
        <v>0</v>
      </c>
      <c r="D261" s="3">
        <f t="shared" si="59"/>
        <v>2013</v>
      </c>
      <c r="E261" s="3">
        <f t="shared" si="60"/>
        <v>9</v>
      </c>
      <c r="F261" s="3">
        <f t="shared" si="61"/>
        <v>17</v>
      </c>
      <c r="G261" s="3">
        <f t="shared" si="62"/>
        <v>917</v>
      </c>
      <c r="H261" s="3" t="str">
        <f t="shared" si="58"/>
        <v/>
      </c>
      <c r="I261" s="1" t="str">
        <f t="shared" si="63"/>
        <v>가을</v>
      </c>
      <c r="J261" s="6" t="str">
        <f t="shared" si="64"/>
        <v>화</v>
      </c>
      <c r="K261" s="7" t="str">
        <f t="shared" si="65"/>
        <v>평일</v>
      </c>
      <c r="L261">
        <v>82</v>
      </c>
      <c r="M261">
        <v>40</v>
      </c>
      <c r="N261">
        <v>364</v>
      </c>
      <c r="O261">
        <f t="shared" si="66"/>
        <v>486</v>
      </c>
      <c r="P261">
        <v>203</v>
      </c>
      <c r="Q261">
        <v>258</v>
      </c>
      <c r="R261">
        <f t="shared" si="67"/>
        <v>461</v>
      </c>
      <c r="S261" t="s">
        <v>7</v>
      </c>
      <c r="T261" t="str">
        <f t="shared" si="68"/>
        <v>small</v>
      </c>
      <c r="U261">
        <f t="shared" si="69"/>
        <v>947</v>
      </c>
    </row>
    <row r="262" spans="1:21" x14ac:dyDescent="0.3">
      <c r="A262" s="1">
        <v>41535</v>
      </c>
      <c r="B262" s="4">
        <f t="shared" si="56"/>
        <v>21.8</v>
      </c>
      <c r="C262" s="4">
        <f t="shared" si="57"/>
        <v>0</v>
      </c>
      <c r="D262" s="3">
        <f t="shared" si="59"/>
        <v>2013</v>
      </c>
      <c r="E262" s="3">
        <f t="shared" si="60"/>
        <v>9</v>
      </c>
      <c r="F262" s="3">
        <f t="shared" si="61"/>
        <v>18</v>
      </c>
      <c r="G262" s="3">
        <f t="shared" si="62"/>
        <v>918</v>
      </c>
      <c r="H262" s="3" t="str">
        <f t="shared" si="58"/>
        <v/>
      </c>
      <c r="I262" s="1" t="str">
        <f t="shared" si="63"/>
        <v>가을</v>
      </c>
      <c r="J262" s="6" t="str">
        <f t="shared" si="64"/>
        <v>수</v>
      </c>
      <c r="K262" s="7" t="str">
        <f t="shared" si="65"/>
        <v>평일</v>
      </c>
      <c r="L262">
        <v>70</v>
      </c>
      <c r="M262">
        <v>48</v>
      </c>
      <c r="N262">
        <v>310</v>
      </c>
      <c r="O262">
        <f t="shared" si="66"/>
        <v>428</v>
      </c>
      <c r="P262">
        <v>230</v>
      </c>
      <c r="Q262">
        <v>305</v>
      </c>
      <c r="R262">
        <f t="shared" si="67"/>
        <v>535</v>
      </c>
      <c r="S262" t="s">
        <v>7</v>
      </c>
      <c r="T262" t="str">
        <f t="shared" si="68"/>
        <v>small</v>
      </c>
      <c r="U262">
        <f t="shared" si="69"/>
        <v>963</v>
      </c>
    </row>
    <row r="263" spans="1:21" x14ac:dyDescent="0.3">
      <c r="A263" s="1">
        <v>41536</v>
      </c>
      <c r="B263" s="4">
        <f t="shared" si="56"/>
        <v>22.1</v>
      </c>
      <c r="C263" s="4">
        <f t="shared" si="57"/>
        <v>0</v>
      </c>
      <c r="D263" s="3">
        <f t="shared" si="59"/>
        <v>2013</v>
      </c>
      <c r="E263" s="3">
        <f t="shared" si="60"/>
        <v>9</v>
      </c>
      <c r="F263" s="3">
        <f t="shared" si="61"/>
        <v>19</v>
      </c>
      <c r="G263" s="3">
        <f t="shared" si="62"/>
        <v>919</v>
      </c>
      <c r="H263" s="3" t="str">
        <f t="shared" si="58"/>
        <v/>
      </c>
      <c r="I263" s="1" t="str">
        <f t="shared" si="63"/>
        <v>가을</v>
      </c>
      <c r="J263" s="6" t="str">
        <f t="shared" si="64"/>
        <v>목</v>
      </c>
      <c r="K263" s="7" t="str">
        <f t="shared" si="65"/>
        <v>평일</v>
      </c>
      <c r="L263">
        <v>75</v>
      </c>
      <c r="M263">
        <v>32</v>
      </c>
      <c r="N263">
        <v>509</v>
      </c>
      <c r="O263">
        <f t="shared" si="66"/>
        <v>616</v>
      </c>
      <c r="P263">
        <v>216</v>
      </c>
      <c r="Q263">
        <v>257</v>
      </c>
      <c r="R263">
        <f t="shared" si="67"/>
        <v>473</v>
      </c>
      <c r="S263" t="s">
        <v>7</v>
      </c>
      <c r="T263" t="str">
        <f t="shared" si="68"/>
        <v>small</v>
      </c>
      <c r="U263">
        <f t="shared" si="69"/>
        <v>1089</v>
      </c>
    </row>
    <row r="264" spans="1:21" x14ac:dyDescent="0.3">
      <c r="A264" s="1">
        <v>41537</v>
      </c>
      <c r="B264" s="4">
        <f t="shared" si="56"/>
        <v>21.2</v>
      </c>
      <c r="C264" s="4">
        <f t="shared" si="57"/>
        <v>0</v>
      </c>
      <c r="D264" s="3">
        <f t="shared" si="59"/>
        <v>2013</v>
      </c>
      <c r="E264" s="3">
        <f t="shared" si="60"/>
        <v>9</v>
      </c>
      <c r="F264" s="3">
        <f t="shared" si="61"/>
        <v>20</v>
      </c>
      <c r="G264" s="3">
        <f t="shared" si="62"/>
        <v>920</v>
      </c>
      <c r="H264" s="3" t="str">
        <f t="shared" si="58"/>
        <v/>
      </c>
      <c r="I264" s="1" t="str">
        <f t="shared" si="63"/>
        <v>가을</v>
      </c>
      <c r="J264" s="6" t="str">
        <f t="shared" si="64"/>
        <v>금</v>
      </c>
      <c r="K264" s="7" t="str">
        <f t="shared" si="65"/>
        <v>평일</v>
      </c>
      <c r="L264">
        <v>91</v>
      </c>
      <c r="M264">
        <v>46</v>
      </c>
      <c r="N264">
        <v>387</v>
      </c>
      <c r="O264">
        <f t="shared" si="66"/>
        <v>524</v>
      </c>
      <c r="P264">
        <v>237</v>
      </c>
      <c r="Q264">
        <v>477</v>
      </c>
      <c r="R264">
        <f t="shared" si="67"/>
        <v>714</v>
      </c>
      <c r="S264" t="s">
        <v>7</v>
      </c>
      <c r="T264" t="str">
        <f t="shared" si="68"/>
        <v>big</v>
      </c>
      <c r="U264">
        <f t="shared" si="69"/>
        <v>1238</v>
      </c>
    </row>
    <row r="265" spans="1:21" x14ac:dyDescent="0.3">
      <c r="A265" s="1">
        <v>41538</v>
      </c>
      <c r="B265" s="4">
        <f t="shared" si="56"/>
        <v>22.2</v>
      </c>
      <c r="C265" s="4">
        <f t="shared" si="57"/>
        <v>0</v>
      </c>
      <c r="D265" s="3">
        <f t="shared" si="59"/>
        <v>2013</v>
      </c>
      <c r="E265" s="3">
        <f t="shared" si="60"/>
        <v>9</v>
      </c>
      <c r="F265" s="3">
        <f t="shared" si="61"/>
        <v>21</v>
      </c>
      <c r="G265" s="3">
        <f t="shared" si="62"/>
        <v>921</v>
      </c>
      <c r="H265" s="3" t="str">
        <f t="shared" si="58"/>
        <v/>
      </c>
      <c r="I265" s="1" t="str">
        <f t="shared" si="63"/>
        <v>가을</v>
      </c>
      <c r="J265" s="6" t="str">
        <f t="shared" si="64"/>
        <v>토</v>
      </c>
      <c r="K265" s="7" t="str">
        <f t="shared" si="65"/>
        <v>주말</v>
      </c>
      <c r="L265">
        <v>109</v>
      </c>
      <c r="M265">
        <v>69</v>
      </c>
      <c r="N265">
        <v>460</v>
      </c>
      <c r="O265">
        <f t="shared" si="66"/>
        <v>638</v>
      </c>
      <c r="P265">
        <v>199</v>
      </c>
      <c r="Q265">
        <v>353</v>
      </c>
      <c r="R265">
        <f t="shared" si="67"/>
        <v>552</v>
      </c>
      <c r="S265" t="s">
        <v>7</v>
      </c>
      <c r="T265" t="str">
        <f t="shared" si="68"/>
        <v>small</v>
      </c>
      <c r="U265">
        <f t="shared" si="69"/>
        <v>1190</v>
      </c>
    </row>
    <row r="266" spans="1:21" x14ac:dyDescent="0.3">
      <c r="A266" s="1">
        <v>41539</v>
      </c>
      <c r="B266" s="4">
        <f t="shared" si="56"/>
        <v>21.7</v>
      </c>
      <c r="C266" s="4">
        <f t="shared" si="57"/>
        <v>0</v>
      </c>
      <c r="D266" s="3">
        <f t="shared" si="59"/>
        <v>2013</v>
      </c>
      <c r="E266" s="3">
        <f t="shared" si="60"/>
        <v>9</v>
      </c>
      <c r="F266" s="3">
        <f t="shared" si="61"/>
        <v>22</v>
      </c>
      <c r="G266" s="3">
        <f t="shared" si="62"/>
        <v>922</v>
      </c>
      <c r="H266" s="3" t="str">
        <f t="shared" si="58"/>
        <v/>
      </c>
      <c r="I266" s="1" t="str">
        <f t="shared" si="63"/>
        <v>가을</v>
      </c>
      <c r="J266" s="6" t="str">
        <f t="shared" si="64"/>
        <v>일</v>
      </c>
      <c r="K266" s="7" t="str">
        <f t="shared" si="65"/>
        <v>주말</v>
      </c>
      <c r="L266">
        <v>91</v>
      </c>
      <c r="M266">
        <v>53</v>
      </c>
      <c r="N266">
        <v>665</v>
      </c>
      <c r="O266">
        <f t="shared" si="66"/>
        <v>809</v>
      </c>
      <c r="P266">
        <v>161</v>
      </c>
      <c r="Q266">
        <v>209</v>
      </c>
      <c r="R266">
        <f t="shared" si="67"/>
        <v>370</v>
      </c>
      <c r="S266" t="s">
        <v>7</v>
      </c>
      <c r="T266" t="str">
        <f t="shared" si="68"/>
        <v>small</v>
      </c>
      <c r="U266">
        <f t="shared" si="69"/>
        <v>1179</v>
      </c>
    </row>
    <row r="267" spans="1:21" x14ac:dyDescent="0.3">
      <c r="A267" s="1">
        <v>41540</v>
      </c>
      <c r="B267" s="4">
        <f t="shared" si="56"/>
        <v>21.2</v>
      </c>
      <c r="C267" s="4">
        <f t="shared" si="57"/>
        <v>0</v>
      </c>
      <c r="D267" s="3">
        <f t="shared" si="59"/>
        <v>2013</v>
      </c>
      <c r="E267" s="3">
        <f t="shared" si="60"/>
        <v>9</v>
      </c>
      <c r="F267" s="3">
        <f t="shared" si="61"/>
        <v>23</v>
      </c>
      <c r="G267" s="3">
        <f t="shared" si="62"/>
        <v>923</v>
      </c>
      <c r="H267" s="3" t="str">
        <f t="shared" si="58"/>
        <v/>
      </c>
      <c r="I267" s="1" t="str">
        <f t="shared" si="63"/>
        <v>가을</v>
      </c>
      <c r="J267" s="6" t="str">
        <f t="shared" si="64"/>
        <v>월</v>
      </c>
      <c r="K267" s="7" t="str">
        <f t="shared" si="65"/>
        <v>평일</v>
      </c>
      <c r="L267">
        <v>59</v>
      </c>
      <c r="M267">
        <v>42</v>
      </c>
      <c r="N267">
        <v>647</v>
      </c>
      <c r="O267">
        <f t="shared" si="66"/>
        <v>748</v>
      </c>
      <c r="P267">
        <v>216</v>
      </c>
      <c r="Q267">
        <v>394</v>
      </c>
      <c r="R267">
        <f t="shared" si="67"/>
        <v>610</v>
      </c>
      <c r="S267" t="s">
        <v>8</v>
      </c>
      <c r="T267" t="str">
        <f t="shared" si="68"/>
        <v>big</v>
      </c>
      <c r="U267">
        <f t="shared" si="69"/>
        <v>1358</v>
      </c>
    </row>
    <row r="268" spans="1:21" x14ac:dyDescent="0.3">
      <c r="A268" s="1">
        <v>41541</v>
      </c>
      <c r="B268" s="4">
        <f t="shared" si="56"/>
        <v>20.8</v>
      </c>
      <c r="C268" s="4">
        <f t="shared" si="57"/>
        <v>4.5</v>
      </c>
      <c r="D268" s="3">
        <f t="shared" si="59"/>
        <v>2013</v>
      </c>
      <c r="E268" s="3">
        <f t="shared" si="60"/>
        <v>9</v>
      </c>
      <c r="F268" s="3">
        <f t="shared" si="61"/>
        <v>24</v>
      </c>
      <c r="G268" s="3">
        <f t="shared" si="62"/>
        <v>924</v>
      </c>
      <c r="H268" s="3" t="str">
        <f t="shared" si="58"/>
        <v/>
      </c>
      <c r="I268" s="1" t="str">
        <f t="shared" si="63"/>
        <v>가을</v>
      </c>
      <c r="J268" s="6" t="str">
        <f t="shared" si="64"/>
        <v>화</v>
      </c>
      <c r="K268" s="7" t="str">
        <f t="shared" si="65"/>
        <v>평일</v>
      </c>
      <c r="L268">
        <v>69</v>
      </c>
      <c r="M268">
        <v>47</v>
      </c>
      <c r="N268">
        <v>437</v>
      </c>
      <c r="O268">
        <f t="shared" si="66"/>
        <v>553</v>
      </c>
      <c r="P268">
        <v>208</v>
      </c>
      <c r="Q268">
        <v>267</v>
      </c>
      <c r="R268">
        <f t="shared" si="67"/>
        <v>475</v>
      </c>
      <c r="S268" t="s">
        <v>7</v>
      </c>
      <c r="T268" t="str">
        <f t="shared" si="68"/>
        <v>small</v>
      </c>
      <c r="U268">
        <f t="shared" si="69"/>
        <v>1028</v>
      </c>
    </row>
    <row r="269" spans="1:21" x14ac:dyDescent="0.3">
      <c r="A269" s="1">
        <v>41542</v>
      </c>
      <c r="B269" s="4">
        <f t="shared" si="56"/>
        <v>21</v>
      </c>
      <c r="C269" s="4">
        <f t="shared" si="57"/>
        <v>0</v>
      </c>
      <c r="D269" s="3">
        <f t="shared" si="59"/>
        <v>2013</v>
      </c>
      <c r="E269" s="3">
        <f t="shared" si="60"/>
        <v>9</v>
      </c>
      <c r="F269" s="3">
        <f t="shared" si="61"/>
        <v>25</v>
      </c>
      <c r="G269" s="3">
        <f t="shared" si="62"/>
        <v>925</v>
      </c>
      <c r="H269" s="3" t="str">
        <f t="shared" si="58"/>
        <v/>
      </c>
      <c r="I269" s="1" t="str">
        <f t="shared" si="63"/>
        <v>가을</v>
      </c>
      <c r="J269" s="6" t="str">
        <f t="shared" si="64"/>
        <v>수</v>
      </c>
      <c r="K269" s="7" t="str">
        <f t="shared" si="65"/>
        <v>평일</v>
      </c>
      <c r="L269">
        <v>81</v>
      </c>
      <c r="M269">
        <v>52</v>
      </c>
      <c r="N269">
        <v>247</v>
      </c>
      <c r="O269">
        <f t="shared" si="66"/>
        <v>380</v>
      </c>
      <c r="P269">
        <v>197</v>
      </c>
      <c r="Q269">
        <v>359</v>
      </c>
      <c r="R269">
        <f t="shared" si="67"/>
        <v>556</v>
      </c>
      <c r="S269" t="s">
        <v>7</v>
      </c>
      <c r="T269" t="str">
        <f t="shared" si="68"/>
        <v>small</v>
      </c>
      <c r="U269">
        <f t="shared" si="69"/>
        <v>936</v>
      </c>
    </row>
    <row r="270" spans="1:21" x14ac:dyDescent="0.3">
      <c r="A270" s="1">
        <v>41543</v>
      </c>
      <c r="B270" s="4">
        <f t="shared" si="56"/>
        <v>16.100000000000001</v>
      </c>
      <c r="C270" s="4">
        <f t="shared" si="57"/>
        <v>0</v>
      </c>
      <c r="D270" s="3">
        <f t="shared" si="59"/>
        <v>2013</v>
      </c>
      <c r="E270" s="3">
        <f t="shared" si="60"/>
        <v>9</v>
      </c>
      <c r="F270" s="3">
        <f t="shared" si="61"/>
        <v>26</v>
      </c>
      <c r="G270" s="3">
        <f t="shared" si="62"/>
        <v>926</v>
      </c>
      <c r="H270" s="3" t="str">
        <f t="shared" si="58"/>
        <v/>
      </c>
      <c r="I270" s="1" t="str">
        <f t="shared" si="63"/>
        <v>가을</v>
      </c>
      <c r="J270" s="6" t="str">
        <f t="shared" si="64"/>
        <v>목</v>
      </c>
      <c r="K270" s="7" t="str">
        <f t="shared" si="65"/>
        <v>평일</v>
      </c>
      <c r="L270">
        <v>81</v>
      </c>
      <c r="M270">
        <v>53</v>
      </c>
      <c r="N270">
        <v>397</v>
      </c>
      <c r="O270">
        <f t="shared" si="66"/>
        <v>531</v>
      </c>
      <c r="P270">
        <v>200</v>
      </c>
      <c r="Q270">
        <v>448</v>
      </c>
      <c r="R270">
        <f t="shared" si="67"/>
        <v>648</v>
      </c>
      <c r="S270" t="s">
        <v>7</v>
      </c>
      <c r="T270" t="str">
        <f t="shared" si="68"/>
        <v>big</v>
      </c>
      <c r="U270">
        <f t="shared" si="69"/>
        <v>1179</v>
      </c>
    </row>
    <row r="271" spans="1:21" x14ac:dyDescent="0.3">
      <c r="A271" s="1">
        <v>41544</v>
      </c>
      <c r="B271" s="4">
        <f t="shared" si="56"/>
        <v>15.5</v>
      </c>
      <c r="C271" s="4">
        <f t="shared" si="57"/>
        <v>0</v>
      </c>
      <c r="D271" s="3">
        <f t="shared" si="59"/>
        <v>2013</v>
      </c>
      <c r="E271" s="3">
        <f t="shared" si="60"/>
        <v>9</v>
      </c>
      <c r="F271" s="3">
        <f t="shared" si="61"/>
        <v>27</v>
      </c>
      <c r="G271" s="3">
        <f t="shared" si="62"/>
        <v>927</v>
      </c>
      <c r="H271" s="3" t="str">
        <f t="shared" si="58"/>
        <v/>
      </c>
      <c r="I271" s="1" t="str">
        <f t="shared" si="63"/>
        <v>가을</v>
      </c>
      <c r="J271" s="6" t="str">
        <f t="shared" si="64"/>
        <v>금</v>
      </c>
      <c r="K271" s="7" t="str">
        <f t="shared" si="65"/>
        <v>평일</v>
      </c>
      <c r="L271">
        <v>69</v>
      </c>
      <c r="M271">
        <v>46</v>
      </c>
      <c r="N271">
        <v>598</v>
      </c>
      <c r="O271">
        <f t="shared" si="66"/>
        <v>713</v>
      </c>
      <c r="P271">
        <v>157</v>
      </c>
      <c r="Q271">
        <v>329</v>
      </c>
      <c r="R271">
        <f t="shared" si="67"/>
        <v>486</v>
      </c>
      <c r="S271" t="s">
        <v>7</v>
      </c>
      <c r="T271" t="str">
        <f t="shared" si="68"/>
        <v>small</v>
      </c>
      <c r="U271">
        <f t="shared" si="69"/>
        <v>1199</v>
      </c>
    </row>
    <row r="272" spans="1:21" x14ac:dyDescent="0.3">
      <c r="A272" s="1">
        <v>41545</v>
      </c>
      <c r="B272" s="4">
        <f t="shared" si="56"/>
        <v>15.4</v>
      </c>
      <c r="C272" s="4">
        <f t="shared" si="57"/>
        <v>2.5</v>
      </c>
      <c r="D272" s="3">
        <f t="shared" si="59"/>
        <v>2013</v>
      </c>
      <c r="E272" s="3">
        <f t="shared" si="60"/>
        <v>9</v>
      </c>
      <c r="F272" s="3">
        <f t="shared" si="61"/>
        <v>28</v>
      </c>
      <c r="G272" s="3">
        <f t="shared" si="62"/>
        <v>928</v>
      </c>
      <c r="H272" s="3" t="str">
        <f t="shared" si="58"/>
        <v/>
      </c>
      <c r="I272" s="1" t="str">
        <f t="shared" si="63"/>
        <v>가을</v>
      </c>
      <c r="J272" s="6" t="str">
        <f t="shared" si="64"/>
        <v>토</v>
      </c>
      <c r="K272" s="7" t="str">
        <f t="shared" si="65"/>
        <v>주말</v>
      </c>
      <c r="L272">
        <v>68</v>
      </c>
      <c r="M272">
        <v>44</v>
      </c>
      <c r="N272">
        <v>702</v>
      </c>
      <c r="O272">
        <f t="shared" si="66"/>
        <v>814</v>
      </c>
      <c r="P272">
        <v>330</v>
      </c>
      <c r="Q272">
        <v>475</v>
      </c>
      <c r="R272">
        <f t="shared" si="67"/>
        <v>805</v>
      </c>
      <c r="S272" t="s">
        <v>7</v>
      </c>
      <c r="T272" t="str">
        <f t="shared" si="68"/>
        <v>big</v>
      </c>
      <c r="U272">
        <f t="shared" si="69"/>
        <v>1619</v>
      </c>
    </row>
    <row r="273" spans="1:21" x14ac:dyDescent="0.3">
      <c r="A273" s="1">
        <v>41546</v>
      </c>
      <c r="B273" s="4">
        <f t="shared" si="56"/>
        <v>16.5</v>
      </c>
      <c r="C273" s="4">
        <f t="shared" si="57"/>
        <v>23.5</v>
      </c>
      <c r="D273" s="3">
        <f t="shared" si="59"/>
        <v>2013</v>
      </c>
      <c r="E273" s="3">
        <f t="shared" si="60"/>
        <v>9</v>
      </c>
      <c r="F273" s="3">
        <f t="shared" si="61"/>
        <v>29</v>
      </c>
      <c r="G273" s="3">
        <f t="shared" si="62"/>
        <v>929</v>
      </c>
      <c r="H273" s="3" t="str">
        <f t="shared" si="58"/>
        <v/>
      </c>
      <c r="I273" s="1" t="str">
        <f t="shared" si="63"/>
        <v>가을</v>
      </c>
      <c r="J273" s="6" t="str">
        <f t="shared" si="64"/>
        <v>일</v>
      </c>
      <c r="K273" s="7" t="str">
        <f t="shared" si="65"/>
        <v>주말</v>
      </c>
      <c r="L273">
        <v>89</v>
      </c>
      <c r="M273">
        <v>57</v>
      </c>
      <c r="N273">
        <v>506</v>
      </c>
      <c r="O273">
        <f t="shared" si="66"/>
        <v>652</v>
      </c>
      <c r="P273">
        <v>207</v>
      </c>
      <c r="Q273">
        <v>374</v>
      </c>
      <c r="R273">
        <f t="shared" si="67"/>
        <v>581</v>
      </c>
      <c r="S273" t="s">
        <v>7</v>
      </c>
      <c r="T273" t="str">
        <f t="shared" si="68"/>
        <v>small</v>
      </c>
      <c r="U273">
        <f t="shared" si="69"/>
        <v>1233</v>
      </c>
    </row>
    <row r="274" spans="1:21" x14ac:dyDescent="0.3">
      <c r="A274" s="1">
        <v>41547</v>
      </c>
      <c r="B274" s="4">
        <f t="shared" si="56"/>
        <v>20.2</v>
      </c>
      <c r="C274" s="4">
        <f t="shared" si="57"/>
        <v>0.5</v>
      </c>
      <c r="D274" s="3">
        <f t="shared" si="59"/>
        <v>2013</v>
      </c>
      <c r="E274" s="3">
        <f t="shared" si="60"/>
        <v>9</v>
      </c>
      <c r="F274" s="3">
        <f t="shared" si="61"/>
        <v>30</v>
      </c>
      <c r="G274" s="3">
        <f t="shared" si="62"/>
        <v>930</v>
      </c>
      <c r="H274" s="3" t="str">
        <f t="shared" si="58"/>
        <v/>
      </c>
      <c r="I274" s="1" t="str">
        <f t="shared" si="63"/>
        <v>가을</v>
      </c>
      <c r="J274" s="6" t="str">
        <f t="shared" si="64"/>
        <v>월</v>
      </c>
      <c r="K274" s="7" t="str">
        <f t="shared" si="65"/>
        <v>평일</v>
      </c>
      <c r="L274">
        <v>94</v>
      </c>
      <c r="M274">
        <v>46</v>
      </c>
      <c r="N274">
        <v>348</v>
      </c>
      <c r="O274">
        <f t="shared" si="66"/>
        <v>488</v>
      </c>
      <c r="P274">
        <v>237</v>
      </c>
      <c r="Q274">
        <v>438</v>
      </c>
      <c r="R274">
        <f t="shared" si="67"/>
        <v>675</v>
      </c>
      <c r="S274" t="s">
        <v>7</v>
      </c>
      <c r="T274" t="str">
        <f t="shared" si="68"/>
        <v>big</v>
      </c>
      <c r="U274">
        <f t="shared" si="69"/>
        <v>1163</v>
      </c>
    </row>
    <row r="275" spans="1:21" x14ac:dyDescent="0.3">
      <c r="A275" s="1">
        <v>41548</v>
      </c>
      <c r="B275" s="4">
        <f t="shared" si="56"/>
        <v>19.7</v>
      </c>
      <c r="C275" s="4">
        <f t="shared" si="57"/>
        <v>0</v>
      </c>
      <c r="D275" s="3">
        <f t="shared" si="59"/>
        <v>2013</v>
      </c>
      <c r="E275" s="3">
        <f t="shared" si="60"/>
        <v>10</v>
      </c>
      <c r="F275" s="3">
        <f t="shared" si="61"/>
        <v>1</v>
      </c>
      <c r="G275" s="3">
        <f t="shared" si="62"/>
        <v>101</v>
      </c>
      <c r="H275" s="3" t="str">
        <f t="shared" si="58"/>
        <v/>
      </c>
      <c r="I275" s="1" t="str">
        <f t="shared" si="63"/>
        <v>가을</v>
      </c>
      <c r="J275" s="6" t="str">
        <f t="shared" si="64"/>
        <v>화</v>
      </c>
      <c r="K275" s="7" t="str">
        <f t="shared" si="65"/>
        <v>평일</v>
      </c>
      <c r="L275">
        <v>79</v>
      </c>
      <c r="M275">
        <v>49</v>
      </c>
      <c r="N275">
        <v>504</v>
      </c>
      <c r="O275">
        <f t="shared" si="66"/>
        <v>632</v>
      </c>
      <c r="P275">
        <v>87</v>
      </c>
      <c r="Q275">
        <v>392</v>
      </c>
      <c r="R275">
        <f t="shared" si="67"/>
        <v>479</v>
      </c>
      <c r="S275" t="s">
        <v>7</v>
      </c>
      <c r="T275" t="str">
        <f t="shared" si="68"/>
        <v>small</v>
      </c>
      <c r="U275">
        <f t="shared" si="69"/>
        <v>1111</v>
      </c>
    </row>
    <row r="276" spans="1:21" x14ac:dyDescent="0.3">
      <c r="A276" s="1">
        <v>41549</v>
      </c>
      <c r="B276" s="4">
        <f t="shared" si="56"/>
        <v>19</v>
      </c>
      <c r="C276" s="4">
        <f t="shared" si="57"/>
        <v>0.2</v>
      </c>
      <c r="D276" s="3">
        <f t="shared" si="59"/>
        <v>2013</v>
      </c>
      <c r="E276" s="3">
        <f t="shared" si="60"/>
        <v>10</v>
      </c>
      <c r="F276" s="3">
        <f t="shared" si="61"/>
        <v>2</v>
      </c>
      <c r="G276" s="3">
        <f t="shared" si="62"/>
        <v>102</v>
      </c>
      <c r="H276" s="3" t="str">
        <f t="shared" si="58"/>
        <v/>
      </c>
      <c r="I276" s="1" t="str">
        <f t="shared" si="63"/>
        <v>가을</v>
      </c>
      <c r="J276" s="6" t="str">
        <f t="shared" si="64"/>
        <v>수</v>
      </c>
      <c r="K276" s="7" t="str">
        <f t="shared" si="65"/>
        <v>평일</v>
      </c>
      <c r="L276">
        <v>71</v>
      </c>
      <c r="M276">
        <v>50</v>
      </c>
      <c r="N276">
        <v>528</v>
      </c>
      <c r="O276">
        <f t="shared" si="66"/>
        <v>649</v>
      </c>
      <c r="P276">
        <v>232</v>
      </c>
      <c r="Q276">
        <v>300</v>
      </c>
      <c r="R276">
        <f t="shared" si="67"/>
        <v>532</v>
      </c>
      <c r="S276" t="s">
        <v>7</v>
      </c>
      <c r="T276" t="str">
        <f t="shared" si="68"/>
        <v>small</v>
      </c>
      <c r="U276">
        <f t="shared" si="69"/>
        <v>1181</v>
      </c>
    </row>
    <row r="277" spans="1:21" x14ac:dyDescent="0.3">
      <c r="A277" s="1">
        <v>41550</v>
      </c>
      <c r="B277" s="4">
        <f t="shared" si="56"/>
        <v>15.1</v>
      </c>
      <c r="C277" s="4">
        <f t="shared" si="57"/>
        <v>0</v>
      </c>
      <c r="D277" s="3">
        <f t="shared" si="59"/>
        <v>2013</v>
      </c>
      <c r="E277" s="3">
        <f t="shared" si="60"/>
        <v>10</v>
      </c>
      <c r="F277" s="3">
        <f t="shared" si="61"/>
        <v>3</v>
      </c>
      <c r="G277" s="3">
        <f t="shared" si="62"/>
        <v>103</v>
      </c>
      <c r="H277" s="3" t="str">
        <f t="shared" si="58"/>
        <v>공휴일</v>
      </c>
      <c r="I277" s="1" t="str">
        <f t="shared" si="63"/>
        <v>가을</v>
      </c>
      <c r="J277" s="6" t="str">
        <f t="shared" si="64"/>
        <v>목</v>
      </c>
      <c r="K277" s="7" t="str">
        <f t="shared" si="65"/>
        <v>평일</v>
      </c>
      <c r="L277">
        <v>75</v>
      </c>
      <c r="M277">
        <v>66</v>
      </c>
      <c r="N277">
        <v>433</v>
      </c>
      <c r="O277">
        <f t="shared" si="66"/>
        <v>574</v>
      </c>
      <c r="P277">
        <v>342</v>
      </c>
      <c r="Q277">
        <v>288</v>
      </c>
      <c r="R277">
        <f t="shared" si="67"/>
        <v>630</v>
      </c>
      <c r="S277" t="s">
        <v>7</v>
      </c>
      <c r="T277" t="str">
        <f t="shared" si="68"/>
        <v>big</v>
      </c>
      <c r="U277">
        <f t="shared" si="69"/>
        <v>1204</v>
      </c>
    </row>
    <row r="278" spans="1:21" x14ac:dyDescent="0.3">
      <c r="A278" s="1">
        <v>41551</v>
      </c>
      <c r="B278" s="4">
        <f t="shared" si="56"/>
        <v>14.8</v>
      </c>
      <c r="C278" s="4">
        <f t="shared" si="57"/>
        <v>0</v>
      </c>
      <c r="D278" s="3">
        <f t="shared" si="59"/>
        <v>2013</v>
      </c>
      <c r="E278" s="3">
        <f t="shared" si="60"/>
        <v>10</v>
      </c>
      <c r="F278" s="3">
        <f t="shared" si="61"/>
        <v>4</v>
      </c>
      <c r="G278" s="3">
        <f t="shared" si="62"/>
        <v>104</v>
      </c>
      <c r="H278" s="3" t="str">
        <f t="shared" si="58"/>
        <v/>
      </c>
      <c r="I278" s="1" t="str">
        <f t="shared" si="63"/>
        <v>가을</v>
      </c>
      <c r="J278" s="6" t="str">
        <f t="shared" si="64"/>
        <v>금</v>
      </c>
      <c r="K278" s="7" t="str">
        <f t="shared" si="65"/>
        <v>평일</v>
      </c>
      <c r="L278">
        <v>98</v>
      </c>
      <c r="M278">
        <v>35</v>
      </c>
      <c r="N278">
        <v>743</v>
      </c>
      <c r="O278">
        <f t="shared" si="66"/>
        <v>876</v>
      </c>
      <c r="P278">
        <v>167</v>
      </c>
      <c r="Q278">
        <v>413</v>
      </c>
      <c r="R278">
        <f t="shared" si="67"/>
        <v>580</v>
      </c>
      <c r="S278" t="s">
        <v>7</v>
      </c>
      <c r="T278" t="str">
        <f t="shared" si="68"/>
        <v>small</v>
      </c>
      <c r="U278">
        <f t="shared" si="69"/>
        <v>1456</v>
      </c>
    </row>
    <row r="279" spans="1:21" x14ac:dyDescent="0.3">
      <c r="A279" s="1">
        <v>41552</v>
      </c>
      <c r="B279" s="4">
        <f t="shared" si="56"/>
        <v>17.5</v>
      </c>
      <c r="C279" s="4">
        <f t="shared" si="57"/>
        <v>0</v>
      </c>
      <c r="D279" s="3">
        <f t="shared" si="59"/>
        <v>2013</v>
      </c>
      <c r="E279" s="3">
        <f t="shared" si="60"/>
        <v>10</v>
      </c>
      <c r="F279" s="3">
        <f t="shared" si="61"/>
        <v>5</v>
      </c>
      <c r="G279" s="3">
        <f t="shared" si="62"/>
        <v>105</v>
      </c>
      <c r="H279" s="3" t="str">
        <f t="shared" si="58"/>
        <v/>
      </c>
      <c r="I279" s="1" t="str">
        <f t="shared" si="63"/>
        <v>가을</v>
      </c>
      <c r="J279" s="6" t="str">
        <f t="shared" si="64"/>
        <v>토</v>
      </c>
      <c r="K279" s="7" t="str">
        <f t="shared" si="65"/>
        <v>주말</v>
      </c>
      <c r="L279">
        <v>104</v>
      </c>
      <c r="M279">
        <v>91</v>
      </c>
      <c r="N279">
        <v>777</v>
      </c>
      <c r="O279">
        <f t="shared" si="66"/>
        <v>972</v>
      </c>
      <c r="P279">
        <v>191</v>
      </c>
      <c r="Q279">
        <v>534</v>
      </c>
      <c r="R279">
        <f t="shared" si="67"/>
        <v>725</v>
      </c>
      <c r="S279" t="s">
        <v>7</v>
      </c>
      <c r="T279" t="str">
        <f t="shared" si="68"/>
        <v>big</v>
      </c>
      <c r="U279">
        <f t="shared" si="69"/>
        <v>1697</v>
      </c>
    </row>
    <row r="280" spans="1:21" x14ac:dyDescent="0.3">
      <c r="A280" s="1">
        <v>41553</v>
      </c>
      <c r="B280" s="4">
        <f t="shared" si="56"/>
        <v>19.2</v>
      </c>
      <c r="C280" s="4">
        <f t="shared" si="57"/>
        <v>0.1</v>
      </c>
      <c r="D280" s="3">
        <f t="shared" si="59"/>
        <v>2013</v>
      </c>
      <c r="E280" s="3">
        <f t="shared" si="60"/>
        <v>10</v>
      </c>
      <c r="F280" s="3">
        <f t="shared" si="61"/>
        <v>6</v>
      </c>
      <c r="G280" s="3">
        <f t="shared" si="62"/>
        <v>106</v>
      </c>
      <c r="H280" s="3" t="str">
        <f t="shared" si="58"/>
        <v/>
      </c>
      <c r="I280" s="1" t="str">
        <f t="shared" si="63"/>
        <v>가을</v>
      </c>
      <c r="J280" s="6" t="str">
        <f t="shared" si="64"/>
        <v>일</v>
      </c>
      <c r="K280" s="7" t="str">
        <f t="shared" si="65"/>
        <v>주말</v>
      </c>
      <c r="L280">
        <v>110</v>
      </c>
      <c r="M280">
        <v>53</v>
      </c>
      <c r="N280">
        <v>796</v>
      </c>
      <c r="O280">
        <f t="shared" si="66"/>
        <v>959</v>
      </c>
      <c r="P280">
        <v>217</v>
      </c>
      <c r="Q280">
        <v>378</v>
      </c>
      <c r="R280">
        <f t="shared" si="67"/>
        <v>595</v>
      </c>
      <c r="S280" t="s">
        <v>7</v>
      </c>
      <c r="T280" t="str">
        <f t="shared" si="68"/>
        <v>small</v>
      </c>
      <c r="U280">
        <f t="shared" si="69"/>
        <v>1554</v>
      </c>
    </row>
    <row r="281" spans="1:21" x14ac:dyDescent="0.3">
      <c r="A281" s="1">
        <v>41554</v>
      </c>
      <c r="B281" s="4">
        <f t="shared" si="56"/>
        <v>21.4</v>
      </c>
      <c r="C281" s="4">
        <f t="shared" si="57"/>
        <v>0</v>
      </c>
      <c r="D281" s="3">
        <f t="shared" si="59"/>
        <v>2013</v>
      </c>
      <c r="E281" s="3">
        <f t="shared" si="60"/>
        <v>10</v>
      </c>
      <c r="F281" s="3">
        <f t="shared" si="61"/>
        <v>7</v>
      </c>
      <c r="G281" s="3">
        <f t="shared" si="62"/>
        <v>107</v>
      </c>
      <c r="H281" s="3" t="str">
        <f t="shared" si="58"/>
        <v/>
      </c>
      <c r="I281" s="1" t="str">
        <f t="shared" si="63"/>
        <v>가을</v>
      </c>
      <c r="J281" s="6" t="str">
        <f t="shared" si="64"/>
        <v>월</v>
      </c>
      <c r="K281" s="7" t="str">
        <f t="shared" si="65"/>
        <v>평일</v>
      </c>
      <c r="L281">
        <v>59</v>
      </c>
      <c r="M281">
        <v>37</v>
      </c>
      <c r="N281">
        <v>551</v>
      </c>
      <c r="O281">
        <f t="shared" si="66"/>
        <v>647</v>
      </c>
      <c r="P281">
        <v>153</v>
      </c>
      <c r="Q281">
        <v>339</v>
      </c>
      <c r="R281">
        <f t="shared" si="67"/>
        <v>492</v>
      </c>
      <c r="S281" t="s">
        <v>7</v>
      </c>
      <c r="T281" t="str">
        <f t="shared" si="68"/>
        <v>small</v>
      </c>
      <c r="U281">
        <f t="shared" si="69"/>
        <v>1139</v>
      </c>
    </row>
    <row r="282" spans="1:21" x14ac:dyDescent="0.3">
      <c r="A282" s="1">
        <v>41555</v>
      </c>
      <c r="B282" s="4">
        <f t="shared" si="56"/>
        <v>20.2</v>
      </c>
      <c r="C282" s="4">
        <f t="shared" si="57"/>
        <v>7.5</v>
      </c>
      <c r="D282" s="3">
        <f t="shared" si="59"/>
        <v>2013</v>
      </c>
      <c r="E282" s="3">
        <f t="shared" si="60"/>
        <v>10</v>
      </c>
      <c r="F282" s="3">
        <f t="shared" si="61"/>
        <v>8</v>
      </c>
      <c r="G282" s="3">
        <f t="shared" si="62"/>
        <v>108</v>
      </c>
      <c r="H282" s="3" t="str">
        <f t="shared" si="58"/>
        <v/>
      </c>
      <c r="I282" s="1" t="str">
        <f t="shared" si="63"/>
        <v>가을</v>
      </c>
      <c r="J282" s="6" t="str">
        <f t="shared" si="64"/>
        <v>화</v>
      </c>
      <c r="K282" s="7" t="str">
        <f t="shared" si="65"/>
        <v>평일</v>
      </c>
      <c r="L282">
        <v>58</v>
      </c>
      <c r="M282">
        <v>41</v>
      </c>
      <c r="N282">
        <v>633</v>
      </c>
      <c r="O282">
        <f t="shared" si="66"/>
        <v>732</v>
      </c>
      <c r="P282">
        <v>192</v>
      </c>
      <c r="Q282">
        <v>375</v>
      </c>
      <c r="R282">
        <f t="shared" si="67"/>
        <v>567</v>
      </c>
      <c r="S282" t="s">
        <v>7</v>
      </c>
      <c r="T282" t="str">
        <f t="shared" si="68"/>
        <v>small</v>
      </c>
      <c r="U282">
        <f t="shared" si="69"/>
        <v>1299</v>
      </c>
    </row>
    <row r="283" spans="1:21" x14ac:dyDescent="0.3">
      <c r="A283" s="1">
        <v>41556</v>
      </c>
      <c r="B283" s="4">
        <f t="shared" si="56"/>
        <v>20.100000000000001</v>
      </c>
      <c r="C283" s="4">
        <f t="shared" si="57"/>
        <v>0</v>
      </c>
      <c r="D283" s="3">
        <f t="shared" si="59"/>
        <v>2013</v>
      </c>
      <c r="E283" s="3">
        <f t="shared" si="60"/>
        <v>10</v>
      </c>
      <c r="F283" s="3">
        <f t="shared" si="61"/>
        <v>9</v>
      </c>
      <c r="G283" s="3">
        <f t="shared" si="62"/>
        <v>109</v>
      </c>
      <c r="H283" s="3" t="str">
        <f t="shared" si="58"/>
        <v>공휴일</v>
      </c>
      <c r="I283" s="1" t="str">
        <f t="shared" si="63"/>
        <v>가을</v>
      </c>
      <c r="J283" s="6" t="str">
        <f t="shared" si="64"/>
        <v>수</v>
      </c>
      <c r="K283" s="7" t="str">
        <f t="shared" si="65"/>
        <v>평일</v>
      </c>
      <c r="L283">
        <v>86</v>
      </c>
      <c r="M283">
        <v>58</v>
      </c>
      <c r="N283">
        <v>507</v>
      </c>
      <c r="O283">
        <f t="shared" si="66"/>
        <v>651</v>
      </c>
      <c r="P283">
        <v>172</v>
      </c>
      <c r="Q283">
        <v>253</v>
      </c>
      <c r="R283">
        <f t="shared" si="67"/>
        <v>425</v>
      </c>
      <c r="S283" t="s">
        <v>7</v>
      </c>
      <c r="T283" t="str">
        <f t="shared" si="68"/>
        <v>small</v>
      </c>
      <c r="U283">
        <f t="shared" si="69"/>
        <v>1076</v>
      </c>
    </row>
    <row r="284" spans="1:21" x14ac:dyDescent="0.3">
      <c r="A284" s="1">
        <v>41557</v>
      </c>
      <c r="B284" s="4">
        <f t="shared" si="56"/>
        <v>19.3</v>
      </c>
      <c r="C284" s="4">
        <f t="shared" si="57"/>
        <v>0</v>
      </c>
      <c r="D284" s="3">
        <f t="shared" si="59"/>
        <v>2013</v>
      </c>
      <c r="E284" s="3">
        <f t="shared" si="60"/>
        <v>10</v>
      </c>
      <c r="F284" s="3">
        <f t="shared" si="61"/>
        <v>10</v>
      </c>
      <c r="G284" s="3">
        <f t="shared" si="62"/>
        <v>1010</v>
      </c>
      <c r="H284" s="3" t="str">
        <f t="shared" si="58"/>
        <v/>
      </c>
      <c r="I284" s="1" t="str">
        <f t="shared" si="63"/>
        <v>가을</v>
      </c>
      <c r="J284" s="6" t="str">
        <f t="shared" si="64"/>
        <v>목</v>
      </c>
      <c r="K284" s="7" t="str">
        <f t="shared" si="65"/>
        <v>평일</v>
      </c>
      <c r="L284">
        <v>53</v>
      </c>
      <c r="M284">
        <v>51</v>
      </c>
      <c r="N284">
        <v>539</v>
      </c>
      <c r="O284">
        <f t="shared" si="66"/>
        <v>643</v>
      </c>
      <c r="P284">
        <v>159</v>
      </c>
      <c r="Q284">
        <v>470</v>
      </c>
      <c r="R284">
        <f t="shared" si="67"/>
        <v>629</v>
      </c>
      <c r="S284" t="s">
        <v>7</v>
      </c>
      <c r="T284" t="str">
        <f t="shared" si="68"/>
        <v>big</v>
      </c>
      <c r="U284">
        <f t="shared" si="69"/>
        <v>1272</v>
      </c>
    </row>
    <row r="285" spans="1:21" x14ac:dyDescent="0.3">
      <c r="A285" s="1">
        <v>41558</v>
      </c>
      <c r="B285" s="4">
        <f t="shared" si="56"/>
        <v>17.8</v>
      </c>
      <c r="C285" s="4">
        <f t="shared" si="57"/>
        <v>6.5</v>
      </c>
      <c r="D285" s="3">
        <f t="shared" si="59"/>
        <v>2013</v>
      </c>
      <c r="E285" s="3">
        <f t="shared" si="60"/>
        <v>10</v>
      </c>
      <c r="F285" s="3">
        <f t="shared" si="61"/>
        <v>11</v>
      </c>
      <c r="G285" s="3">
        <f t="shared" si="62"/>
        <v>1011</v>
      </c>
      <c r="H285" s="3" t="str">
        <f t="shared" si="58"/>
        <v/>
      </c>
      <c r="I285" s="1" t="str">
        <f t="shared" si="63"/>
        <v>가을</v>
      </c>
      <c r="J285" s="6" t="str">
        <f t="shared" si="64"/>
        <v>금</v>
      </c>
      <c r="K285" s="7" t="str">
        <f t="shared" si="65"/>
        <v>평일</v>
      </c>
      <c r="L285">
        <v>76</v>
      </c>
      <c r="M285">
        <v>48</v>
      </c>
      <c r="N285">
        <v>675</v>
      </c>
      <c r="O285">
        <f t="shared" si="66"/>
        <v>799</v>
      </c>
      <c r="P285">
        <v>207</v>
      </c>
      <c r="Q285">
        <v>319</v>
      </c>
      <c r="R285">
        <f t="shared" si="67"/>
        <v>526</v>
      </c>
      <c r="S285" t="s">
        <v>7</v>
      </c>
      <c r="T285" t="str">
        <f t="shared" si="68"/>
        <v>small</v>
      </c>
      <c r="U285">
        <f t="shared" si="69"/>
        <v>1325</v>
      </c>
    </row>
    <row r="286" spans="1:21" x14ac:dyDescent="0.3">
      <c r="A286" s="1">
        <v>41559</v>
      </c>
      <c r="B286" s="4">
        <f t="shared" si="56"/>
        <v>14.6</v>
      </c>
      <c r="C286" s="4">
        <f t="shared" si="57"/>
        <v>0</v>
      </c>
      <c r="D286" s="3">
        <f t="shared" si="59"/>
        <v>2013</v>
      </c>
      <c r="E286" s="3">
        <f t="shared" si="60"/>
        <v>10</v>
      </c>
      <c r="F286" s="3">
        <f t="shared" si="61"/>
        <v>12</v>
      </c>
      <c r="G286" s="3">
        <f t="shared" si="62"/>
        <v>1012</v>
      </c>
      <c r="H286" s="3" t="str">
        <f t="shared" si="58"/>
        <v/>
      </c>
      <c r="I286" s="1" t="str">
        <f t="shared" si="63"/>
        <v>가을</v>
      </c>
      <c r="J286" s="6" t="str">
        <f t="shared" si="64"/>
        <v>토</v>
      </c>
      <c r="K286" s="7" t="str">
        <f t="shared" si="65"/>
        <v>주말</v>
      </c>
      <c r="L286">
        <v>102</v>
      </c>
      <c r="M286">
        <v>69</v>
      </c>
      <c r="N286">
        <v>624</v>
      </c>
      <c r="O286">
        <f t="shared" si="66"/>
        <v>795</v>
      </c>
      <c r="P286">
        <v>397</v>
      </c>
      <c r="Q286">
        <v>432</v>
      </c>
      <c r="R286">
        <f t="shared" si="67"/>
        <v>829</v>
      </c>
      <c r="S286" t="s">
        <v>8</v>
      </c>
      <c r="T286" t="str">
        <f t="shared" si="68"/>
        <v>big</v>
      </c>
      <c r="U286">
        <f t="shared" si="69"/>
        <v>1624</v>
      </c>
    </row>
    <row r="287" spans="1:21" x14ac:dyDescent="0.3">
      <c r="A287" s="1">
        <v>41560</v>
      </c>
      <c r="B287" s="4">
        <f t="shared" si="56"/>
        <v>14.2</v>
      </c>
      <c r="C287" s="4">
        <f t="shared" si="57"/>
        <v>0</v>
      </c>
      <c r="D287" s="3">
        <f t="shared" si="59"/>
        <v>2013</v>
      </c>
      <c r="E287" s="3">
        <f t="shared" si="60"/>
        <v>10</v>
      </c>
      <c r="F287" s="3">
        <f t="shared" si="61"/>
        <v>13</v>
      </c>
      <c r="G287" s="3">
        <f t="shared" si="62"/>
        <v>1013</v>
      </c>
      <c r="H287" s="3" t="str">
        <f t="shared" si="58"/>
        <v/>
      </c>
      <c r="I287" s="1" t="str">
        <f t="shared" si="63"/>
        <v>가을</v>
      </c>
      <c r="J287" s="6" t="str">
        <f t="shared" si="64"/>
        <v>일</v>
      </c>
      <c r="K287" s="7" t="str">
        <f t="shared" si="65"/>
        <v>주말</v>
      </c>
      <c r="L287">
        <v>92</v>
      </c>
      <c r="M287">
        <v>75</v>
      </c>
      <c r="N287">
        <v>726</v>
      </c>
      <c r="O287">
        <f t="shared" si="66"/>
        <v>893</v>
      </c>
      <c r="P287">
        <v>175</v>
      </c>
      <c r="Q287">
        <v>441</v>
      </c>
      <c r="R287">
        <f t="shared" si="67"/>
        <v>616</v>
      </c>
      <c r="S287" t="s">
        <v>7</v>
      </c>
      <c r="T287" t="str">
        <f t="shared" si="68"/>
        <v>big</v>
      </c>
      <c r="U287">
        <f t="shared" si="69"/>
        <v>1509</v>
      </c>
    </row>
    <row r="288" spans="1:21" x14ac:dyDescent="0.3">
      <c r="A288" s="1">
        <v>41561</v>
      </c>
      <c r="B288" s="4">
        <f t="shared" si="56"/>
        <v>15.6</v>
      </c>
      <c r="C288" s="4">
        <f t="shared" si="57"/>
        <v>0</v>
      </c>
      <c r="D288" s="3">
        <f t="shared" si="59"/>
        <v>2013</v>
      </c>
      <c r="E288" s="3">
        <f t="shared" si="60"/>
        <v>10</v>
      </c>
      <c r="F288" s="3">
        <f t="shared" si="61"/>
        <v>14</v>
      </c>
      <c r="G288" s="3">
        <f t="shared" si="62"/>
        <v>1014</v>
      </c>
      <c r="H288" s="3" t="str">
        <f t="shared" si="58"/>
        <v/>
      </c>
      <c r="I288" s="1" t="str">
        <f t="shared" si="63"/>
        <v>가을</v>
      </c>
      <c r="J288" s="6" t="str">
        <f t="shared" si="64"/>
        <v>월</v>
      </c>
      <c r="K288" s="7" t="str">
        <f t="shared" si="65"/>
        <v>평일</v>
      </c>
      <c r="L288">
        <v>75</v>
      </c>
      <c r="M288">
        <v>39</v>
      </c>
      <c r="N288">
        <v>480</v>
      </c>
      <c r="O288">
        <f t="shared" si="66"/>
        <v>594</v>
      </c>
      <c r="P288">
        <v>141</v>
      </c>
      <c r="Q288">
        <v>378</v>
      </c>
      <c r="R288">
        <f t="shared" si="67"/>
        <v>519</v>
      </c>
      <c r="S288" t="s">
        <v>7</v>
      </c>
      <c r="T288" t="str">
        <f t="shared" si="68"/>
        <v>small</v>
      </c>
      <c r="U288">
        <f t="shared" si="69"/>
        <v>1113</v>
      </c>
    </row>
    <row r="289" spans="1:21" x14ac:dyDescent="0.3">
      <c r="A289" s="1">
        <v>41562</v>
      </c>
      <c r="B289" s="4">
        <f t="shared" si="56"/>
        <v>13.1</v>
      </c>
      <c r="C289" s="4">
        <f t="shared" si="57"/>
        <v>0.5</v>
      </c>
      <c r="D289" s="3">
        <f t="shared" si="59"/>
        <v>2013</v>
      </c>
      <c r="E289" s="3">
        <f t="shared" si="60"/>
        <v>10</v>
      </c>
      <c r="F289" s="3">
        <f t="shared" si="61"/>
        <v>15</v>
      </c>
      <c r="G289" s="3">
        <f t="shared" si="62"/>
        <v>1015</v>
      </c>
      <c r="H289" s="3" t="str">
        <f t="shared" si="58"/>
        <v/>
      </c>
      <c r="I289" s="1" t="str">
        <f t="shared" si="63"/>
        <v>가을</v>
      </c>
      <c r="J289" s="6" t="str">
        <f t="shared" si="64"/>
        <v>화</v>
      </c>
      <c r="K289" s="7" t="str">
        <f t="shared" si="65"/>
        <v>평일</v>
      </c>
      <c r="L289">
        <v>85</v>
      </c>
      <c r="M289">
        <v>60</v>
      </c>
      <c r="N289">
        <v>601</v>
      </c>
      <c r="O289">
        <f t="shared" si="66"/>
        <v>746</v>
      </c>
      <c r="P289">
        <v>166</v>
      </c>
      <c r="Q289">
        <v>394</v>
      </c>
      <c r="R289">
        <f t="shared" si="67"/>
        <v>560</v>
      </c>
      <c r="S289" t="s">
        <v>7</v>
      </c>
      <c r="T289" t="str">
        <f t="shared" si="68"/>
        <v>small</v>
      </c>
      <c r="U289">
        <f t="shared" si="69"/>
        <v>1306</v>
      </c>
    </row>
    <row r="290" spans="1:21" x14ac:dyDescent="0.3">
      <c r="A290" s="1">
        <v>41563</v>
      </c>
      <c r="B290" s="4">
        <f t="shared" si="56"/>
        <v>10.8</v>
      </c>
      <c r="C290" s="4">
        <f t="shared" si="57"/>
        <v>0</v>
      </c>
      <c r="D290" s="3">
        <f t="shared" si="59"/>
        <v>2013</v>
      </c>
      <c r="E290" s="3">
        <f t="shared" si="60"/>
        <v>10</v>
      </c>
      <c r="F290" s="3">
        <f t="shared" si="61"/>
        <v>16</v>
      </c>
      <c r="G290" s="3">
        <f t="shared" si="62"/>
        <v>1016</v>
      </c>
      <c r="H290" s="3" t="str">
        <f t="shared" si="58"/>
        <v/>
      </c>
      <c r="I290" s="1" t="str">
        <f t="shared" si="63"/>
        <v>가을</v>
      </c>
      <c r="J290" s="6" t="str">
        <f t="shared" si="64"/>
        <v>수</v>
      </c>
      <c r="K290" s="7" t="str">
        <f t="shared" si="65"/>
        <v>평일</v>
      </c>
      <c r="L290">
        <v>60</v>
      </c>
      <c r="M290">
        <v>51</v>
      </c>
      <c r="N290">
        <v>497</v>
      </c>
      <c r="O290">
        <f t="shared" si="66"/>
        <v>608</v>
      </c>
      <c r="P290">
        <v>191</v>
      </c>
      <c r="Q290">
        <v>389</v>
      </c>
      <c r="R290">
        <f t="shared" si="67"/>
        <v>580</v>
      </c>
      <c r="S290" t="s">
        <v>7</v>
      </c>
      <c r="T290" t="str">
        <f t="shared" si="68"/>
        <v>small</v>
      </c>
      <c r="U290">
        <f t="shared" si="69"/>
        <v>1188</v>
      </c>
    </row>
    <row r="291" spans="1:21" x14ac:dyDescent="0.3">
      <c r="A291" s="1">
        <v>41564</v>
      </c>
      <c r="B291" s="4">
        <f t="shared" si="56"/>
        <v>9.5</v>
      </c>
      <c r="C291" s="4">
        <f t="shared" si="57"/>
        <v>0</v>
      </c>
      <c r="D291" s="3">
        <f t="shared" si="59"/>
        <v>2013</v>
      </c>
      <c r="E291" s="3">
        <f t="shared" si="60"/>
        <v>10</v>
      </c>
      <c r="F291" s="3">
        <f t="shared" si="61"/>
        <v>17</v>
      </c>
      <c r="G291" s="3">
        <f t="shared" si="62"/>
        <v>1017</v>
      </c>
      <c r="H291" s="3" t="str">
        <f t="shared" si="58"/>
        <v/>
      </c>
      <c r="I291" s="1" t="str">
        <f t="shared" si="63"/>
        <v>가을</v>
      </c>
      <c r="J291" s="6" t="str">
        <f t="shared" si="64"/>
        <v>목</v>
      </c>
      <c r="K291" s="7" t="str">
        <f t="shared" si="65"/>
        <v>평일</v>
      </c>
      <c r="L291">
        <v>99</v>
      </c>
      <c r="M291">
        <v>41</v>
      </c>
      <c r="N291">
        <v>453</v>
      </c>
      <c r="O291">
        <f t="shared" si="66"/>
        <v>593</v>
      </c>
      <c r="P291">
        <v>191</v>
      </c>
      <c r="Q291">
        <v>349</v>
      </c>
      <c r="R291">
        <f t="shared" si="67"/>
        <v>540</v>
      </c>
      <c r="S291" t="s">
        <v>7</v>
      </c>
      <c r="T291" t="str">
        <f t="shared" si="68"/>
        <v>small</v>
      </c>
      <c r="U291">
        <f t="shared" si="69"/>
        <v>1133</v>
      </c>
    </row>
    <row r="292" spans="1:21" x14ac:dyDescent="0.3">
      <c r="A292" s="1">
        <v>41565</v>
      </c>
      <c r="B292" s="4">
        <f t="shared" si="56"/>
        <v>11</v>
      </c>
      <c r="C292" s="4">
        <f t="shared" si="57"/>
        <v>0</v>
      </c>
      <c r="D292" s="3">
        <f t="shared" si="59"/>
        <v>2013</v>
      </c>
      <c r="E292" s="3">
        <f t="shared" si="60"/>
        <v>10</v>
      </c>
      <c r="F292" s="3">
        <f t="shared" si="61"/>
        <v>18</v>
      </c>
      <c r="G292" s="3">
        <f t="shared" si="62"/>
        <v>1018</v>
      </c>
      <c r="H292" s="3" t="str">
        <f t="shared" si="58"/>
        <v/>
      </c>
      <c r="I292" s="1" t="str">
        <f t="shared" si="63"/>
        <v>가을</v>
      </c>
      <c r="J292" s="6" t="str">
        <f t="shared" si="64"/>
        <v>금</v>
      </c>
      <c r="K292" s="7" t="str">
        <f t="shared" si="65"/>
        <v>평일</v>
      </c>
      <c r="L292">
        <v>101</v>
      </c>
      <c r="M292">
        <v>57</v>
      </c>
      <c r="N292">
        <v>452</v>
      </c>
      <c r="O292">
        <f t="shared" si="66"/>
        <v>610</v>
      </c>
      <c r="P292">
        <v>176</v>
      </c>
      <c r="Q292">
        <v>325</v>
      </c>
      <c r="R292">
        <f t="shared" si="67"/>
        <v>501</v>
      </c>
      <c r="S292" t="s">
        <v>7</v>
      </c>
      <c r="T292" t="str">
        <f t="shared" si="68"/>
        <v>small</v>
      </c>
      <c r="U292">
        <f t="shared" si="69"/>
        <v>1111</v>
      </c>
    </row>
    <row r="293" spans="1:21" x14ac:dyDescent="0.3">
      <c r="A293" s="1">
        <v>41566</v>
      </c>
      <c r="B293" s="4">
        <f t="shared" si="56"/>
        <v>12.6</v>
      </c>
      <c r="C293" s="4">
        <f t="shared" si="57"/>
        <v>0</v>
      </c>
      <c r="D293" s="3">
        <f t="shared" si="59"/>
        <v>2013</v>
      </c>
      <c r="E293" s="3">
        <f t="shared" si="60"/>
        <v>10</v>
      </c>
      <c r="F293" s="3">
        <f t="shared" si="61"/>
        <v>19</v>
      </c>
      <c r="G293" s="3">
        <f t="shared" si="62"/>
        <v>1019</v>
      </c>
      <c r="H293" s="3" t="str">
        <f t="shared" si="58"/>
        <v/>
      </c>
      <c r="I293" s="1" t="str">
        <f t="shared" si="63"/>
        <v>가을</v>
      </c>
      <c r="J293" s="6" t="str">
        <f t="shared" si="64"/>
        <v>토</v>
      </c>
      <c r="K293" s="7" t="str">
        <f t="shared" si="65"/>
        <v>주말</v>
      </c>
      <c r="L293">
        <v>117</v>
      </c>
      <c r="M293">
        <v>98</v>
      </c>
      <c r="N293">
        <v>688</v>
      </c>
      <c r="O293">
        <f t="shared" si="66"/>
        <v>903</v>
      </c>
      <c r="P293">
        <v>238</v>
      </c>
      <c r="Q293">
        <v>373</v>
      </c>
      <c r="R293">
        <f t="shared" si="67"/>
        <v>611</v>
      </c>
      <c r="S293" t="s">
        <v>8</v>
      </c>
      <c r="T293" t="str">
        <f t="shared" si="68"/>
        <v>big</v>
      </c>
      <c r="U293">
        <f t="shared" si="69"/>
        <v>1514</v>
      </c>
    </row>
    <row r="294" spans="1:21" x14ac:dyDescent="0.3">
      <c r="A294" s="1">
        <v>41567</v>
      </c>
      <c r="B294" s="4">
        <f t="shared" si="56"/>
        <v>15</v>
      </c>
      <c r="C294" s="4">
        <f t="shared" si="57"/>
        <v>0</v>
      </c>
      <c r="D294" s="3">
        <f t="shared" si="59"/>
        <v>2013</v>
      </c>
      <c r="E294" s="3">
        <f t="shared" si="60"/>
        <v>10</v>
      </c>
      <c r="F294" s="3">
        <f t="shared" si="61"/>
        <v>20</v>
      </c>
      <c r="G294" s="3">
        <f t="shared" si="62"/>
        <v>1020</v>
      </c>
      <c r="H294" s="3" t="str">
        <f t="shared" si="58"/>
        <v/>
      </c>
      <c r="I294" s="1" t="str">
        <f t="shared" si="63"/>
        <v>가을</v>
      </c>
      <c r="J294" s="6" t="str">
        <f t="shared" si="64"/>
        <v>일</v>
      </c>
      <c r="K294" s="7" t="str">
        <f t="shared" si="65"/>
        <v>주말</v>
      </c>
      <c r="L294">
        <v>100</v>
      </c>
      <c r="M294">
        <v>81</v>
      </c>
      <c r="N294">
        <v>630</v>
      </c>
      <c r="O294">
        <f t="shared" si="66"/>
        <v>811</v>
      </c>
      <c r="P294">
        <v>325</v>
      </c>
      <c r="Q294">
        <v>448</v>
      </c>
      <c r="R294">
        <f t="shared" si="67"/>
        <v>773</v>
      </c>
      <c r="S294" t="s">
        <v>8</v>
      </c>
      <c r="T294" t="str">
        <f t="shared" si="68"/>
        <v>big</v>
      </c>
      <c r="U294">
        <f t="shared" si="69"/>
        <v>1584</v>
      </c>
    </row>
    <row r="295" spans="1:21" x14ac:dyDescent="0.3">
      <c r="A295" s="1">
        <v>41568</v>
      </c>
      <c r="B295" s="4">
        <f t="shared" si="56"/>
        <v>14.8</v>
      </c>
      <c r="C295" s="4">
        <f t="shared" si="57"/>
        <v>0</v>
      </c>
      <c r="D295" s="3">
        <f t="shared" si="59"/>
        <v>2013</v>
      </c>
      <c r="E295" s="3">
        <f t="shared" si="60"/>
        <v>10</v>
      </c>
      <c r="F295" s="3">
        <f t="shared" si="61"/>
        <v>21</v>
      </c>
      <c r="G295" s="3">
        <f t="shared" si="62"/>
        <v>1021</v>
      </c>
      <c r="H295" s="3" t="str">
        <f t="shared" si="58"/>
        <v/>
      </c>
      <c r="I295" s="1" t="str">
        <f t="shared" si="63"/>
        <v>가을</v>
      </c>
      <c r="J295" s="6" t="str">
        <f t="shared" si="64"/>
        <v>월</v>
      </c>
      <c r="K295" s="7" t="str">
        <f t="shared" si="65"/>
        <v>평일</v>
      </c>
      <c r="L295">
        <v>51</v>
      </c>
      <c r="M295">
        <v>50</v>
      </c>
      <c r="N295">
        <v>648</v>
      </c>
      <c r="O295">
        <f t="shared" si="66"/>
        <v>749</v>
      </c>
      <c r="P295">
        <v>216</v>
      </c>
      <c r="Q295">
        <v>324</v>
      </c>
      <c r="R295">
        <f t="shared" si="67"/>
        <v>540</v>
      </c>
      <c r="S295" t="s">
        <v>7</v>
      </c>
      <c r="T295" t="str">
        <f t="shared" si="68"/>
        <v>small</v>
      </c>
      <c r="U295">
        <f t="shared" si="69"/>
        <v>1289</v>
      </c>
    </row>
    <row r="296" spans="1:21" x14ac:dyDescent="0.3">
      <c r="A296" s="1">
        <v>41569</v>
      </c>
      <c r="B296" s="4">
        <f t="shared" si="56"/>
        <v>14.6</v>
      </c>
      <c r="C296" s="4">
        <f t="shared" si="57"/>
        <v>0</v>
      </c>
      <c r="D296" s="3">
        <f t="shared" si="59"/>
        <v>2013</v>
      </c>
      <c r="E296" s="3">
        <f t="shared" si="60"/>
        <v>10</v>
      </c>
      <c r="F296" s="3">
        <f t="shared" si="61"/>
        <v>22</v>
      </c>
      <c r="G296" s="3">
        <f t="shared" si="62"/>
        <v>1022</v>
      </c>
      <c r="H296" s="3" t="str">
        <f t="shared" si="58"/>
        <v/>
      </c>
      <c r="I296" s="1" t="str">
        <f t="shared" si="63"/>
        <v>가을</v>
      </c>
      <c r="J296" s="6" t="str">
        <f t="shared" si="64"/>
        <v>화</v>
      </c>
      <c r="K296" s="7" t="str">
        <f t="shared" si="65"/>
        <v>평일</v>
      </c>
      <c r="L296">
        <v>84</v>
      </c>
      <c r="M296">
        <v>39</v>
      </c>
      <c r="N296">
        <v>596</v>
      </c>
      <c r="O296">
        <f t="shared" si="66"/>
        <v>719</v>
      </c>
      <c r="P296">
        <v>213</v>
      </c>
      <c r="Q296">
        <v>412</v>
      </c>
      <c r="R296">
        <f t="shared" si="67"/>
        <v>625</v>
      </c>
      <c r="S296" t="s">
        <v>8</v>
      </c>
      <c r="T296" t="str">
        <f t="shared" si="68"/>
        <v>big</v>
      </c>
      <c r="U296">
        <f t="shared" si="69"/>
        <v>1344</v>
      </c>
    </row>
    <row r="297" spans="1:21" x14ac:dyDescent="0.3">
      <c r="A297" s="1">
        <v>41570</v>
      </c>
      <c r="B297" s="4">
        <f t="shared" si="56"/>
        <v>14</v>
      </c>
      <c r="C297" s="4">
        <f t="shared" si="57"/>
        <v>0</v>
      </c>
      <c r="D297" s="3">
        <f t="shared" si="59"/>
        <v>2013</v>
      </c>
      <c r="E297" s="3">
        <f t="shared" si="60"/>
        <v>10</v>
      </c>
      <c r="F297" s="3">
        <f t="shared" si="61"/>
        <v>23</v>
      </c>
      <c r="G297" s="3">
        <f t="shared" si="62"/>
        <v>1023</v>
      </c>
      <c r="H297" s="3" t="str">
        <f t="shared" si="58"/>
        <v/>
      </c>
      <c r="I297" s="1" t="str">
        <f t="shared" si="63"/>
        <v>가을</v>
      </c>
      <c r="J297" s="6" t="str">
        <f t="shared" si="64"/>
        <v>수</v>
      </c>
      <c r="K297" s="7" t="str">
        <f t="shared" si="65"/>
        <v>평일</v>
      </c>
      <c r="L297">
        <v>73</v>
      </c>
      <c r="M297">
        <v>46</v>
      </c>
      <c r="N297">
        <v>304</v>
      </c>
      <c r="O297">
        <f t="shared" si="66"/>
        <v>423</v>
      </c>
      <c r="P297">
        <v>264</v>
      </c>
      <c r="Q297">
        <v>348</v>
      </c>
      <c r="R297">
        <f t="shared" si="67"/>
        <v>612</v>
      </c>
      <c r="S297" t="s">
        <v>7</v>
      </c>
      <c r="T297" t="str">
        <f t="shared" si="68"/>
        <v>big</v>
      </c>
      <c r="U297">
        <f t="shared" si="69"/>
        <v>1035</v>
      </c>
    </row>
    <row r="298" spans="1:21" x14ac:dyDescent="0.3">
      <c r="A298" s="1">
        <v>41571</v>
      </c>
      <c r="B298" s="4">
        <f t="shared" si="56"/>
        <v>12.8</v>
      </c>
      <c r="C298" s="4">
        <f t="shared" si="57"/>
        <v>0</v>
      </c>
      <c r="D298" s="3">
        <f t="shared" si="59"/>
        <v>2013</v>
      </c>
      <c r="E298" s="3">
        <f t="shared" si="60"/>
        <v>10</v>
      </c>
      <c r="F298" s="3">
        <f t="shared" si="61"/>
        <v>24</v>
      </c>
      <c r="G298" s="3">
        <f t="shared" si="62"/>
        <v>1024</v>
      </c>
      <c r="H298" s="3" t="str">
        <f t="shared" si="58"/>
        <v/>
      </c>
      <c r="I298" s="1" t="str">
        <f t="shared" si="63"/>
        <v>가을</v>
      </c>
      <c r="J298" s="6" t="str">
        <f t="shared" si="64"/>
        <v>목</v>
      </c>
      <c r="K298" s="7" t="str">
        <f t="shared" si="65"/>
        <v>평일</v>
      </c>
      <c r="L298">
        <v>70</v>
      </c>
      <c r="M298">
        <v>49</v>
      </c>
      <c r="N298">
        <v>514</v>
      </c>
      <c r="O298">
        <f t="shared" si="66"/>
        <v>633</v>
      </c>
      <c r="P298">
        <v>50</v>
      </c>
      <c r="Q298">
        <v>228</v>
      </c>
      <c r="R298">
        <f t="shared" si="67"/>
        <v>278</v>
      </c>
      <c r="S298" t="s">
        <v>7</v>
      </c>
      <c r="T298" t="str">
        <f t="shared" si="68"/>
        <v>small</v>
      </c>
      <c r="U298">
        <f t="shared" si="69"/>
        <v>911</v>
      </c>
    </row>
    <row r="299" spans="1:21" x14ac:dyDescent="0.3">
      <c r="A299" s="1">
        <v>41572</v>
      </c>
      <c r="B299" s="4">
        <f t="shared" si="56"/>
        <v>9.6999999999999993</v>
      </c>
      <c r="C299" s="4">
        <f t="shared" si="57"/>
        <v>0</v>
      </c>
      <c r="D299" s="3">
        <f t="shared" si="59"/>
        <v>2013</v>
      </c>
      <c r="E299" s="3">
        <f t="shared" si="60"/>
        <v>10</v>
      </c>
      <c r="F299" s="3">
        <f t="shared" si="61"/>
        <v>25</v>
      </c>
      <c r="G299" s="3">
        <f t="shared" si="62"/>
        <v>1025</v>
      </c>
      <c r="H299" s="3" t="str">
        <f t="shared" si="58"/>
        <v/>
      </c>
      <c r="I299" s="1" t="str">
        <f t="shared" si="63"/>
        <v>가을</v>
      </c>
      <c r="J299" s="6" t="str">
        <f t="shared" si="64"/>
        <v>금</v>
      </c>
      <c r="K299" s="7" t="str">
        <f t="shared" si="65"/>
        <v>평일</v>
      </c>
      <c r="L299">
        <v>99</v>
      </c>
      <c r="M299">
        <v>57</v>
      </c>
      <c r="N299">
        <v>413</v>
      </c>
      <c r="O299">
        <f t="shared" si="66"/>
        <v>569</v>
      </c>
      <c r="P299">
        <v>184</v>
      </c>
      <c r="Q299">
        <v>432</v>
      </c>
      <c r="R299">
        <f t="shared" si="67"/>
        <v>616</v>
      </c>
      <c r="S299" t="s">
        <v>7</v>
      </c>
      <c r="T299" t="str">
        <f t="shared" si="68"/>
        <v>big</v>
      </c>
      <c r="U299">
        <f t="shared" si="69"/>
        <v>1185</v>
      </c>
    </row>
    <row r="300" spans="1:21" x14ac:dyDescent="0.3">
      <c r="A300" s="1">
        <v>41573</v>
      </c>
      <c r="B300" s="4">
        <f t="shared" si="56"/>
        <v>8.1</v>
      </c>
      <c r="C300" s="4">
        <f t="shared" si="57"/>
        <v>0</v>
      </c>
      <c r="D300" s="3">
        <f t="shared" si="59"/>
        <v>2013</v>
      </c>
      <c r="E300" s="3">
        <f t="shared" si="60"/>
        <v>10</v>
      </c>
      <c r="F300" s="3">
        <f t="shared" si="61"/>
        <v>26</v>
      </c>
      <c r="G300" s="3">
        <f t="shared" si="62"/>
        <v>1026</v>
      </c>
      <c r="H300" s="3" t="str">
        <f t="shared" si="58"/>
        <v/>
      </c>
      <c r="I300" s="1" t="str">
        <f t="shared" si="63"/>
        <v>가을</v>
      </c>
      <c r="J300" s="6" t="str">
        <f t="shared" si="64"/>
        <v>토</v>
      </c>
      <c r="K300" s="7" t="str">
        <f t="shared" si="65"/>
        <v>주말</v>
      </c>
      <c r="L300">
        <v>102</v>
      </c>
      <c r="M300">
        <v>71</v>
      </c>
      <c r="N300">
        <v>564</v>
      </c>
      <c r="O300">
        <f t="shared" si="66"/>
        <v>737</v>
      </c>
      <c r="P300">
        <v>213</v>
      </c>
      <c r="Q300">
        <v>399</v>
      </c>
      <c r="R300">
        <f t="shared" si="67"/>
        <v>612</v>
      </c>
      <c r="S300" t="s">
        <v>7</v>
      </c>
      <c r="T300" t="str">
        <f t="shared" si="68"/>
        <v>big</v>
      </c>
      <c r="U300">
        <f t="shared" si="69"/>
        <v>1349</v>
      </c>
    </row>
    <row r="301" spans="1:21" x14ac:dyDescent="0.3">
      <c r="A301" s="1">
        <v>41574</v>
      </c>
      <c r="B301" s="4">
        <f t="shared" si="56"/>
        <v>7.9</v>
      </c>
      <c r="C301" s="4">
        <f t="shared" si="57"/>
        <v>0</v>
      </c>
      <c r="D301" s="3">
        <f t="shared" si="59"/>
        <v>2013</v>
      </c>
      <c r="E301" s="3">
        <f t="shared" si="60"/>
        <v>10</v>
      </c>
      <c r="F301" s="3">
        <f t="shared" si="61"/>
        <v>27</v>
      </c>
      <c r="G301" s="3">
        <f t="shared" si="62"/>
        <v>1027</v>
      </c>
      <c r="H301" s="3" t="str">
        <f t="shared" si="58"/>
        <v/>
      </c>
      <c r="I301" s="1" t="str">
        <f t="shared" si="63"/>
        <v>가을</v>
      </c>
      <c r="J301" s="6" t="str">
        <f t="shared" si="64"/>
        <v>일</v>
      </c>
      <c r="K301" s="7" t="str">
        <f t="shared" si="65"/>
        <v>주말</v>
      </c>
      <c r="L301">
        <v>63</v>
      </c>
      <c r="M301">
        <v>42</v>
      </c>
      <c r="N301">
        <v>701</v>
      </c>
      <c r="O301">
        <f t="shared" si="66"/>
        <v>806</v>
      </c>
      <c r="P301">
        <v>261</v>
      </c>
      <c r="Q301">
        <v>462</v>
      </c>
      <c r="R301">
        <f t="shared" si="67"/>
        <v>723</v>
      </c>
      <c r="S301" t="s">
        <v>7</v>
      </c>
      <c r="T301" t="str">
        <f t="shared" si="68"/>
        <v>big</v>
      </c>
      <c r="U301">
        <f t="shared" si="69"/>
        <v>1529</v>
      </c>
    </row>
    <row r="302" spans="1:21" x14ac:dyDescent="0.3">
      <c r="A302" s="1">
        <v>41575</v>
      </c>
      <c r="B302" s="4">
        <f t="shared" si="56"/>
        <v>8.3000000000000007</v>
      </c>
      <c r="C302" s="4">
        <f t="shared" si="57"/>
        <v>0</v>
      </c>
      <c r="D302" s="3">
        <f t="shared" si="59"/>
        <v>2013</v>
      </c>
      <c r="E302" s="3">
        <f t="shared" si="60"/>
        <v>10</v>
      </c>
      <c r="F302" s="3">
        <f t="shared" si="61"/>
        <v>28</v>
      </c>
      <c r="G302" s="3">
        <f t="shared" si="62"/>
        <v>1028</v>
      </c>
      <c r="H302" s="3" t="str">
        <f t="shared" si="58"/>
        <v/>
      </c>
      <c r="I302" s="1" t="str">
        <f t="shared" si="63"/>
        <v>가을</v>
      </c>
      <c r="J302" s="6" t="str">
        <f t="shared" si="64"/>
        <v>월</v>
      </c>
      <c r="K302" s="7" t="str">
        <f t="shared" si="65"/>
        <v>평일</v>
      </c>
      <c r="L302">
        <v>59</v>
      </c>
      <c r="M302">
        <v>42</v>
      </c>
      <c r="N302">
        <v>497</v>
      </c>
      <c r="O302">
        <f t="shared" si="66"/>
        <v>598</v>
      </c>
      <c r="P302">
        <v>153</v>
      </c>
      <c r="Q302">
        <v>204</v>
      </c>
      <c r="R302">
        <f t="shared" si="67"/>
        <v>357</v>
      </c>
      <c r="S302" t="s">
        <v>7</v>
      </c>
      <c r="T302" t="str">
        <f t="shared" si="68"/>
        <v>small</v>
      </c>
      <c r="U302">
        <f t="shared" si="69"/>
        <v>955</v>
      </c>
    </row>
    <row r="303" spans="1:21" x14ac:dyDescent="0.3">
      <c r="A303" s="1">
        <v>41576</v>
      </c>
      <c r="B303" s="4">
        <f t="shared" si="56"/>
        <v>10.3</v>
      </c>
      <c r="C303" s="4">
        <f t="shared" si="57"/>
        <v>2.5</v>
      </c>
      <c r="D303" s="3">
        <f t="shared" si="59"/>
        <v>2013</v>
      </c>
      <c r="E303" s="3">
        <f t="shared" si="60"/>
        <v>10</v>
      </c>
      <c r="F303" s="3">
        <f t="shared" si="61"/>
        <v>29</v>
      </c>
      <c r="G303" s="3">
        <f t="shared" si="62"/>
        <v>1029</v>
      </c>
      <c r="H303" s="3" t="str">
        <f t="shared" si="58"/>
        <v/>
      </c>
      <c r="I303" s="1" t="str">
        <f t="shared" si="63"/>
        <v>가을</v>
      </c>
      <c r="J303" s="6" t="str">
        <f t="shared" si="64"/>
        <v>화</v>
      </c>
      <c r="K303" s="7" t="str">
        <f t="shared" si="65"/>
        <v>평일</v>
      </c>
      <c r="L303">
        <v>66</v>
      </c>
      <c r="M303">
        <v>24</v>
      </c>
      <c r="N303">
        <v>456</v>
      </c>
      <c r="O303">
        <f t="shared" si="66"/>
        <v>546</v>
      </c>
      <c r="P303">
        <v>232</v>
      </c>
      <c r="Q303">
        <v>273</v>
      </c>
      <c r="R303">
        <f t="shared" si="67"/>
        <v>505</v>
      </c>
      <c r="S303" t="s">
        <v>7</v>
      </c>
      <c r="T303" t="str">
        <f t="shared" si="68"/>
        <v>small</v>
      </c>
      <c r="U303">
        <f t="shared" si="69"/>
        <v>1051</v>
      </c>
    </row>
    <row r="304" spans="1:21" x14ac:dyDescent="0.3">
      <c r="A304" s="1">
        <v>41577</v>
      </c>
      <c r="B304" s="4">
        <f t="shared" si="56"/>
        <v>10.3</v>
      </c>
      <c r="C304" s="4">
        <f t="shared" si="57"/>
        <v>0</v>
      </c>
      <c r="D304" s="3">
        <f t="shared" si="59"/>
        <v>2013</v>
      </c>
      <c r="E304" s="3">
        <f t="shared" si="60"/>
        <v>10</v>
      </c>
      <c r="F304" s="3">
        <f t="shared" si="61"/>
        <v>30</v>
      </c>
      <c r="G304" s="3">
        <f t="shared" si="62"/>
        <v>1030</v>
      </c>
      <c r="H304" s="3" t="str">
        <f t="shared" si="58"/>
        <v/>
      </c>
      <c r="I304" s="1" t="str">
        <f t="shared" si="63"/>
        <v>가을</v>
      </c>
      <c r="J304" s="6" t="str">
        <f t="shared" si="64"/>
        <v>수</v>
      </c>
      <c r="K304" s="7" t="str">
        <f t="shared" si="65"/>
        <v>평일</v>
      </c>
      <c r="L304">
        <v>74</v>
      </c>
      <c r="M304">
        <v>42</v>
      </c>
      <c r="N304">
        <v>444</v>
      </c>
      <c r="O304">
        <f t="shared" si="66"/>
        <v>560</v>
      </c>
      <c r="P304">
        <v>115</v>
      </c>
      <c r="Q304">
        <v>308</v>
      </c>
      <c r="R304">
        <f t="shared" si="67"/>
        <v>423</v>
      </c>
      <c r="S304" t="s">
        <v>7</v>
      </c>
      <c r="T304" t="str">
        <f t="shared" si="68"/>
        <v>small</v>
      </c>
      <c r="U304">
        <f t="shared" si="69"/>
        <v>983</v>
      </c>
    </row>
    <row r="305" spans="1:21" x14ac:dyDescent="0.3">
      <c r="A305" s="1">
        <v>41578</v>
      </c>
      <c r="B305" s="4">
        <f t="shared" si="56"/>
        <v>9.5</v>
      </c>
      <c r="C305" s="4">
        <f t="shared" si="57"/>
        <v>0</v>
      </c>
      <c r="D305" s="3">
        <f t="shared" si="59"/>
        <v>2013</v>
      </c>
      <c r="E305" s="3">
        <f t="shared" si="60"/>
        <v>10</v>
      </c>
      <c r="F305" s="3">
        <f t="shared" si="61"/>
        <v>31</v>
      </c>
      <c r="G305" s="3">
        <f t="shared" si="62"/>
        <v>1031</v>
      </c>
      <c r="H305" s="3" t="str">
        <f t="shared" si="58"/>
        <v/>
      </c>
      <c r="I305" s="1" t="str">
        <f t="shared" si="63"/>
        <v>가을</v>
      </c>
      <c r="J305" s="6" t="str">
        <f t="shared" si="64"/>
        <v>목</v>
      </c>
      <c r="K305" s="7" t="str">
        <f t="shared" si="65"/>
        <v>평일</v>
      </c>
      <c r="L305">
        <v>66</v>
      </c>
      <c r="M305">
        <v>43</v>
      </c>
      <c r="N305">
        <v>443</v>
      </c>
      <c r="O305">
        <f t="shared" si="66"/>
        <v>552</v>
      </c>
      <c r="P305">
        <v>221</v>
      </c>
      <c r="Q305">
        <v>305</v>
      </c>
      <c r="R305">
        <f t="shared" si="67"/>
        <v>526</v>
      </c>
      <c r="S305" t="s">
        <v>7</v>
      </c>
      <c r="T305" t="str">
        <f t="shared" si="68"/>
        <v>small</v>
      </c>
      <c r="U305">
        <f t="shared" si="69"/>
        <v>1078</v>
      </c>
    </row>
    <row r="306" spans="1:21" x14ac:dyDescent="0.3">
      <c r="A306" s="1">
        <v>41579</v>
      </c>
      <c r="B306" s="4">
        <f t="shared" si="56"/>
        <v>12.3</v>
      </c>
      <c r="C306" s="4">
        <f t="shared" si="57"/>
        <v>0</v>
      </c>
      <c r="D306" s="3">
        <f t="shared" si="59"/>
        <v>2013</v>
      </c>
      <c r="E306" s="3">
        <f t="shared" si="60"/>
        <v>11</v>
      </c>
      <c r="F306" s="3">
        <f t="shared" si="61"/>
        <v>1</v>
      </c>
      <c r="G306" s="3">
        <f t="shared" si="62"/>
        <v>111</v>
      </c>
      <c r="H306" s="3" t="str">
        <f t="shared" si="58"/>
        <v/>
      </c>
      <c r="I306" s="1" t="str">
        <f t="shared" si="63"/>
        <v>가을</v>
      </c>
      <c r="J306" s="6" t="str">
        <f t="shared" si="64"/>
        <v>금</v>
      </c>
      <c r="K306" s="7" t="str">
        <f t="shared" si="65"/>
        <v>평일</v>
      </c>
      <c r="L306">
        <v>48</v>
      </c>
      <c r="M306">
        <v>79</v>
      </c>
      <c r="N306">
        <v>512</v>
      </c>
      <c r="O306">
        <f t="shared" si="66"/>
        <v>639</v>
      </c>
      <c r="P306">
        <v>167</v>
      </c>
      <c r="Q306">
        <v>446</v>
      </c>
      <c r="R306">
        <f t="shared" si="67"/>
        <v>613</v>
      </c>
      <c r="S306" t="s">
        <v>7</v>
      </c>
      <c r="T306" t="str">
        <f t="shared" si="68"/>
        <v>big</v>
      </c>
      <c r="U306">
        <f t="shared" si="69"/>
        <v>1252</v>
      </c>
    </row>
    <row r="307" spans="1:21" x14ac:dyDescent="0.3">
      <c r="A307" s="1">
        <v>41580</v>
      </c>
      <c r="B307" s="4">
        <f t="shared" si="56"/>
        <v>11.3</v>
      </c>
      <c r="C307" s="4">
        <f t="shared" si="57"/>
        <v>5</v>
      </c>
      <c r="D307" s="3">
        <f t="shared" si="59"/>
        <v>2013</v>
      </c>
      <c r="E307" s="3">
        <f t="shared" si="60"/>
        <v>11</v>
      </c>
      <c r="F307" s="3">
        <f t="shared" si="61"/>
        <v>2</v>
      </c>
      <c r="G307" s="3">
        <f t="shared" si="62"/>
        <v>112</v>
      </c>
      <c r="H307" s="3" t="str">
        <f t="shared" si="58"/>
        <v/>
      </c>
      <c r="I307" s="1" t="str">
        <f t="shared" si="63"/>
        <v>가을</v>
      </c>
      <c r="J307" s="6" t="str">
        <f t="shared" si="64"/>
        <v>토</v>
      </c>
      <c r="K307" s="7" t="str">
        <f t="shared" si="65"/>
        <v>주말</v>
      </c>
      <c r="L307">
        <v>73</v>
      </c>
      <c r="M307">
        <v>55</v>
      </c>
      <c r="N307">
        <v>884</v>
      </c>
      <c r="O307">
        <f t="shared" si="66"/>
        <v>1012</v>
      </c>
      <c r="P307">
        <v>243</v>
      </c>
      <c r="Q307">
        <v>343</v>
      </c>
      <c r="R307">
        <f t="shared" si="67"/>
        <v>586</v>
      </c>
      <c r="S307" t="s">
        <v>7</v>
      </c>
      <c r="T307" t="str">
        <f t="shared" si="68"/>
        <v>small</v>
      </c>
      <c r="U307">
        <f t="shared" si="69"/>
        <v>1598</v>
      </c>
    </row>
    <row r="308" spans="1:21" x14ac:dyDescent="0.3">
      <c r="A308" s="1">
        <v>41581</v>
      </c>
      <c r="B308" s="4">
        <f t="shared" si="56"/>
        <v>10.4</v>
      </c>
      <c r="C308" s="4">
        <f t="shared" si="57"/>
        <v>1</v>
      </c>
      <c r="D308" s="3">
        <f t="shared" si="59"/>
        <v>2013</v>
      </c>
      <c r="E308" s="3">
        <f t="shared" si="60"/>
        <v>11</v>
      </c>
      <c r="F308" s="3">
        <f t="shared" si="61"/>
        <v>3</v>
      </c>
      <c r="G308" s="3">
        <f t="shared" si="62"/>
        <v>113</v>
      </c>
      <c r="H308" s="3" t="str">
        <f t="shared" si="58"/>
        <v/>
      </c>
      <c r="I308" s="1" t="str">
        <f t="shared" si="63"/>
        <v>가을</v>
      </c>
      <c r="J308" s="6" t="str">
        <f t="shared" si="64"/>
        <v>일</v>
      </c>
      <c r="K308" s="7" t="str">
        <f t="shared" si="65"/>
        <v>주말</v>
      </c>
      <c r="L308">
        <v>106</v>
      </c>
      <c r="M308">
        <v>62</v>
      </c>
      <c r="N308">
        <v>348</v>
      </c>
      <c r="O308">
        <f t="shared" si="66"/>
        <v>516</v>
      </c>
      <c r="P308">
        <v>199</v>
      </c>
      <c r="Q308">
        <v>380</v>
      </c>
      <c r="R308">
        <f t="shared" si="67"/>
        <v>579</v>
      </c>
      <c r="S308" t="s">
        <v>7</v>
      </c>
      <c r="T308" t="str">
        <f t="shared" si="68"/>
        <v>small</v>
      </c>
      <c r="U308">
        <f t="shared" si="69"/>
        <v>1095</v>
      </c>
    </row>
    <row r="309" spans="1:21" x14ac:dyDescent="0.3">
      <c r="A309" s="1">
        <v>41582</v>
      </c>
      <c r="B309" s="4">
        <f t="shared" si="56"/>
        <v>11.4</v>
      </c>
      <c r="C309" s="4">
        <f t="shared" si="57"/>
        <v>3</v>
      </c>
      <c r="D309" s="3">
        <f t="shared" si="59"/>
        <v>2013</v>
      </c>
      <c r="E309" s="3">
        <f t="shared" si="60"/>
        <v>11</v>
      </c>
      <c r="F309" s="3">
        <f t="shared" si="61"/>
        <v>4</v>
      </c>
      <c r="G309" s="3">
        <f t="shared" si="62"/>
        <v>114</v>
      </c>
      <c r="H309" s="3" t="str">
        <f t="shared" si="58"/>
        <v/>
      </c>
      <c r="I309" s="1" t="str">
        <f t="shared" si="63"/>
        <v>가을</v>
      </c>
      <c r="J309" s="6" t="str">
        <f t="shared" si="64"/>
        <v>월</v>
      </c>
      <c r="K309" s="7" t="str">
        <f t="shared" si="65"/>
        <v>평일</v>
      </c>
      <c r="L309">
        <v>80</v>
      </c>
      <c r="M309">
        <v>57</v>
      </c>
      <c r="N309">
        <v>485</v>
      </c>
      <c r="O309">
        <f t="shared" si="66"/>
        <v>622</v>
      </c>
      <c r="P309">
        <v>111</v>
      </c>
      <c r="Q309">
        <v>443</v>
      </c>
      <c r="R309">
        <f t="shared" si="67"/>
        <v>554</v>
      </c>
      <c r="S309" t="s">
        <v>7</v>
      </c>
      <c r="T309" t="str">
        <f t="shared" si="68"/>
        <v>small</v>
      </c>
      <c r="U309">
        <f t="shared" si="69"/>
        <v>1176</v>
      </c>
    </row>
    <row r="310" spans="1:21" x14ac:dyDescent="0.3">
      <c r="A310" s="1">
        <v>41583</v>
      </c>
      <c r="B310" s="4">
        <f t="shared" si="56"/>
        <v>8.8000000000000007</v>
      </c>
      <c r="C310" s="4">
        <f t="shared" si="57"/>
        <v>0</v>
      </c>
      <c r="D310" s="3">
        <f t="shared" si="59"/>
        <v>2013</v>
      </c>
      <c r="E310" s="3">
        <f t="shared" si="60"/>
        <v>11</v>
      </c>
      <c r="F310" s="3">
        <f t="shared" si="61"/>
        <v>5</v>
      </c>
      <c r="G310" s="3">
        <f t="shared" si="62"/>
        <v>115</v>
      </c>
      <c r="H310" s="3" t="str">
        <f t="shared" si="58"/>
        <v/>
      </c>
      <c r="I310" s="1" t="str">
        <f t="shared" si="63"/>
        <v>가을</v>
      </c>
      <c r="J310" s="6" t="str">
        <f t="shared" si="64"/>
        <v>화</v>
      </c>
      <c r="K310" s="7" t="str">
        <f t="shared" si="65"/>
        <v>평일</v>
      </c>
      <c r="L310">
        <v>84</v>
      </c>
      <c r="M310">
        <v>38</v>
      </c>
      <c r="N310">
        <v>665</v>
      </c>
      <c r="O310">
        <f t="shared" si="66"/>
        <v>787</v>
      </c>
      <c r="P310">
        <v>182</v>
      </c>
      <c r="Q310">
        <v>363</v>
      </c>
      <c r="R310">
        <f t="shared" si="67"/>
        <v>545</v>
      </c>
      <c r="S310" t="s">
        <v>7</v>
      </c>
      <c r="T310" t="str">
        <f t="shared" si="68"/>
        <v>small</v>
      </c>
      <c r="U310">
        <f t="shared" si="69"/>
        <v>1332</v>
      </c>
    </row>
    <row r="311" spans="1:21" x14ac:dyDescent="0.3">
      <c r="A311" s="1">
        <v>41584</v>
      </c>
      <c r="B311" s="4">
        <f t="shared" si="56"/>
        <v>9.1</v>
      </c>
      <c r="C311" s="4">
        <f t="shared" si="57"/>
        <v>0.3</v>
      </c>
      <c r="D311" s="3">
        <f t="shared" si="59"/>
        <v>2013</v>
      </c>
      <c r="E311" s="3">
        <f t="shared" si="60"/>
        <v>11</v>
      </c>
      <c r="F311" s="3">
        <f t="shared" si="61"/>
        <v>6</v>
      </c>
      <c r="G311" s="3">
        <f t="shared" si="62"/>
        <v>116</v>
      </c>
      <c r="H311" s="3" t="str">
        <f t="shared" si="58"/>
        <v/>
      </c>
      <c r="I311" s="1" t="str">
        <f t="shared" si="63"/>
        <v>가을</v>
      </c>
      <c r="J311" s="6" t="str">
        <f t="shared" si="64"/>
        <v>수</v>
      </c>
      <c r="K311" s="7" t="str">
        <f t="shared" si="65"/>
        <v>평일</v>
      </c>
      <c r="L311">
        <v>67</v>
      </c>
      <c r="M311">
        <v>46</v>
      </c>
      <c r="N311">
        <v>730</v>
      </c>
      <c r="O311">
        <f t="shared" si="66"/>
        <v>843</v>
      </c>
      <c r="P311">
        <v>169</v>
      </c>
      <c r="Q311">
        <v>328</v>
      </c>
      <c r="R311">
        <f t="shared" si="67"/>
        <v>497</v>
      </c>
      <c r="S311" t="s">
        <v>7</v>
      </c>
      <c r="T311" t="str">
        <f t="shared" si="68"/>
        <v>small</v>
      </c>
      <c r="U311">
        <f t="shared" si="69"/>
        <v>1340</v>
      </c>
    </row>
    <row r="312" spans="1:21" x14ac:dyDescent="0.3">
      <c r="A312" s="1">
        <v>41585</v>
      </c>
      <c r="B312" s="4">
        <f t="shared" si="56"/>
        <v>11.9</v>
      </c>
      <c r="C312" s="4">
        <f t="shared" si="57"/>
        <v>0.5</v>
      </c>
      <c r="D312" s="3">
        <f t="shared" si="59"/>
        <v>2013</v>
      </c>
      <c r="E312" s="3">
        <f t="shared" si="60"/>
        <v>11</v>
      </c>
      <c r="F312" s="3">
        <f t="shared" si="61"/>
        <v>7</v>
      </c>
      <c r="G312" s="3">
        <f t="shared" si="62"/>
        <v>117</v>
      </c>
      <c r="H312" s="3" t="str">
        <f t="shared" si="58"/>
        <v/>
      </c>
      <c r="I312" s="1" t="str">
        <f t="shared" si="63"/>
        <v>가을</v>
      </c>
      <c r="J312" s="6" t="str">
        <f t="shared" si="64"/>
        <v>목</v>
      </c>
      <c r="K312" s="7" t="str">
        <f t="shared" si="65"/>
        <v>평일</v>
      </c>
      <c r="L312">
        <v>100</v>
      </c>
      <c r="M312">
        <v>41</v>
      </c>
      <c r="N312">
        <v>636</v>
      </c>
      <c r="O312">
        <f t="shared" si="66"/>
        <v>777</v>
      </c>
      <c r="P312">
        <v>151</v>
      </c>
      <c r="Q312">
        <v>478</v>
      </c>
      <c r="R312">
        <f t="shared" si="67"/>
        <v>629</v>
      </c>
      <c r="S312" t="s">
        <v>8</v>
      </c>
      <c r="T312" t="str">
        <f t="shared" si="68"/>
        <v>big</v>
      </c>
      <c r="U312">
        <f t="shared" si="69"/>
        <v>1406</v>
      </c>
    </row>
    <row r="313" spans="1:21" x14ac:dyDescent="0.3">
      <c r="A313" s="1">
        <v>41586</v>
      </c>
      <c r="B313" s="4">
        <f t="shared" si="56"/>
        <v>6.6</v>
      </c>
      <c r="C313" s="4">
        <f t="shared" si="57"/>
        <v>0</v>
      </c>
      <c r="D313" s="3">
        <f t="shared" si="59"/>
        <v>2013</v>
      </c>
      <c r="E313" s="3">
        <f t="shared" si="60"/>
        <v>11</v>
      </c>
      <c r="F313" s="3">
        <f t="shared" si="61"/>
        <v>8</v>
      </c>
      <c r="G313" s="3">
        <f t="shared" si="62"/>
        <v>118</v>
      </c>
      <c r="H313" s="3" t="str">
        <f t="shared" si="58"/>
        <v/>
      </c>
      <c r="I313" s="1" t="str">
        <f t="shared" si="63"/>
        <v>가을</v>
      </c>
      <c r="J313" s="6" t="str">
        <f t="shared" si="64"/>
        <v>금</v>
      </c>
      <c r="K313" s="7" t="str">
        <f t="shared" si="65"/>
        <v>평일</v>
      </c>
      <c r="L313">
        <v>113</v>
      </c>
      <c r="M313">
        <v>80</v>
      </c>
      <c r="N313">
        <v>543</v>
      </c>
      <c r="O313">
        <f t="shared" si="66"/>
        <v>736</v>
      </c>
      <c r="P313">
        <v>230</v>
      </c>
      <c r="Q313">
        <v>410</v>
      </c>
      <c r="R313">
        <f t="shared" si="67"/>
        <v>640</v>
      </c>
      <c r="S313" t="s">
        <v>7</v>
      </c>
      <c r="T313" t="str">
        <f t="shared" si="68"/>
        <v>big</v>
      </c>
      <c r="U313">
        <f t="shared" si="69"/>
        <v>1376</v>
      </c>
    </row>
    <row r="314" spans="1:21" x14ac:dyDescent="0.3">
      <c r="A314" s="1">
        <v>41587</v>
      </c>
      <c r="B314" s="4">
        <f t="shared" si="56"/>
        <v>10.199999999999999</v>
      </c>
      <c r="C314" s="4">
        <f t="shared" si="57"/>
        <v>5.5</v>
      </c>
      <c r="D314" s="3">
        <f t="shared" si="59"/>
        <v>2013</v>
      </c>
      <c r="E314" s="3">
        <f t="shared" si="60"/>
        <v>11</v>
      </c>
      <c r="F314" s="3">
        <f t="shared" si="61"/>
        <v>9</v>
      </c>
      <c r="G314" s="3">
        <f t="shared" si="62"/>
        <v>119</v>
      </c>
      <c r="H314" s="3" t="str">
        <f t="shared" si="58"/>
        <v/>
      </c>
      <c r="I314" s="1" t="str">
        <f t="shared" si="63"/>
        <v>가을</v>
      </c>
      <c r="J314" s="6" t="str">
        <f t="shared" si="64"/>
        <v>토</v>
      </c>
      <c r="K314" s="7" t="str">
        <f t="shared" si="65"/>
        <v>주말</v>
      </c>
      <c r="L314">
        <v>114</v>
      </c>
      <c r="M314">
        <v>67</v>
      </c>
      <c r="N314">
        <v>674</v>
      </c>
      <c r="O314">
        <f t="shared" si="66"/>
        <v>855</v>
      </c>
      <c r="P314">
        <v>206</v>
      </c>
      <c r="Q314">
        <v>545</v>
      </c>
      <c r="R314">
        <f t="shared" si="67"/>
        <v>751</v>
      </c>
      <c r="S314" t="s">
        <v>7</v>
      </c>
      <c r="T314" t="str">
        <f t="shared" si="68"/>
        <v>big</v>
      </c>
      <c r="U314">
        <f t="shared" si="69"/>
        <v>1606</v>
      </c>
    </row>
    <row r="315" spans="1:21" x14ac:dyDescent="0.3">
      <c r="A315" s="1">
        <v>41588</v>
      </c>
      <c r="B315" s="4">
        <f t="shared" si="56"/>
        <v>7</v>
      </c>
      <c r="C315" s="4">
        <f t="shared" si="57"/>
        <v>0.3</v>
      </c>
      <c r="D315" s="3">
        <f t="shared" si="59"/>
        <v>2013</v>
      </c>
      <c r="E315" s="3">
        <f t="shared" si="60"/>
        <v>11</v>
      </c>
      <c r="F315" s="3">
        <f t="shared" si="61"/>
        <v>10</v>
      </c>
      <c r="G315" s="3">
        <f t="shared" si="62"/>
        <v>1110</v>
      </c>
      <c r="H315" s="3" t="str">
        <f t="shared" si="58"/>
        <v/>
      </c>
      <c r="I315" s="1" t="str">
        <f t="shared" si="63"/>
        <v>가을</v>
      </c>
      <c r="J315" s="6" t="str">
        <f t="shared" si="64"/>
        <v>일</v>
      </c>
      <c r="K315" s="7" t="str">
        <f t="shared" si="65"/>
        <v>주말</v>
      </c>
      <c r="L315">
        <v>96</v>
      </c>
      <c r="M315">
        <v>40</v>
      </c>
      <c r="N315">
        <v>568</v>
      </c>
      <c r="O315">
        <f t="shared" si="66"/>
        <v>704</v>
      </c>
      <c r="P315">
        <v>203</v>
      </c>
      <c r="Q315">
        <v>382</v>
      </c>
      <c r="R315">
        <f t="shared" si="67"/>
        <v>585</v>
      </c>
      <c r="S315" t="s">
        <v>7</v>
      </c>
      <c r="T315" t="str">
        <f t="shared" si="68"/>
        <v>small</v>
      </c>
      <c r="U315">
        <f t="shared" si="69"/>
        <v>1289</v>
      </c>
    </row>
    <row r="316" spans="1:21" x14ac:dyDescent="0.3">
      <c r="A316" s="1">
        <v>41589</v>
      </c>
      <c r="B316" s="4">
        <f t="shared" si="56"/>
        <v>3.5</v>
      </c>
      <c r="C316" s="4">
        <f t="shared" si="57"/>
        <v>0</v>
      </c>
      <c r="D316" s="3">
        <f t="shared" si="59"/>
        <v>2013</v>
      </c>
      <c r="E316" s="3">
        <f t="shared" si="60"/>
        <v>11</v>
      </c>
      <c r="F316" s="3">
        <f t="shared" si="61"/>
        <v>11</v>
      </c>
      <c r="G316" s="3">
        <f t="shared" si="62"/>
        <v>1111</v>
      </c>
      <c r="H316" s="3" t="str">
        <f t="shared" si="58"/>
        <v/>
      </c>
      <c r="I316" s="1" t="str">
        <f t="shared" si="63"/>
        <v>가을</v>
      </c>
      <c r="J316" s="6" t="str">
        <f t="shared" si="64"/>
        <v>월</v>
      </c>
      <c r="K316" s="7" t="str">
        <f t="shared" si="65"/>
        <v>평일</v>
      </c>
      <c r="L316">
        <v>93</v>
      </c>
      <c r="M316">
        <v>51</v>
      </c>
      <c r="N316">
        <v>446</v>
      </c>
      <c r="O316">
        <f t="shared" si="66"/>
        <v>590</v>
      </c>
      <c r="P316">
        <v>180</v>
      </c>
      <c r="Q316">
        <v>364</v>
      </c>
      <c r="R316">
        <f t="shared" si="67"/>
        <v>544</v>
      </c>
      <c r="S316" t="s">
        <v>7</v>
      </c>
      <c r="T316" t="str">
        <f t="shared" si="68"/>
        <v>small</v>
      </c>
      <c r="U316">
        <f t="shared" si="69"/>
        <v>1134</v>
      </c>
    </row>
    <row r="317" spans="1:21" x14ac:dyDescent="0.3">
      <c r="A317" s="1">
        <v>41590</v>
      </c>
      <c r="B317" s="4">
        <f t="shared" si="56"/>
        <v>3.2</v>
      </c>
      <c r="C317" s="4">
        <f t="shared" si="57"/>
        <v>0</v>
      </c>
      <c r="D317" s="3">
        <f t="shared" si="59"/>
        <v>2013</v>
      </c>
      <c r="E317" s="3">
        <f t="shared" si="60"/>
        <v>11</v>
      </c>
      <c r="F317" s="3">
        <f t="shared" si="61"/>
        <v>12</v>
      </c>
      <c r="G317" s="3">
        <f t="shared" si="62"/>
        <v>1112</v>
      </c>
      <c r="H317" s="3" t="str">
        <f t="shared" si="58"/>
        <v/>
      </c>
      <c r="I317" s="1" t="str">
        <f t="shared" si="63"/>
        <v>가을</v>
      </c>
      <c r="J317" s="6" t="str">
        <f t="shared" si="64"/>
        <v>화</v>
      </c>
      <c r="K317" s="7" t="str">
        <f t="shared" si="65"/>
        <v>평일</v>
      </c>
      <c r="L317">
        <v>101</v>
      </c>
      <c r="M317">
        <v>34</v>
      </c>
      <c r="N317">
        <v>703</v>
      </c>
      <c r="O317">
        <f t="shared" si="66"/>
        <v>838</v>
      </c>
      <c r="P317">
        <v>154</v>
      </c>
      <c r="Q317">
        <v>346</v>
      </c>
      <c r="R317">
        <f t="shared" si="67"/>
        <v>500</v>
      </c>
      <c r="S317" t="s">
        <v>7</v>
      </c>
      <c r="T317" t="str">
        <f t="shared" si="68"/>
        <v>small</v>
      </c>
      <c r="U317">
        <f t="shared" si="69"/>
        <v>1338</v>
      </c>
    </row>
    <row r="318" spans="1:21" x14ac:dyDescent="0.3">
      <c r="A318" s="1">
        <v>41591</v>
      </c>
      <c r="B318" s="4">
        <f t="shared" si="56"/>
        <v>2.7</v>
      </c>
      <c r="C318" s="4">
        <f t="shared" si="57"/>
        <v>0</v>
      </c>
      <c r="D318" s="3">
        <f t="shared" si="59"/>
        <v>2013</v>
      </c>
      <c r="E318" s="3">
        <f t="shared" si="60"/>
        <v>11</v>
      </c>
      <c r="F318" s="3">
        <f t="shared" si="61"/>
        <v>13</v>
      </c>
      <c r="G318" s="3">
        <f t="shared" si="62"/>
        <v>1113</v>
      </c>
      <c r="H318" s="3" t="str">
        <f t="shared" si="58"/>
        <v/>
      </c>
      <c r="I318" s="1" t="str">
        <f t="shared" si="63"/>
        <v>가을</v>
      </c>
      <c r="J318" s="6" t="str">
        <f t="shared" si="64"/>
        <v>수</v>
      </c>
      <c r="K318" s="7" t="str">
        <f t="shared" si="65"/>
        <v>평일</v>
      </c>
      <c r="L318">
        <v>79</v>
      </c>
      <c r="M318">
        <v>52</v>
      </c>
      <c r="N318">
        <v>512</v>
      </c>
      <c r="O318">
        <f t="shared" si="66"/>
        <v>643</v>
      </c>
      <c r="P318">
        <v>123</v>
      </c>
      <c r="Q318">
        <v>394</v>
      </c>
      <c r="R318">
        <f t="shared" si="67"/>
        <v>517</v>
      </c>
      <c r="S318" t="s">
        <v>7</v>
      </c>
      <c r="T318" t="str">
        <f t="shared" si="68"/>
        <v>small</v>
      </c>
      <c r="U318">
        <f t="shared" si="69"/>
        <v>1160</v>
      </c>
    </row>
    <row r="319" spans="1:21" x14ac:dyDescent="0.3">
      <c r="A319" s="1">
        <v>41592</v>
      </c>
      <c r="B319" s="4">
        <f t="shared" si="56"/>
        <v>4</v>
      </c>
      <c r="C319" s="4">
        <f t="shared" si="57"/>
        <v>0</v>
      </c>
      <c r="D319" s="3">
        <f t="shared" si="59"/>
        <v>2013</v>
      </c>
      <c r="E319" s="3">
        <f t="shared" si="60"/>
        <v>11</v>
      </c>
      <c r="F319" s="3">
        <f t="shared" si="61"/>
        <v>14</v>
      </c>
      <c r="G319" s="3">
        <f t="shared" si="62"/>
        <v>1114</v>
      </c>
      <c r="H319" s="3" t="str">
        <f t="shared" si="58"/>
        <v/>
      </c>
      <c r="I319" s="1" t="str">
        <f t="shared" si="63"/>
        <v>가을</v>
      </c>
      <c r="J319" s="6" t="str">
        <f t="shared" si="64"/>
        <v>목</v>
      </c>
      <c r="K319" s="7" t="str">
        <f t="shared" si="65"/>
        <v>평일</v>
      </c>
      <c r="L319">
        <v>72</v>
      </c>
      <c r="M319">
        <v>53</v>
      </c>
      <c r="N319">
        <v>497</v>
      </c>
      <c r="O319">
        <f t="shared" si="66"/>
        <v>622</v>
      </c>
      <c r="P319">
        <v>167</v>
      </c>
      <c r="Q319">
        <v>302</v>
      </c>
      <c r="R319">
        <f t="shared" si="67"/>
        <v>469</v>
      </c>
      <c r="S319" t="s">
        <v>7</v>
      </c>
      <c r="T319" t="str">
        <f t="shared" si="68"/>
        <v>small</v>
      </c>
      <c r="U319">
        <f t="shared" si="69"/>
        <v>1091</v>
      </c>
    </row>
    <row r="320" spans="1:21" x14ac:dyDescent="0.3">
      <c r="A320" s="1">
        <v>41593</v>
      </c>
      <c r="B320" s="4">
        <f t="shared" si="56"/>
        <v>6.5</v>
      </c>
      <c r="C320" s="4">
        <f t="shared" si="57"/>
        <v>2</v>
      </c>
      <c r="D320" s="3">
        <f t="shared" si="59"/>
        <v>2013</v>
      </c>
      <c r="E320" s="3">
        <f t="shared" si="60"/>
        <v>11</v>
      </c>
      <c r="F320" s="3">
        <f t="shared" si="61"/>
        <v>15</v>
      </c>
      <c r="G320" s="3">
        <f t="shared" si="62"/>
        <v>1115</v>
      </c>
      <c r="H320" s="3" t="str">
        <f t="shared" si="58"/>
        <v/>
      </c>
      <c r="I320" s="1" t="str">
        <f t="shared" si="63"/>
        <v>가을</v>
      </c>
      <c r="J320" s="6" t="str">
        <f t="shared" si="64"/>
        <v>금</v>
      </c>
      <c r="K320" s="7" t="str">
        <f t="shared" si="65"/>
        <v>평일</v>
      </c>
      <c r="L320">
        <v>96</v>
      </c>
      <c r="M320">
        <v>51</v>
      </c>
      <c r="N320">
        <v>803</v>
      </c>
      <c r="O320">
        <f t="shared" si="66"/>
        <v>950</v>
      </c>
      <c r="P320">
        <v>160</v>
      </c>
      <c r="Q320">
        <v>365</v>
      </c>
      <c r="R320">
        <f t="shared" si="67"/>
        <v>525</v>
      </c>
      <c r="S320" t="s">
        <v>7</v>
      </c>
      <c r="T320" t="str">
        <f t="shared" si="68"/>
        <v>small</v>
      </c>
      <c r="U320">
        <f t="shared" si="69"/>
        <v>1475</v>
      </c>
    </row>
    <row r="321" spans="1:21" x14ac:dyDescent="0.3">
      <c r="A321" s="1">
        <v>41594</v>
      </c>
      <c r="B321" s="4">
        <f t="shared" si="56"/>
        <v>4.5</v>
      </c>
      <c r="C321" s="4">
        <f t="shared" si="57"/>
        <v>0.3</v>
      </c>
      <c r="D321" s="3">
        <f t="shared" si="59"/>
        <v>2013</v>
      </c>
      <c r="E321" s="3">
        <f t="shared" si="60"/>
        <v>11</v>
      </c>
      <c r="F321" s="3">
        <f t="shared" si="61"/>
        <v>16</v>
      </c>
      <c r="G321" s="3">
        <f t="shared" si="62"/>
        <v>1116</v>
      </c>
      <c r="H321" s="3" t="str">
        <f t="shared" si="58"/>
        <v/>
      </c>
      <c r="I321" s="1" t="str">
        <f t="shared" si="63"/>
        <v>가을</v>
      </c>
      <c r="J321" s="6" t="str">
        <f t="shared" si="64"/>
        <v>토</v>
      </c>
      <c r="K321" s="7" t="str">
        <f t="shared" si="65"/>
        <v>주말</v>
      </c>
      <c r="L321">
        <v>112</v>
      </c>
      <c r="M321">
        <v>63</v>
      </c>
      <c r="N321">
        <v>855</v>
      </c>
      <c r="O321">
        <f t="shared" si="66"/>
        <v>1030</v>
      </c>
      <c r="P321">
        <v>166</v>
      </c>
      <c r="Q321">
        <v>554</v>
      </c>
      <c r="R321">
        <f t="shared" si="67"/>
        <v>720</v>
      </c>
      <c r="S321" t="s">
        <v>7</v>
      </c>
      <c r="T321" t="str">
        <f t="shared" si="68"/>
        <v>big</v>
      </c>
      <c r="U321">
        <f t="shared" si="69"/>
        <v>1750</v>
      </c>
    </row>
    <row r="322" spans="1:21" x14ac:dyDescent="0.3">
      <c r="A322" s="1">
        <v>41595</v>
      </c>
      <c r="B322" s="4">
        <f t="shared" ref="B322:B385" si="70">VLOOKUP(A322,temp,3,0)</f>
        <v>6</v>
      </c>
      <c r="C322" s="4">
        <f t="shared" ref="C322:C385" si="71">VLOOKUP(A322,rain,3,0)</f>
        <v>5</v>
      </c>
      <c r="D322" s="3">
        <f t="shared" si="59"/>
        <v>2013</v>
      </c>
      <c r="E322" s="3">
        <f t="shared" si="60"/>
        <v>11</v>
      </c>
      <c r="F322" s="3">
        <f t="shared" si="61"/>
        <v>17</v>
      </c>
      <c r="G322" s="3">
        <f t="shared" si="62"/>
        <v>1117</v>
      </c>
      <c r="H322" s="3" t="str">
        <f t="shared" ref="H322:H385" si="72">IFERROR(VLOOKUP(G322,mdindex,2,0),"")</f>
        <v/>
      </c>
      <c r="I322" s="1" t="str">
        <f t="shared" si="63"/>
        <v>가을</v>
      </c>
      <c r="J322" s="6" t="str">
        <f t="shared" si="64"/>
        <v>일</v>
      </c>
      <c r="K322" s="7" t="str">
        <f t="shared" si="65"/>
        <v>주말</v>
      </c>
      <c r="L322">
        <v>121</v>
      </c>
      <c r="M322">
        <v>58</v>
      </c>
      <c r="N322">
        <v>694</v>
      </c>
      <c r="O322">
        <f t="shared" si="66"/>
        <v>873</v>
      </c>
      <c r="P322">
        <v>175</v>
      </c>
      <c r="Q322">
        <v>405</v>
      </c>
      <c r="R322">
        <f t="shared" si="67"/>
        <v>580</v>
      </c>
      <c r="S322" t="s">
        <v>7</v>
      </c>
      <c r="T322" t="str">
        <f t="shared" si="68"/>
        <v>small</v>
      </c>
      <c r="U322">
        <f t="shared" si="69"/>
        <v>1453</v>
      </c>
    </row>
    <row r="323" spans="1:21" x14ac:dyDescent="0.3">
      <c r="A323" s="1">
        <v>41596</v>
      </c>
      <c r="B323" s="4">
        <f t="shared" si="70"/>
        <v>2.1</v>
      </c>
      <c r="C323" s="4">
        <f t="shared" si="71"/>
        <v>0</v>
      </c>
      <c r="D323" s="3">
        <f t="shared" ref="D323:D386" si="73">YEAR(A323)</f>
        <v>2013</v>
      </c>
      <c r="E323" s="3">
        <f t="shared" ref="E323:E386" si="74">MONTH(A323)</f>
        <v>11</v>
      </c>
      <c r="F323" s="3">
        <f t="shared" ref="F323:F386" si="75">DAY(A323)</f>
        <v>18</v>
      </c>
      <c r="G323" s="3">
        <f t="shared" ref="G323:G386" si="76">VALUE(E323&amp;F323)</f>
        <v>1118</v>
      </c>
      <c r="H323" s="3" t="str">
        <f t="shared" si="72"/>
        <v/>
      </c>
      <c r="I323" s="1" t="str">
        <f t="shared" ref="I323:I386" si="77">CHOOSE(E323,"겨울", "겨울", "봄", "봄", "봄", "여름", "여름", "여름", "가을", "가을", "가을", "겨울")</f>
        <v>가을</v>
      </c>
      <c r="J323" s="6" t="str">
        <f t="shared" ref="J323:J386" si="78">CHOOSE(WEEKDAY(A323,2), "월", "화", "수", "목", "금", "토", "일")</f>
        <v>월</v>
      </c>
      <c r="K323" s="7" t="str">
        <f t="shared" ref="K323:K386" si="79">IF(OR(J323="토",J323="일"), "주말", "평일")</f>
        <v>평일</v>
      </c>
      <c r="L323">
        <v>73</v>
      </c>
      <c r="M323">
        <v>44</v>
      </c>
      <c r="N323">
        <v>526</v>
      </c>
      <c r="O323">
        <f t="shared" ref="O323:O386" si="80">SUM(L323,M323,N323)</f>
        <v>643</v>
      </c>
      <c r="P323">
        <v>197</v>
      </c>
      <c r="Q323">
        <v>423</v>
      </c>
      <c r="R323">
        <f t="shared" ref="R323:R386" si="81">SUM(P323,Q323)</f>
        <v>620</v>
      </c>
      <c r="S323" t="s">
        <v>7</v>
      </c>
      <c r="T323" t="str">
        <f t="shared" ref="T323:T386" si="82">IF(R323&lt;610, "small", "big")</f>
        <v>big</v>
      </c>
      <c r="U323">
        <f t="shared" ref="U323:U386" si="83">SUM(O323,R323)</f>
        <v>1263</v>
      </c>
    </row>
    <row r="324" spans="1:21" x14ac:dyDescent="0.3">
      <c r="A324" s="1">
        <v>41597</v>
      </c>
      <c r="B324" s="4">
        <f t="shared" si="70"/>
        <v>1.6</v>
      </c>
      <c r="C324" s="4">
        <f t="shared" si="71"/>
        <v>0</v>
      </c>
      <c r="D324" s="3">
        <f t="shared" si="73"/>
        <v>2013</v>
      </c>
      <c r="E324" s="3">
        <f t="shared" si="74"/>
        <v>11</v>
      </c>
      <c r="F324" s="3">
        <f t="shared" si="75"/>
        <v>19</v>
      </c>
      <c r="G324" s="3">
        <f t="shared" si="76"/>
        <v>1119</v>
      </c>
      <c r="H324" s="3" t="str">
        <f t="shared" si="72"/>
        <v/>
      </c>
      <c r="I324" s="1" t="str">
        <f t="shared" si="77"/>
        <v>가을</v>
      </c>
      <c r="J324" s="6" t="str">
        <f t="shared" si="78"/>
        <v>화</v>
      </c>
      <c r="K324" s="7" t="str">
        <f t="shared" si="79"/>
        <v>평일</v>
      </c>
      <c r="L324">
        <v>77</v>
      </c>
      <c r="M324">
        <v>49</v>
      </c>
      <c r="N324">
        <v>513</v>
      </c>
      <c r="O324">
        <f t="shared" si="80"/>
        <v>639</v>
      </c>
      <c r="P324">
        <v>72</v>
      </c>
      <c r="Q324">
        <v>355</v>
      </c>
      <c r="R324">
        <f t="shared" si="81"/>
        <v>427</v>
      </c>
      <c r="S324" t="s">
        <v>7</v>
      </c>
      <c r="T324" t="str">
        <f t="shared" si="82"/>
        <v>small</v>
      </c>
      <c r="U324">
        <f t="shared" si="83"/>
        <v>1066</v>
      </c>
    </row>
    <row r="325" spans="1:21" x14ac:dyDescent="0.3">
      <c r="A325" s="1">
        <v>41598</v>
      </c>
      <c r="B325" s="4">
        <f t="shared" si="70"/>
        <v>0.9</v>
      </c>
      <c r="C325" s="4">
        <f t="shared" si="71"/>
        <v>0</v>
      </c>
      <c r="D325" s="3">
        <f t="shared" si="73"/>
        <v>2013</v>
      </c>
      <c r="E325" s="3">
        <f t="shared" si="74"/>
        <v>11</v>
      </c>
      <c r="F325" s="3">
        <f t="shared" si="75"/>
        <v>20</v>
      </c>
      <c r="G325" s="3">
        <f t="shared" si="76"/>
        <v>1120</v>
      </c>
      <c r="H325" s="3" t="str">
        <f t="shared" si="72"/>
        <v/>
      </c>
      <c r="I325" s="1" t="str">
        <f t="shared" si="77"/>
        <v>가을</v>
      </c>
      <c r="J325" s="6" t="str">
        <f t="shared" si="78"/>
        <v>수</v>
      </c>
      <c r="K325" s="7" t="str">
        <f t="shared" si="79"/>
        <v>평일</v>
      </c>
      <c r="L325">
        <v>77</v>
      </c>
      <c r="M325">
        <v>41</v>
      </c>
      <c r="N325">
        <v>388</v>
      </c>
      <c r="O325">
        <f t="shared" si="80"/>
        <v>506</v>
      </c>
      <c r="P325">
        <v>99</v>
      </c>
      <c r="Q325">
        <v>289</v>
      </c>
      <c r="R325">
        <f t="shared" si="81"/>
        <v>388</v>
      </c>
      <c r="S325" t="s">
        <v>7</v>
      </c>
      <c r="T325" t="str">
        <f t="shared" si="82"/>
        <v>small</v>
      </c>
      <c r="U325">
        <f t="shared" si="83"/>
        <v>894</v>
      </c>
    </row>
    <row r="326" spans="1:21" x14ac:dyDescent="0.3">
      <c r="A326" s="1">
        <v>41599</v>
      </c>
      <c r="B326" s="4">
        <f t="shared" si="70"/>
        <v>0.7</v>
      </c>
      <c r="C326" s="4">
        <f t="shared" si="71"/>
        <v>0</v>
      </c>
      <c r="D326" s="3">
        <f t="shared" si="73"/>
        <v>2013</v>
      </c>
      <c r="E326" s="3">
        <f t="shared" si="74"/>
        <v>11</v>
      </c>
      <c r="F326" s="3">
        <f t="shared" si="75"/>
        <v>21</v>
      </c>
      <c r="G326" s="3">
        <f t="shared" si="76"/>
        <v>1121</v>
      </c>
      <c r="H326" s="3" t="str">
        <f t="shared" si="72"/>
        <v/>
      </c>
      <c r="I326" s="1" t="str">
        <f t="shared" si="77"/>
        <v>가을</v>
      </c>
      <c r="J326" s="6" t="str">
        <f t="shared" si="78"/>
        <v>목</v>
      </c>
      <c r="K326" s="7" t="str">
        <f t="shared" si="79"/>
        <v>평일</v>
      </c>
      <c r="L326">
        <v>79</v>
      </c>
      <c r="M326">
        <v>52</v>
      </c>
      <c r="N326">
        <v>443</v>
      </c>
      <c r="O326">
        <f t="shared" si="80"/>
        <v>574</v>
      </c>
      <c r="P326">
        <v>149</v>
      </c>
      <c r="Q326">
        <v>221</v>
      </c>
      <c r="R326">
        <f t="shared" si="81"/>
        <v>370</v>
      </c>
      <c r="S326" t="s">
        <v>7</v>
      </c>
      <c r="T326" t="str">
        <f t="shared" si="82"/>
        <v>small</v>
      </c>
      <c r="U326">
        <f t="shared" si="83"/>
        <v>944</v>
      </c>
    </row>
    <row r="327" spans="1:21" x14ac:dyDescent="0.3">
      <c r="A327" s="1">
        <v>41600</v>
      </c>
      <c r="B327" s="4">
        <f t="shared" si="70"/>
        <v>2.2000000000000002</v>
      </c>
      <c r="C327" s="4">
        <f t="shared" si="71"/>
        <v>0</v>
      </c>
      <c r="D327" s="3">
        <f t="shared" si="73"/>
        <v>2013</v>
      </c>
      <c r="E327" s="3">
        <f t="shared" si="74"/>
        <v>11</v>
      </c>
      <c r="F327" s="3">
        <f t="shared" si="75"/>
        <v>22</v>
      </c>
      <c r="G327" s="3">
        <f t="shared" si="76"/>
        <v>1122</v>
      </c>
      <c r="H327" s="3" t="str">
        <f t="shared" si="72"/>
        <v/>
      </c>
      <c r="I327" s="1" t="str">
        <f t="shared" si="77"/>
        <v>가을</v>
      </c>
      <c r="J327" s="6" t="str">
        <f t="shared" si="78"/>
        <v>금</v>
      </c>
      <c r="K327" s="7" t="str">
        <f t="shared" si="79"/>
        <v>평일</v>
      </c>
      <c r="L327">
        <v>87</v>
      </c>
      <c r="M327">
        <v>44</v>
      </c>
      <c r="N327">
        <v>692</v>
      </c>
      <c r="O327">
        <f t="shared" si="80"/>
        <v>823</v>
      </c>
      <c r="P327">
        <v>169</v>
      </c>
      <c r="Q327">
        <v>439</v>
      </c>
      <c r="R327">
        <f t="shared" si="81"/>
        <v>608</v>
      </c>
      <c r="S327" t="s">
        <v>7</v>
      </c>
      <c r="T327" t="str">
        <f t="shared" si="82"/>
        <v>small</v>
      </c>
      <c r="U327">
        <f t="shared" si="83"/>
        <v>1431</v>
      </c>
    </row>
    <row r="328" spans="1:21" x14ac:dyDescent="0.3">
      <c r="A328" s="1">
        <v>41601</v>
      </c>
      <c r="B328" s="4">
        <f t="shared" si="70"/>
        <v>3.1</v>
      </c>
      <c r="C328" s="4">
        <f t="shared" si="71"/>
        <v>0</v>
      </c>
      <c r="D328" s="3">
        <f t="shared" si="73"/>
        <v>2013</v>
      </c>
      <c r="E328" s="3">
        <f t="shared" si="74"/>
        <v>11</v>
      </c>
      <c r="F328" s="3">
        <f t="shared" si="75"/>
        <v>23</v>
      </c>
      <c r="G328" s="3">
        <f t="shared" si="76"/>
        <v>1123</v>
      </c>
      <c r="H328" s="3" t="str">
        <f t="shared" si="72"/>
        <v/>
      </c>
      <c r="I328" s="1" t="str">
        <f t="shared" si="77"/>
        <v>가을</v>
      </c>
      <c r="J328" s="6" t="str">
        <f t="shared" si="78"/>
        <v>토</v>
      </c>
      <c r="K328" s="7" t="str">
        <f t="shared" si="79"/>
        <v>주말</v>
      </c>
      <c r="L328">
        <v>141</v>
      </c>
      <c r="M328">
        <v>88</v>
      </c>
      <c r="N328">
        <v>645</v>
      </c>
      <c r="O328">
        <f t="shared" si="80"/>
        <v>874</v>
      </c>
      <c r="P328">
        <v>340</v>
      </c>
      <c r="Q328">
        <v>771</v>
      </c>
      <c r="R328">
        <f t="shared" si="81"/>
        <v>1111</v>
      </c>
      <c r="S328" t="s">
        <v>8</v>
      </c>
      <c r="T328" t="str">
        <f t="shared" si="82"/>
        <v>big</v>
      </c>
      <c r="U328">
        <f t="shared" si="83"/>
        <v>1985</v>
      </c>
    </row>
    <row r="329" spans="1:21" x14ac:dyDescent="0.3">
      <c r="A329" s="1">
        <v>41602</v>
      </c>
      <c r="B329" s="4">
        <f t="shared" si="70"/>
        <v>5.2</v>
      </c>
      <c r="C329" s="4">
        <f t="shared" si="71"/>
        <v>16.5</v>
      </c>
      <c r="D329" s="3">
        <f t="shared" si="73"/>
        <v>2013</v>
      </c>
      <c r="E329" s="3">
        <f t="shared" si="74"/>
        <v>11</v>
      </c>
      <c r="F329" s="3">
        <f t="shared" si="75"/>
        <v>24</v>
      </c>
      <c r="G329" s="3">
        <f t="shared" si="76"/>
        <v>1124</v>
      </c>
      <c r="H329" s="3" t="str">
        <f t="shared" si="72"/>
        <v/>
      </c>
      <c r="I329" s="1" t="str">
        <f t="shared" si="77"/>
        <v>가을</v>
      </c>
      <c r="J329" s="6" t="str">
        <f t="shared" si="78"/>
        <v>일</v>
      </c>
      <c r="K329" s="7" t="str">
        <f t="shared" si="79"/>
        <v>주말</v>
      </c>
      <c r="L329">
        <v>82</v>
      </c>
      <c r="M329">
        <v>48</v>
      </c>
      <c r="N329">
        <v>575</v>
      </c>
      <c r="O329">
        <f t="shared" si="80"/>
        <v>705</v>
      </c>
      <c r="P329">
        <v>203</v>
      </c>
      <c r="Q329">
        <v>446</v>
      </c>
      <c r="R329">
        <f t="shared" si="81"/>
        <v>649</v>
      </c>
      <c r="S329" t="s">
        <v>7</v>
      </c>
      <c r="T329" t="str">
        <f t="shared" si="82"/>
        <v>big</v>
      </c>
      <c r="U329">
        <f t="shared" si="83"/>
        <v>1354</v>
      </c>
    </row>
    <row r="330" spans="1:21" x14ac:dyDescent="0.3">
      <c r="A330" s="1">
        <v>41603</v>
      </c>
      <c r="B330" s="4">
        <f t="shared" si="70"/>
        <v>5.4</v>
      </c>
      <c r="C330" s="4">
        <f t="shared" si="71"/>
        <v>23</v>
      </c>
      <c r="D330" s="3">
        <f t="shared" si="73"/>
        <v>2013</v>
      </c>
      <c r="E330" s="3">
        <f t="shared" si="74"/>
        <v>11</v>
      </c>
      <c r="F330" s="3">
        <f t="shared" si="75"/>
        <v>25</v>
      </c>
      <c r="G330" s="3">
        <f t="shared" si="76"/>
        <v>1125</v>
      </c>
      <c r="H330" s="3" t="str">
        <f t="shared" si="72"/>
        <v/>
      </c>
      <c r="I330" s="1" t="str">
        <f t="shared" si="77"/>
        <v>가을</v>
      </c>
      <c r="J330" s="6" t="str">
        <f t="shared" si="78"/>
        <v>월</v>
      </c>
      <c r="K330" s="7" t="str">
        <f t="shared" si="79"/>
        <v>평일</v>
      </c>
      <c r="L330">
        <v>64</v>
      </c>
      <c r="M330">
        <v>52</v>
      </c>
      <c r="N330">
        <v>430</v>
      </c>
      <c r="O330">
        <f t="shared" si="80"/>
        <v>546</v>
      </c>
      <c r="P330">
        <v>200</v>
      </c>
      <c r="Q330">
        <v>451</v>
      </c>
      <c r="R330">
        <f t="shared" si="81"/>
        <v>651</v>
      </c>
      <c r="S330" t="s">
        <v>8</v>
      </c>
      <c r="T330" t="str">
        <f t="shared" si="82"/>
        <v>big</v>
      </c>
      <c r="U330">
        <f t="shared" si="83"/>
        <v>1197</v>
      </c>
    </row>
    <row r="331" spans="1:21" x14ac:dyDescent="0.3">
      <c r="A331" s="1">
        <v>41604</v>
      </c>
      <c r="B331" s="4">
        <f t="shared" si="70"/>
        <v>1.4</v>
      </c>
      <c r="C331" s="4">
        <f t="shared" si="71"/>
        <v>1</v>
      </c>
      <c r="D331" s="3">
        <f t="shared" si="73"/>
        <v>2013</v>
      </c>
      <c r="E331" s="3">
        <f t="shared" si="74"/>
        <v>11</v>
      </c>
      <c r="F331" s="3">
        <f t="shared" si="75"/>
        <v>26</v>
      </c>
      <c r="G331" s="3">
        <f t="shared" si="76"/>
        <v>1126</v>
      </c>
      <c r="H331" s="3" t="str">
        <f t="shared" si="72"/>
        <v/>
      </c>
      <c r="I331" s="1" t="str">
        <f t="shared" si="77"/>
        <v>가을</v>
      </c>
      <c r="J331" s="6" t="str">
        <f t="shared" si="78"/>
        <v>화</v>
      </c>
      <c r="K331" s="7" t="str">
        <f t="shared" si="79"/>
        <v>평일</v>
      </c>
      <c r="L331">
        <v>73</v>
      </c>
      <c r="M331">
        <v>58</v>
      </c>
      <c r="N331">
        <v>489</v>
      </c>
      <c r="O331">
        <f t="shared" si="80"/>
        <v>620</v>
      </c>
      <c r="P331">
        <v>152</v>
      </c>
      <c r="Q331">
        <v>275</v>
      </c>
      <c r="R331">
        <f t="shared" si="81"/>
        <v>427</v>
      </c>
      <c r="S331" t="s">
        <v>7</v>
      </c>
      <c r="T331" t="str">
        <f t="shared" si="82"/>
        <v>small</v>
      </c>
      <c r="U331">
        <f t="shared" si="83"/>
        <v>1047</v>
      </c>
    </row>
    <row r="332" spans="1:21" x14ac:dyDescent="0.3">
      <c r="A332" s="1">
        <v>41605</v>
      </c>
      <c r="B332" s="4">
        <f t="shared" si="70"/>
        <v>-0.2</v>
      </c>
      <c r="C332" s="4">
        <f t="shared" si="71"/>
        <v>9.5</v>
      </c>
      <c r="D332" s="3">
        <f t="shared" si="73"/>
        <v>2013</v>
      </c>
      <c r="E332" s="3">
        <f t="shared" si="74"/>
        <v>11</v>
      </c>
      <c r="F332" s="3">
        <f t="shared" si="75"/>
        <v>27</v>
      </c>
      <c r="G332" s="3">
        <f t="shared" si="76"/>
        <v>1127</v>
      </c>
      <c r="H332" s="3" t="str">
        <f t="shared" si="72"/>
        <v/>
      </c>
      <c r="I332" s="1" t="str">
        <f t="shared" si="77"/>
        <v>가을</v>
      </c>
      <c r="J332" s="6" t="str">
        <f t="shared" si="78"/>
        <v>수</v>
      </c>
      <c r="K332" s="7" t="str">
        <f t="shared" si="79"/>
        <v>평일</v>
      </c>
      <c r="L332">
        <v>85</v>
      </c>
      <c r="M332">
        <v>65</v>
      </c>
      <c r="N332">
        <v>538</v>
      </c>
      <c r="O332">
        <f t="shared" si="80"/>
        <v>688</v>
      </c>
      <c r="P332">
        <v>111</v>
      </c>
      <c r="Q332">
        <v>426</v>
      </c>
      <c r="R332">
        <f t="shared" si="81"/>
        <v>537</v>
      </c>
      <c r="S332" t="s">
        <v>8</v>
      </c>
      <c r="T332" t="str">
        <f t="shared" si="82"/>
        <v>small</v>
      </c>
      <c r="U332">
        <f t="shared" si="83"/>
        <v>1225</v>
      </c>
    </row>
    <row r="333" spans="1:21" x14ac:dyDescent="0.3">
      <c r="A333" s="1">
        <v>41606</v>
      </c>
      <c r="B333" s="4">
        <f t="shared" si="70"/>
        <v>-3.5</v>
      </c>
      <c r="C333" s="4">
        <f t="shared" si="71"/>
        <v>0</v>
      </c>
      <c r="D333" s="3">
        <f t="shared" si="73"/>
        <v>2013</v>
      </c>
      <c r="E333" s="3">
        <f t="shared" si="74"/>
        <v>11</v>
      </c>
      <c r="F333" s="3">
        <f t="shared" si="75"/>
        <v>28</v>
      </c>
      <c r="G333" s="3">
        <f t="shared" si="76"/>
        <v>1128</v>
      </c>
      <c r="H333" s="3" t="str">
        <f t="shared" si="72"/>
        <v/>
      </c>
      <c r="I333" s="1" t="str">
        <f t="shared" si="77"/>
        <v>가을</v>
      </c>
      <c r="J333" s="6" t="str">
        <f t="shared" si="78"/>
        <v>목</v>
      </c>
      <c r="K333" s="7" t="str">
        <f t="shared" si="79"/>
        <v>평일</v>
      </c>
      <c r="L333">
        <v>81</v>
      </c>
      <c r="M333">
        <v>57</v>
      </c>
      <c r="N333">
        <v>409</v>
      </c>
      <c r="O333">
        <f t="shared" si="80"/>
        <v>547</v>
      </c>
      <c r="P333">
        <v>104</v>
      </c>
      <c r="Q333">
        <v>403</v>
      </c>
      <c r="R333">
        <f t="shared" si="81"/>
        <v>507</v>
      </c>
      <c r="S333" t="s">
        <v>7</v>
      </c>
      <c r="T333" t="str">
        <f t="shared" si="82"/>
        <v>small</v>
      </c>
      <c r="U333">
        <f t="shared" si="83"/>
        <v>1054</v>
      </c>
    </row>
    <row r="334" spans="1:21" x14ac:dyDescent="0.3">
      <c r="A334" s="1">
        <v>41607</v>
      </c>
      <c r="B334" s="4">
        <f t="shared" si="70"/>
        <v>-1.6</v>
      </c>
      <c r="C334" s="4">
        <f t="shared" si="71"/>
        <v>0</v>
      </c>
      <c r="D334" s="3">
        <f t="shared" si="73"/>
        <v>2013</v>
      </c>
      <c r="E334" s="3">
        <f t="shared" si="74"/>
        <v>11</v>
      </c>
      <c r="F334" s="3">
        <f t="shared" si="75"/>
        <v>29</v>
      </c>
      <c r="G334" s="3">
        <f t="shared" si="76"/>
        <v>1129</v>
      </c>
      <c r="H334" s="3" t="str">
        <f t="shared" si="72"/>
        <v/>
      </c>
      <c r="I334" s="1" t="str">
        <f t="shared" si="77"/>
        <v>가을</v>
      </c>
      <c r="J334" s="6" t="str">
        <f t="shared" si="78"/>
        <v>금</v>
      </c>
      <c r="K334" s="7" t="str">
        <f t="shared" si="79"/>
        <v>평일</v>
      </c>
      <c r="L334">
        <v>97</v>
      </c>
      <c r="M334">
        <v>54</v>
      </c>
      <c r="N334">
        <v>647</v>
      </c>
      <c r="O334">
        <f t="shared" si="80"/>
        <v>798</v>
      </c>
      <c r="P334">
        <v>182</v>
      </c>
      <c r="Q334">
        <v>412</v>
      </c>
      <c r="R334">
        <f t="shared" si="81"/>
        <v>594</v>
      </c>
      <c r="S334" t="s">
        <v>7</v>
      </c>
      <c r="T334" t="str">
        <f t="shared" si="82"/>
        <v>small</v>
      </c>
      <c r="U334">
        <f t="shared" si="83"/>
        <v>1392</v>
      </c>
    </row>
    <row r="335" spans="1:21" x14ac:dyDescent="0.3">
      <c r="A335" s="1">
        <v>41608</v>
      </c>
      <c r="B335" s="4">
        <f t="shared" si="70"/>
        <v>1.6</v>
      </c>
      <c r="C335" s="4">
        <f t="shared" si="71"/>
        <v>0</v>
      </c>
      <c r="D335" s="3">
        <f t="shared" si="73"/>
        <v>2013</v>
      </c>
      <c r="E335" s="3">
        <f t="shared" si="74"/>
        <v>11</v>
      </c>
      <c r="F335" s="3">
        <f t="shared" si="75"/>
        <v>30</v>
      </c>
      <c r="G335" s="3">
        <f t="shared" si="76"/>
        <v>1130</v>
      </c>
      <c r="H335" s="3" t="str">
        <f t="shared" si="72"/>
        <v/>
      </c>
      <c r="I335" s="1" t="str">
        <f t="shared" si="77"/>
        <v>가을</v>
      </c>
      <c r="J335" s="6" t="str">
        <f t="shared" si="78"/>
        <v>토</v>
      </c>
      <c r="K335" s="7" t="str">
        <f t="shared" si="79"/>
        <v>주말</v>
      </c>
      <c r="L335">
        <v>116</v>
      </c>
      <c r="M335">
        <v>51</v>
      </c>
      <c r="N335">
        <v>794</v>
      </c>
      <c r="O335">
        <f t="shared" si="80"/>
        <v>961</v>
      </c>
      <c r="P335">
        <v>183</v>
      </c>
      <c r="Q335">
        <v>399</v>
      </c>
      <c r="R335">
        <f t="shared" si="81"/>
        <v>582</v>
      </c>
      <c r="S335" t="s">
        <v>7</v>
      </c>
      <c r="T335" t="str">
        <f t="shared" si="82"/>
        <v>small</v>
      </c>
      <c r="U335">
        <f t="shared" si="83"/>
        <v>1543</v>
      </c>
    </row>
    <row r="336" spans="1:21" x14ac:dyDescent="0.3">
      <c r="A336" s="1">
        <v>41609</v>
      </c>
      <c r="B336" s="4">
        <f t="shared" si="70"/>
        <v>2.2000000000000002</v>
      </c>
      <c r="C336" s="4">
        <f t="shared" si="71"/>
        <v>0</v>
      </c>
      <c r="D336" s="3">
        <f t="shared" si="73"/>
        <v>2013</v>
      </c>
      <c r="E336" s="3">
        <f t="shared" si="74"/>
        <v>12</v>
      </c>
      <c r="F336" s="3">
        <f t="shared" si="75"/>
        <v>1</v>
      </c>
      <c r="G336" s="3">
        <f t="shared" si="76"/>
        <v>121</v>
      </c>
      <c r="H336" s="3" t="str">
        <f t="shared" si="72"/>
        <v/>
      </c>
      <c r="I336" s="1" t="str">
        <f t="shared" si="77"/>
        <v>겨울</v>
      </c>
      <c r="J336" s="6" t="str">
        <f t="shared" si="78"/>
        <v>일</v>
      </c>
      <c r="K336" s="7" t="str">
        <f t="shared" si="79"/>
        <v>주말</v>
      </c>
      <c r="L336">
        <v>81</v>
      </c>
      <c r="M336">
        <v>29</v>
      </c>
      <c r="N336">
        <v>694</v>
      </c>
      <c r="O336">
        <f t="shared" si="80"/>
        <v>804</v>
      </c>
      <c r="P336">
        <v>220</v>
      </c>
      <c r="Q336">
        <v>367</v>
      </c>
      <c r="R336">
        <f t="shared" si="81"/>
        <v>587</v>
      </c>
      <c r="S336" t="s">
        <v>7</v>
      </c>
      <c r="T336" t="str">
        <f t="shared" si="82"/>
        <v>small</v>
      </c>
      <c r="U336">
        <f t="shared" si="83"/>
        <v>1391</v>
      </c>
    </row>
    <row r="337" spans="1:21" x14ac:dyDescent="0.3">
      <c r="A337" s="1">
        <v>41610</v>
      </c>
      <c r="B337" s="4">
        <f t="shared" si="70"/>
        <v>0.1</v>
      </c>
      <c r="C337" s="4">
        <f t="shared" si="71"/>
        <v>0</v>
      </c>
      <c r="D337" s="3">
        <f t="shared" si="73"/>
        <v>2013</v>
      </c>
      <c r="E337" s="3">
        <f t="shared" si="74"/>
        <v>12</v>
      </c>
      <c r="F337" s="3">
        <f t="shared" si="75"/>
        <v>2</v>
      </c>
      <c r="G337" s="3">
        <f t="shared" si="76"/>
        <v>122</v>
      </c>
      <c r="H337" s="3" t="str">
        <f t="shared" si="72"/>
        <v/>
      </c>
      <c r="I337" s="1" t="str">
        <f t="shared" si="77"/>
        <v>겨울</v>
      </c>
      <c r="J337" s="6" t="str">
        <f t="shared" si="78"/>
        <v>월</v>
      </c>
      <c r="K337" s="7" t="str">
        <f t="shared" si="79"/>
        <v>평일</v>
      </c>
      <c r="L337">
        <v>92</v>
      </c>
      <c r="M337">
        <v>46</v>
      </c>
      <c r="N337">
        <v>358</v>
      </c>
      <c r="O337">
        <f t="shared" si="80"/>
        <v>496</v>
      </c>
      <c r="P337">
        <v>126</v>
      </c>
      <c r="Q337">
        <v>404</v>
      </c>
      <c r="R337">
        <f t="shared" si="81"/>
        <v>530</v>
      </c>
      <c r="S337" t="s">
        <v>7</v>
      </c>
      <c r="T337" t="str">
        <f t="shared" si="82"/>
        <v>small</v>
      </c>
      <c r="U337">
        <f t="shared" si="83"/>
        <v>1026</v>
      </c>
    </row>
    <row r="338" spans="1:21" x14ac:dyDescent="0.3">
      <c r="A338" s="1">
        <v>41611</v>
      </c>
      <c r="B338" s="4">
        <f t="shared" si="70"/>
        <v>4.0999999999999996</v>
      </c>
      <c r="C338" s="4">
        <f t="shared" si="71"/>
        <v>0</v>
      </c>
      <c r="D338" s="3">
        <f t="shared" si="73"/>
        <v>2013</v>
      </c>
      <c r="E338" s="3">
        <f t="shared" si="74"/>
        <v>12</v>
      </c>
      <c r="F338" s="3">
        <f t="shared" si="75"/>
        <v>3</v>
      </c>
      <c r="G338" s="3">
        <f t="shared" si="76"/>
        <v>123</v>
      </c>
      <c r="H338" s="3" t="str">
        <f t="shared" si="72"/>
        <v/>
      </c>
      <c r="I338" s="1" t="str">
        <f t="shared" si="77"/>
        <v>겨울</v>
      </c>
      <c r="J338" s="6" t="str">
        <f t="shared" si="78"/>
        <v>화</v>
      </c>
      <c r="K338" s="7" t="str">
        <f t="shared" si="79"/>
        <v>평일</v>
      </c>
      <c r="L338">
        <v>78</v>
      </c>
      <c r="M338">
        <v>41</v>
      </c>
      <c r="N338">
        <v>342</v>
      </c>
      <c r="O338">
        <f t="shared" si="80"/>
        <v>461</v>
      </c>
      <c r="P338">
        <v>154</v>
      </c>
      <c r="Q338">
        <v>428</v>
      </c>
      <c r="R338">
        <f t="shared" si="81"/>
        <v>582</v>
      </c>
      <c r="S338" t="s">
        <v>7</v>
      </c>
      <c r="T338" t="str">
        <f t="shared" si="82"/>
        <v>small</v>
      </c>
      <c r="U338">
        <f t="shared" si="83"/>
        <v>1043</v>
      </c>
    </row>
    <row r="339" spans="1:21" x14ac:dyDescent="0.3">
      <c r="A339" s="1">
        <v>41612</v>
      </c>
      <c r="B339" s="4">
        <f t="shared" si="70"/>
        <v>1.4</v>
      </c>
      <c r="C339" s="4">
        <f t="shared" si="71"/>
        <v>0</v>
      </c>
      <c r="D339" s="3">
        <f t="shared" si="73"/>
        <v>2013</v>
      </c>
      <c r="E339" s="3">
        <f t="shared" si="74"/>
        <v>12</v>
      </c>
      <c r="F339" s="3">
        <f t="shared" si="75"/>
        <v>4</v>
      </c>
      <c r="G339" s="3">
        <f t="shared" si="76"/>
        <v>124</v>
      </c>
      <c r="H339" s="3" t="str">
        <f t="shared" si="72"/>
        <v/>
      </c>
      <c r="I339" s="1" t="str">
        <f t="shared" si="77"/>
        <v>겨울</v>
      </c>
      <c r="J339" s="6" t="str">
        <f t="shared" si="78"/>
        <v>수</v>
      </c>
      <c r="K339" s="7" t="str">
        <f t="shared" si="79"/>
        <v>평일</v>
      </c>
      <c r="L339">
        <v>71</v>
      </c>
      <c r="M339">
        <v>51</v>
      </c>
      <c r="N339">
        <v>407</v>
      </c>
      <c r="O339">
        <f t="shared" si="80"/>
        <v>529</v>
      </c>
      <c r="P339">
        <v>155</v>
      </c>
      <c r="Q339">
        <v>195</v>
      </c>
      <c r="R339">
        <f t="shared" si="81"/>
        <v>350</v>
      </c>
      <c r="S339" t="s">
        <v>7</v>
      </c>
      <c r="T339" t="str">
        <f t="shared" si="82"/>
        <v>small</v>
      </c>
      <c r="U339">
        <f t="shared" si="83"/>
        <v>879</v>
      </c>
    </row>
    <row r="340" spans="1:21" x14ac:dyDescent="0.3">
      <c r="A340" s="1">
        <v>41613</v>
      </c>
      <c r="B340" s="4">
        <f t="shared" si="70"/>
        <v>2</v>
      </c>
      <c r="C340" s="4">
        <f t="shared" si="71"/>
        <v>0</v>
      </c>
      <c r="D340" s="3">
        <f t="shared" si="73"/>
        <v>2013</v>
      </c>
      <c r="E340" s="3">
        <f t="shared" si="74"/>
        <v>12</v>
      </c>
      <c r="F340" s="3">
        <f t="shared" si="75"/>
        <v>5</v>
      </c>
      <c r="G340" s="3">
        <f t="shared" si="76"/>
        <v>125</v>
      </c>
      <c r="H340" s="3" t="str">
        <f t="shared" si="72"/>
        <v/>
      </c>
      <c r="I340" s="1" t="str">
        <f t="shared" si="77"/>
        <v>겨울</v>
      </c>
      <c r="J340" s="6" t="str">
        <f t="shared" si="78"/>
        <v>목</v>
      </c>
      <c r="K340" s="7" t="str">
        <f t="shared" si="79"/>
        <v>평일</v>
      </c>
      <c r="L340">
        <v>59</v>
      </c>
      <c r="M340">
        <v>61</v>
      </c>
      <c r="N340">
        <v>360</v>
      </c>
      <c r="O340">
        <f t="shared" si="80"/>
        <v>480</v>
      </c>
      <c r="P340">
        <v>164</v>
      </c>
      <c r="Q340">
        <v>336</v>
      </c>
      <c r="R340">
        <f t="shared" si="81"/>
        <v>500</v>
      </c>
      <c r="S340" t="s">
        <v>7</v>
      </c>
      <c r="T340" t="str">
        <f t="shared" si="82"/>
        <v>small</v>
      </c>
      <c r="U340">
        <f t="shared" si="83"/>
        <v>980</v>
      </c>
    </row>
    <row r="341" spans="1:21" x14ac:dyDescent="0.3">
      <c r="A341" s="1">
        <v>41614</v>
      </c>
      <c r="B341" s="4">
        <f t="shared" si="70"/>
        <v>2.6</v>
      </c>
      <c r="C341" s="4">
        <f t="shared" si="71"/>
        <v>0</v>
      </c>
      <c r="D341" s="3">
        <f t="shared" si="73"/>
        <v>2013</v>
      </c>
      <c r="E341" s="3">
        <f t="shared" si="74"/>
        <v>12</v>
      </c>
      <c r="F341" s="3">
        <f t="shared" si="75"/>
        <v>6</v>
      </c>
      <c r="G341" s="3">
        <f t="shared" si="76"/>
        <v>126</v>
      </c>
      <c r="H341" s="3" t="str">
        <f t="shared" si="72"/>
        <v/>
      </c>
      <c r="I341" s="1" t="str">
        <f t="shared" si="77"/>
        <v>겨울</v>
      </c>
      <c r="J341" s="6" t="str">
        <f t="shared" si="78"/>
        <v>금</v>
      </c>
      <c r="K341" s="7" t="str">
        <f t="shared" si="79"/>
        <v>평일</v>
      </c>
      <c r="L341">
        <v>98</v>
      </c>
      <c r="M341">
        <v>56</v>
      </c>
      <c r="N341">
        <v>722</v>
      </c>
      <c r="O341">
        <f t="shared" si="80"/>
        <v>876</v>
      </c>
      <c r="P341">
        <v>311</v>
      </c>
      <c r="Q341">
        <v>441</v>
      </c>
      <c r="R341">
        <f t="shared" si="81"/>
        <v>752</v>
      </c>
      <c r="S341" t="s">
        <v>7</v>
      </c>
      <c r="T341" t="str">
        <f t="shared" si="82"/>
        <v>big</v>
      </c>
      <c r="U341">
        <f t="shared" si="83"/>
        <v>1628</v>
      </c>
    </row>
    <row r="342" spans="1:21" x14ac:dyDescent="0.3">
      <c r="A342" s="1">
        <v>41615</v>
      </c>
      <c r="B342" s="4">
        <f t="shared" si="70"/>
        <v>3.4</v>
      </c>
      <c r="C342" s="4">
        <f t="shared" si="71"/>
        <v>0</v>
      </c>
      <c r="D342" s="3">
        <f t="shared" si="73"/>
        <v>2013</v>
      </c>
      <c r="E342" s="3">
        <f t="shared" si="74"/>
        <v>12</v>
      </c>
      <c r="F342" s="3">
        <f t="shared" si="75"/>
        <v>7</v>
      </c>
      <c r="G342" s="3">
        <f t="shared" si="76"/>
        <v>127</v>
      </c>
      <c r="H342" s="3" t="str">
        <f t="shared" si="72"/>
        <v/>
      </c>
      <c r="I342" s="1" t="str">
        <f t="shared" si="77"/>
        <v>겨울</v>
      </c>
      <c r="J342" s="6" t="str">
        <f t="shared" si="78"/>
        <v>토</v>
      </c>
      <c r="K342" s="7" t="str">
        <f t="shared" si="79"/>
        <v>주말</v>
      </c>
      <c r="L342">
        <v>99</v>
      </c>
      <c r="M342">
        <v>71</v>
      </c>
      <c r="N342">
        <v>684</v>
      </c>
      <c r="O342">
        <f t="shared" si="80"/>
        <v>854</v>
      </c>
      <c r="P342">
        <v>202</v>
      </c>
      <c r="Q342">
        <v>217</v>
      </c>
      <c r="R342">
        <f t="shared" si="81"/>
        <v>419</v>
      </c>
      <c r="S342" t="s">
        <v>7</v>
      </c>
      <c r="T342" t="str">
        <f t="shared" si="82"/>
        <v>small</v>
      </c>
      <c r="U342">
        <f t="shared" si="83"/>
        <v>1273</v>
      </c>
    </row>
    <row r="343" spans="1:21" x14ac:dyDescent="0.3">
      <c r="A343" s="1">
        <v>41616</v>
      </c>
      <c r="B343" s="4">
        <f t="shared" si="70"/>
        <v>1.9</v>
      </c>
      <c r="C343" s="4">
        <f t="shared" si="71"/>
        <v>0</v>
      </c>
      <c r="D343" s="3">
        <f t="shared" si="73"/>
        <v>2013</v>
      </c>
      <c r="E343" s="3">
        <f t="shared" si="74"/>
        <v>12</v>
      </c>
      <c r="F343" s="3">
        <f t="shared" si="75"/>
        <v>8</v>
      </c>
      <c r="G343" s="3">
        <f t="shared" si="76"/>
        <v>128</v>
      </c>
      <c r="H343" s="3" t="str">
        <f t="shared" si="72"/>
        <v/>
      </c>
      <c r="I343" s="1" t="str">
        <f t="shared" si="77"/>
        <v>겨울</v>
      </c>
      <c r="J343" s="6" t="str">
        <f t="shared" si="78"/>
        <v>일</v>
      </c>
      <c r="K343" s="7" t="str">
        <f t="shared" si="79"/>
        <v>주말</v>
      </c>
      <c r="L343">
        <v>84</v>
      </c>
      <c r="M343">
        <v>61</v>
      </c>
      <c r="N343">
        <v>534</v>
      </c>
      <c r="O343">
        <f t="shared" si="80"/>
        <v>679</v>
      </c>
      <c r="P343">
        <v>178</v>
      </c>
      <c r="Q343">
        <v>561</v>
      </c>
      <c r="R343">
        <f t="shared" si="81"/>
        <v>739</v>
      </c>
      <c r="S343" t="s">
        <v>7</v>
      </c>
      <c r="T343" t="str">
        <f t="shared" si="82"/>
        <v>big</v>
      </c>
      <c r="U343">
        <f t="shared" si="83"/>
        <v>1418</v>
      </c>
    </row>
    <row r="344" spans="1:21" x14ac:dyDescent="0.3">
      <c r="A344" s="1">
        <v>41617</v>
      </c>
      <c r="B344" s="4">
        <f t="shared" si="70"/>
        <v>3.1</v>
      </c>
      <c r="C344" s="4">
        <f t="shared" si="71"/>
        <v>13.5</v>
      </c>
      <c r="D344" s="3">
        <f t="shared" si="73"/>
        <v>2013</v>
      </c>
      <c r="E344" s="3">
        <f t="shared" si="74"/>
        <v>12</v>
      </c>
      <c r="F344" s="3">
        <f t="shared" si="75"/>
        <v>9</v>
      </c>
      <c r="G344" s="3">
        <f t="shared" si="76"/>
        <v>129</v>
      </c>
      <c r="H344" s="3" t="str">
        <f t="shared" si="72"/>
        <v/>
      </c>
      <c r="I344" s="1" t="str">
        <f t="shared" si="77"/>
        <v>겨울</v>
      </c>
      <c r="J344" s="6" t="str">
        <f t="shared" si="78"/>
        <v>월</v>
      </c>
      <c r="K344" s="7" t="str">
        <f t="shared" si="79"/>
        <v>평일</v>
      </c>
      <c r="L344">
        <v>86</v>
      </c>
      <c r="M344">
        <v>52</v>
      </c>
      <c r="N344">
        <v>425</v>
      </c>
      <c r="O344">
        <f t="shared" si="80"/>
        <v>563</v>
      </c>
      <c r="P344">
        <v>103</v>
      </c>
      <c r="Q344">
        <v>317</v>
      </c>
      <c r="R344">
        <f t="shared" si="81"/>
        <v>420</v>
      </c>
      <c r="S344" t="s">
        <v>7</v>
      </c>
      <c r="T344" t="str">
        <f t="shared" si="82"/>
        <v>small</v>
      </c>
      <c r="U344">
        <f t="shared" si="83"/>
        <v>983</v>
      </c>
    </row>
    <row r="345" spans="1:21" x14ac:dyDescent="0.3">
      <c r="A345" s="1">
        <v>41618</v>
      </c>
      <c r="B345" s="4">
        <f t="shared" si="70"/>
        <v>0.9</v>
      </c>
      <c r="C345" s="4">
        <f t="shared" si="71"/>
        <v>0</v>
      </c>
      <c r="D345" s="3">
        <f t="shared" si="73"/>
        <v>2013</v>
      </c>
      <c r="E345" s="3">
        <f t="shared" si="74"/>
        <v>12</v>
      </c>
      <c r="F345" s="3">
        <f t="shared" si="75"/>
        <v>10</v>
      </c>
      <c r="G345" s="3">
        <f t="shared" si="76"/>
        <v>1210</v>
      </c>
      <c r="H345" s="3" t="str">
        <f t="shared" si="72"/>
        <v/>
      </c>
      <c r="I345" s="1" t="str">
        <f t="shared" si="77"/>
        <v>겨울</v>
      </c>
      <c r="J345" s="6" t="str">
        <f t="shared" si="78"/>
        <v>화</v>
      </c>
      <c r="K345" s="7" t="str">
        <f t="shared" si="79"/>
        <v>평일</v>
      </c>
      <c r="L345">
        <v>65</v>
      </c>
      <c r="M345">
        <v>54</v>
      </c>
      <c r="N345">
        <v>557</v>
      </c>
      <c r="O345">
        <f t="shared" si="80"/>
        <v>676</v>
      </c>
      <c r="P345">
        <v>163</v>
      </c>
      <c r="Q345">
        <v>446</v>
      </c>
      <c r="R345">
        <f t="shared" si="81"/>
        <v>609</v>
      </c>
      <c r="S345" t="s">
        <v>8</v>
      </c>
      <c r="T345" t="str">
        <f t="shared" si="82"/>
        <v>small</v>
      </c>
      <c r="U345">
        <f t="shared" si="83"/>
        <v>1285</v>
      </c>
    </row>
    <row r="346" spans="1:21" x14ac:dyDescent="0.3">
      <c r="A346" s="1">
        <v>41619</v>
      </c>
      <c r="B346" s="4">
        <f t="shared" si="70"/>
        <v>-1.2</v>
      </c>
      <c r="C346" s="4">
        <f t="shared" si="71"/>
        <v>1.5</v>
      </c>
      <c r="D346" s="3">
        <f t="shared" si="73"/>
        <v>2013</v>
      </c>
      <c r="E346" s="3">
        <f t="shared" si="74"/>
        <v>12</v>
      </c>
      <c r="F346" s="3">
        <f t="shared" si="75"/>
        <v>11</v>
      </c>
      <c r="G346" s="3">
        <f t="shared" si="76"/>
        <v>1211</v>
      </c>
      <c r="H346" s="3" t="str">
        <f t="shared" si="72"/>
        <v/>
      </c>
      <c r="I346" s="1" t="str">
        <f t="shared" si="77"/>
        <v>겨울</v>
      </c>
      <c r="J346" s="6" t="str">
        <f t="shared" si="78"/>
        <v>수</v>
      </c>
      <c r="K346" s="7" t="str">
        <f t="shared" si="79"/>
        <v>평일</v>
      </c>
      <c r="L346">
        <v>67</v>
      </c>
      <c r="M346">
        <v>36</v>
      </c>
      <c r="N346">
        <v>418</v>
      </c>
      <c r="O346">
        <f t="shared" si="80"/>
        <v>521</v>
      </c>
      <c r="P346">
        <v>148</v>
      </c>
      <c r="Q346">
        <v>373</v>
      </c>
      <c r="R346">
        <f t="shared" si="81"/>
        <v>521</v>
      </c>
      <c r="S346" t="s">
        <v>7</v>
      </c>
      <c r="T346" t="str">
        <f t="shared" si="82"/>
        <v>small</v>
      </c>
      <c r="U346">
        <f t="shared" si="83"/>
        <v>1042</v>
      </c>
    </row>
    <row r="347" spans="1:21" x14ac:dyDescent="0.3">
      <c r="A347" s="1">
        <v>41620</v>
      </c>
      <c r="B347" s="4">
        <f t="shared" si="70"/>
        <v>-2.9</v>
      </c>
      <c r="C347" s="4">
        <f t="shared" si="71"/>
        <v>6</v>
      </c>
      <c r="D347" s="3">
        <f t="shared" si="73"/>
        <v>2013</v>
      </c>
      <c r="E347" s="3">
        <f t="shared" si="74"/>
        <v>12</v>
      </c>
      <c r="F347" s="3">
        <f t="shared" si="75"/>
        <v>12</v>
      </c>
      <c r="G347" s="3">
        <f t="shared" si="76"/>
        <v>1212</v>
      </c>
      <c r="H347" s="3" t="str">
        <f t="shared" si="72"/>
        <v/>
      </c>
      <c r="I347" s="1" t="str">
        <f t="shared" si="77"/>
        <v>겨울</v>
      </c>
      <c r="J347" s="6" t="str">
        <f t="shared" si="78"/>
        <v>목</v>
      </c>
      <c r="K347" s="7" t="str">
        <f t="shared" si="79"/>
        <v>평일</v>
      </c>
      <c r="L347">
        <v>76</v>
      </c>
      <c r="M347">
        <v>53</v>
      </c>
      <c r="N347">
        <v>476</v>
      </c>
      <c r="O347">
        <f t="shared" si="80"/>
        <v>605</v>
      </c>
      <c r="P347">
        <v>186</v>
      </c>
      <c r="Q347">
        <v>346</v>
      </c>
      <c r="R347">
        <f t="shared" si="81"/>
        <v>532</v>
      </c>
      <c r="S347" t="s">
        <v>7</v>
      </c>
      <c r="T347" t="str">
        <f t="shared" si="82"/>
        <v>small</v>
      </c>
      <c r="U347">
        <f t="shared" si="83"/>
        <v>1137</v>
      </c>
    </row>
    <row r="348" spans="1:21" x14ac:dyDescent="0.3">
      <c r="A348" s="1">
        <v>41621</v>
      </c>
      <c r="B348" s="4">
        <f t="shared" si="70"/>
        <v>-6.7</v>
      </c>
      <c r="C348" s="4">
        <f t="shared" si="71"/>
        <v>0</v>
      </c>
      <c r="D348" s="3">
        <f t="shared" si="73"/>
        <v>2013</v>
      </c>
      <c r="E348" s="3">
        <f t="shared" si="74"/>
        <v>12</v>
      </c>
      <c r="F348" s="3">
        <f t="shared" si="75"/>
        <v>13</v>
      </c>
      <c r="G348" s="3">
        <f t="shared" si="76"/>
        <v>1213</v>
      </c>
      <c r="H348" s="3" t="str">
        <f t="shared" si="72"/>
        <v/>
      </c>
      <c r="I348" s="1" t="str">
        <f t="shared" si="77"/>
        <v>겨울</v>
      </c>
      <c r="J348" s="6" t="str">
        <f t="shared" si="78"/>
        <v>금</v>
      </c>
      <c r="K348" s="7" t="str">
        <f t="shared" si="79"/>
        <v>평일</v>
      </c>
      <c r="L348">
        <v>103</v>
      </c>
      <c r="M348">
        <v>66</v>
      </c>
      <c r="N348">
        <v>538</v>
      </c>
      <c r="O348">
        <f t="shared" si="80"/>
        <v>707</v>
      </c>
      <c r="P348">
        <v>201</v>
      </c>
      <c r="Q348">
        <v>391</v>
      </c>
      <c r="R348">
        <f t="shared" si="81"/>
        <v>592</v>
      </c>
      <c r="S348" t="s">
        <v>7</v>
      </c>
      <c r="T348" t="str">
        <f t="shared" si="82"/>
        <v>small</v>
      </c>
      <c r="U348">
        <f t="shared" si="83"/>
        <v>1299</v>
      </c>
    </row>
    <row r="349" spans="1:21" x14ac:dyDescent="0.3">
      <c r="A349" s="1">
        <v>41622</v>
      </c>
      <c r="B349" s="4">
        <f t="shared" si="70"/>
        <v>-6.6</v>
      </c>
      <c r="C349" s="4">
        <f t="shared" si="71"/>
        <v>0</v>
      </c>
      <c r="D349" s="3">
        <f t="shared" si="73"/>
        <v>2013</v>
      </c>
      <c r="E349" s="3">
        <f t="shared" si="74"/>
        <v>12</v>
      </c>
      <c r="F349" s="3">
        <f t="shared" si="75"/>
        <v>14</v>
      </c>
      <c r="G349" s="3">
        <f t="shared" si="76"/>
        <v>1214</v>
      </c>
      <c r="H349" s="3" t="str">
        <f t="shared" si="72"/>
        <v/>
      </c>
      <c r="I349" s="1" t="str">
        <f t="shared" si="77"/>
        <v>겨울</v>
      </c>
      <c r="J349" s="6" t="str">
        <f t="shared" si="78"/>
        <v>토</v>
      </c>
      <c r="K349" s="7" t="str">
        <f t="shared" si="79"/>
        <v>주말</v>
      </c>
      <c r="L349">
        <v>72</v>
      </c>
      <c r="M349">
        <v>61</v>
      </c>
      <c r="N349">
        <v>681</v>
      </c>
      <c r="O349">
        <f t="shared" si="80"/>
        <v>814</v>
      </c>
      <c r="P349">
        <v>214</v>
      </c>
      <c r="Q349">
        <v>449</v>
      </c>
      <c r="R349">
        <f t="shared" si="81"/>
        <v>663</v>
      </c>
      <c r="S349" t="s">
        <v>7</v>
      </c>
      <c r="T349" t="str">
        <f t="shared" si="82"/>
        <v>big</v>
      </c>
      <c r="U349">
        <f t="shared" si="83"/>
        <v>1477</v>
      </c>
    </row>
    <row r="350" spans="1:21" x14ac:dyDescent="0.3">
      <c r="A350" s="1">
        <v>41623</v>
      </c>
      <c r="B350" s="4">
        <f t="shared" si="70"/>
        <v>-6.3</v>
      </c>
      <c r="C350" s="4">
        <f t="shared" si="71"/>
        <v>0</v>
      </c>
      <c r="D350" s="3">
        <f t="shared" si="73"/>
        <v>2013</v>
      </c>
      <c r="E350" s="3">
        <f t="shared" si="74"/>
        <v>12</v>
      </c>
      <c r="F350" s="3">
        <f t="shared" si="75"/>
        <v>15</v>
      </c>
      <c r="G350" s="3">
        <f t="shared" si="76"/>
        <v>1215</v>
      </c>
      <c r="H350" s="3" t="str">
        <f t="shared" si="72"/>
        <v/>
      </c>
      <c r="I350" s="1" t="str">
        <f t="shared" si="77"/>
        <v>겨울</v>
      </c>
      <c r="J350" s="6" t="str">
        <f t="shared" si="78"/>
        <v>일</v>
      </c>
      <c r="K350" s="7" t="str">
        <f t="shared" si="79"/>
        <v>주말</v>
      </c>
      <c r="L350">
        <v>82</v>
      </c>
      <c r="M350">
        <v>61</v>
      </c>
      <c r="N350">
        <v>515</v>
      </c>
      <c r="O350">
        <f t="shared" si="80"/>
        <v>658</v>
      </c>
      <c r="P350">
        <v>259</v>
      </c>
      <c r="Q350">
        <v>529</v>
      </c>
      <c r="R350">
        <f t="shared" si="81"/>
        <v>788</v>
      </c>
      <c r="S350" t="s">
        <v>7</v>
      </c>
      <c r="T350" t="str">
        <f t="shared" si="82"/>
        <v>big</v>
      </c>
      <c r="U350">
        <f t="shared" si="83"/>
        <v>1446</v>
      </c>
    </row>
    <row r="351" spans="1:21" x14ac:dyDescent="0.3">
      <c r="A351" s="1">
        <v>41624</v>
      </c>
      <c r="B351" s="4">
        <f t="shared" si="70"/>
        <v>-5.3</v>
      </c>
      <c r="C351" s="4">
        <f t="shared" si="71"/>
        <v>0</v>
      </c>
      <c r="D351" s="3">
        <f t="shared" si="73"/>
        <v>2013</v>
      </c>
      <c r="E351" s="3">
        <f t="shared" si="74"/>
        <v>12</v>
      </c>
      <c r="F351" s="3">
        <f t="shared" si="75"/>
        <v>16</v>
      </c>
      <c r="G351" s="3">
        <f t="shared" si="76"/>
        <v>1216</v>
      </c>
      <c r="H351" s="3" t="str">
        <f t="shared" si="72"/>
        <v/>
      </c>
      <c r="I351" s="1" t="str">
        <f t="shared" si="77"/>
        <v>겨울</v>
      </c>
      <c r="J351" s="6" t="str">
        <f t="shared" si="78"/>
        <v>월</v>
      </c>
      <c r="K351" s="7" t="str">
        <f t="shared" si="79"/>
        <v>평일</v>
      </c>
      <c r="L351">
        <v>84</v>
      </c>
      <c r="M351">
        <v>46</v>
      </c>
      <c r="N351">
        <v>322</v>
      </c>
      <c r="O351">
        <f t="shared" si="80"/>
        <v>452</v>
      </c>
      <c r="P351">
        <v>148</v>
      </c>
      <c r="Q351">
        <v>318</v>
      </c>
      <c r="R351">
        <f t="shared" si="81"/>
        <v>466</v>
      </c>
      <c r="S351" t="s">
        <v>7</v>
      </c>
      <c r="T351" t="str">
        <f t="shared" si="82"/>
        <v>small</v>
      </c>
      <c r="U351">
        <f t="shared" si="83"/>
        <v>918</v>
      </c>
    </row>
    <row r="352" spans="1:21" x14ac:dyDescent="0.3">
      <c r="A352" s="1">
        <v>41625</v>
      </c>
      <c r="B352" s="4">
        <f t="shared" si="70"/>
        <v>-1.7</v>
      </c>
      <c r="C352" s="4">
        <f t="shared" si="71"/>
        <v>0</v>
      </c>
      <c r="D352" s="3">
        <f t="shared" si="73"/>
        <v>2013</v>
      </c>
      <c r="E352" s="3">
        <f t="shared" si="74"/>
        <v>12</v>
      </c>
      <c r="F352" s="3">
        <f t="shared" si="75"/>
        <v>17</v>
      </c>
      <c r="G352" s="3">
        <f t="shared" si="76"/>
        <v>1217</v>
      </c>
      <c r="H352" s="3" t="str">
        <f t="shared" si="72"/>
        <v/>
      </c>
      <c r="I352" s="1" t="str">
        <f t="shared" si="77"/>
        <v>겨울</v>
      </c>
      <c r="J352" s="6" t="str">
        <f t="shared" si="78"/>
        <v>화</v>
      </c>
      <c r="K352" s="7" t="str">
        <f t="shared" si="79"/>
        <v>평일</v>
      </c>
      <c r="L352">
        <v>65</v>
      </c>
      <c r="M352">
        <v>43</v>
      </c>
      <c r="N352">
        <v>487</v>
      </c>
      <c r="O352">
        <f t="shared" si="80"/>
        <v>595</v>
      </c>
      <c r="P352">
        <v>195</v>
      </c>
      <c r="Q352">
        <v>300</v>
      </c>
      <c r="R352">
        <f t="shared" si="81"/>
        <v>495</v>
      </c>
      <c r="S352" t="s">
        <v>7</v>
      </c>
      <c r="T352" t="str">
        <f t="shared" si="82"/>
        <v>small</v>
      </c>
      <c r="U352">
        <f t="shared" si="83"/>
        <v>1090</v>
      </c>
    </row>
    <row r="353" spans="1:21" x14ac:dyDescent="0.3">
      <c r="A353" s="1">
        <v>41626</v>
      </c>
      <c r="B353" s="4">
        <f t="shared" si="70"/>
        <v>1.8</v>
      </c>
      <c r="C353" s="4">
        <f t="shared" si="71"/>
        <v>0.3</v>
      </c>
      <c r="D353" s="3">
        <f t="shared" si="73"/>
        <v>2013</v>
      </c>
      <c r="E353" s="3">
        <f t="shared" si="74"/>
        <v>12</v>
      </c>
      <c r="F353" s="3">
        <f t="shared" si="75"/>
        <v>18</v>
      </c>
      <c r="G353" s="3">
        <f t="shared" si="76"/>
        <v>1218</v>
      </c>
      <c r="H353" s="3" t="str">
        <f t="shared" si="72"/>
        <v/>
      </c>
      <c r="I353" s="1" t="str">
        <f t="shared" si="77"/>
        <v>겨울</v>
      </c>
      <c r="J353" s="6" t="str">
        <f t="shared" si="78"/>
        <v>수</v>
      </c>
      <c r="K353" s="7" t="str">
        <f t="shared" si="79"/>
        <v>평일</v>
      </c>
      <c r="L353">
        <v>66</v>
      </c>
      <c r="M353">
        <v>51</v>
      </c>
      <c r="N353">
        <v>478</v>
      </c>
      <c r="O353">
        <f t="shared" si="80"/>
        <v>595</v>
      </c>
      <c r="P353">
        <v>181</v>
      </c>
      <c r="Q353">
        <v>317</v>
      </c>
      <c r="R353">
        <f t="shared" si="81"/>
        <v>498</v>
      </c>
      <c r="S353" t="s">
        <v>7</v>
      </c>
      <c r="T353" t="str">
        <f t="shared" si="82"/>
        <v>small</v>
      </c>
      <c r="U353">
        <f t="shared" si="83"/>
        <v>1093</v>
      </c>
    </row>
    <row r="354" spans="1:21" x14ac:dyDescent="0.3">
      <c r="A354" s="1">
        <v>41627</v>
      </c>
      <c r="B354" s="4">
        <f t="shared" si="70"/>
        <v>-2.2999999999999998</v>
      </c>
      <c r="C354" s="4">
        <f t="shared" si="71"/>
        <v>0.5</v>
      </c>
      <c r="D354" s="3">
        <f t="shared" si="73"/>
        <v>2013</v>
      </c>
      <c r="E354" s="3">
        <f t="shared" si="74"/>
        <v>12</v>
      </c>
      <c r="F354" s="3">
        <f t="shared" si="75"/>
        <v>19</v>
      </c>
      <c r="G354" s="3">
        <f t="shared" si="76"/>
        <v>1219</v>
      </c>
      <c r="H354" s="3" t="str">
        <f t="shared" si="72"/>
        <v/>
      </c>
      <c r="I354" s="1" t="str">
        <f t="shared" si="77"/>
        <v>겨울</v>
      </c>
      <c r="J354" s="6" t="str">
        <f t="shared" si="78"/>
        <v>목</v>
      </c>
      <c r="K354" s="7" t="str">
        <f t="shared" si="79"/>
        <v>평일</v>
      </c>
      <c r="L354">
        <v>93</v>
      </c>
      <c r="M354">
        <v>57</v>
      </c>
      <c r="N354">
        <v>704</v>
      </c>
      <c r="O354">
        <f t="shared" si="80"/>
        <v>854</v>
      </c>
      <c r="P354">
        <v>224</v>
      </c>
      <c r="Q354">
        <v>564</v>
      </c>
      <c r="R354">
        <f t="shared" si="81"/>
        <v>788</v>
      </c>
      <c r="S354" t="s">
        <v>8</v>
      </c>
      <c r="T354" t="str">
        <f t="shared" si="82"/>
        <v>big</v>
      </c>
      <c r="U354">
        <f t="shared" si="83"/>
        <v>1642</v>
      </c>
    </row>
    <row r="355" spans="1:21" x14ac:dyDescent="0.3">
      <c r="A355" s="1">
        <v>41628</v>
      </c>
      <c r="B355" s="4">
        <f t="shared" si="70"/>
        <v>-4.4000000000000004</v>
      </c>
      <c r="C355" s="4">
        <f t="shared" si="71"/>
        <v>0</v>
      </c>
      <c r="D355" s="3">
        <f t="shared" si="73"/>
        <v>2013</v>
      </c>
      <c r="E355" s="3">
        <f t="shared" si="74"/>
        <v>12</v>
      </c>
      <c r="F355" s="3">
        <f t="shared" si="75"/>
        <v>20</v>
      </c>
      <c r="G355" s="3">
        <f t="shared" si="76"/>
        <v>1220</v>
      </c>
      <c r="H355" s="3" t="str">
        <f t="shared" si="72"/>
        <v/>
      </c>
      <c r="I355" s="1" t="str">
        <f t="shared" si="77"/>
        <v>겨울</v>
      </c>
      <c r="J355" s="6" t="str">
        <f t="shared" si="78"/>
        <v>금</v>
      </c>
      <c r="K355" s="7" t="str">
        <f t="shared" si="79"/>
        <v>평일</v>
      </c>
      <c r="L355">
        <v>90</v>
      </c>
      <c r="M355">
        <v>62</v>
      </c>
      <c r="N355">
        <v>628</v>
      </c>
      <c r="O355">
        <f t="shared" si="80"/>
        <v>780</v>
      </c>
      <c r="P355">
        <v>237</v>
      </c>
      <c r="Q355">
        <v>408</v>
      </c>
      <c r="R355">
        <f t="shared" si="81"/>
        <v>645</v>
      </c>
      <c r="S355" t="s">
        <v>7</v>
      </c>
      <c r="T355" t="str">
        <f t="shared" si="82"/>
        <v>big</v>
      </c>
      <c r="U355">
        <f t="shared" si="83"/>
        <v>1425</v>
      </c>
    </row>
    <row r="356" spans="1:21" x14ac:dyDescent="0.3">
      <c r="A356" s="1">
        <v>41629</v>
      </c>
      <c r="B356" s="4">
        <f t="shared" si="70"/>
        <v>-4.0999999999999996</v>
      </c>
      <c r="C356" s="4">
        <f t="shared" si="71"/>
        <v>0</v>
      </c>
      <c r="D356" s="3">
        <f t="shared" si="73"/>
        <v>2013</v>
      </c>
      <c r="E356" s="3">
        <f t="shared" si="74"/>
        <v>12</v>
      </c>
      <c r="F356" s="3">
        <f t="shared" si="75"/>
        <v>21</v>
      </c>
      <c r="G356" s="3">
        <f t="shared" si="76"/>
        <v>1221</v>
      </c>
      <c r="H356" s="3" t="str">
        <f t="shared" si="72"/>
        <v/>
      </c>
      <c r="I356" s="1" t="str">
        <f t="shared" si="77"/>
        <v>겨울</v>
      </c>
      <c r="J356" s="6" t="str">
        <f t="shared" si="78"/>
        <v>토</v>
      </c>
      <c r="K356" s="7" t="str">
        <f t="shared" si="79"/>
        <v>주말</v>
      </c>
      <c r="L356">
        <v>86</v>
      </c>
      <c r="M356">
        <v>65</v>
      </c>
      <c r="N356">
        <v>613</v>
      </c>
      <c r="O356">
        <f t="shared" si="80"/>
        <v>764</v>
      </c>
      <c r="P356">
        <v>147</v>
      </c>
      <c r="Q356">
        <v>310</v>
      </c>
      <c r="R356">
        <f t="shared" si="81"/>
        <v>457</v>
      </c>
      <c r="S356" t="s">
        <v>7</v>
      </c>
      <c r="T356" t="str">
        <f t="shared" si="82"/>
        <v>small</v>
      </c>
      <c r="U356">
        <f t="shared" si="83"/>
        <v>1221</v>
      </c>
    </row>
    <row r="357" spans="1:21" x14ac:dyDescent="0.3">
      <c r="A357" s="1">
        <v>41630</v>
      </c>
      <c r="B357" s="4">
        <f t="shared" si="70"/>
        <v>-4.0999999999999996</v>
      </c>
      <c r="C357" s="4">
        <f t="shared" si="71"/>
        <v>0</v>
      </c>
      <c r="D357" s="3">
        <f t="shared" si="73"/>
        <v>2013</v>
      </c>
      <c r="E357" s="3">
        <f t="shared" si="74"/>
        <v>12</v>
      </c>
      <c r="F357" s="3">
        <f t="shared" si="75"/>
        <v>22</v>
      </c>
      <c r="G357" s="3">
        <f t="shared" si="76"/>
        <v>1222</v>
      </c>
      <c r="H357" s="3" t="str">
        <f t="shared" si="72"/>
        <v/>
      </c>
      <c r="I357" s="1" t="str">
        <f t="shared" si="77"/>
        <v>겨울</v>
      </c>
      <c r="J357" s="6" t="str">
        <f t="shared" si="78"/>
        <v>일</v>
      </c>
      <c r="K357" s="7" t="str">
        <f t="shared" si="79"/>
        <v>주말</v>
      </c>
      <c r="L357">
        <v>100</v>
      </c>
      <c r="M357">
        <v>50</v>
      </c>
      <c r="N357">
        <v>532</v>
      </c>
      <c r="O357">
        <f t="shared" si="80"/>
        <v>682</v>
      </c>
      <c r="P357">
        <v>175</v>
      </c>
      <c r="Q357">
        <v>535</v>
      </c>
      <c r="R357">
        <f t="shared" si="81"/>
        <v>710</v>
      </c>
      <c r="S357" t="s">
        <v>7</v>
      </c>
      <c r="T357" t="str">
        <f t="shared" si="82"/>
        <v>big</v>
      </c>
      <c r="U357">
        <f t="shared" si="83"/>
        <v>1392</v>
      </c>
    </row>
    <row r="358" spans="1:21" x14ac:dyDescent="0.3">
      <c r="A358" s="1">
        <v>41631</v>
      </c>
      <c r="B358" s="4">
        <f t="shared" si="70"/>
        <v>-0.8</v>
      </c>
      <c r="C358" s="4">
        <f t="shared" si="71"/>
        <v>0</v>
      </c>
      <c r="D358" s="3">
        <f t="shared" si="73"/>
        <v>2013</v>
      </c>
      <c r="E358" s="3">
        <f t="shared" si="74"/>
        <v>12</v>
      </c>
      <c r="F358" s="3">
        <f t="shared" si="75"/>
        <v>23</v>
      </c>
      <c r="G358" s="3">
        <f t="shared" si="76"/>
        <v>1223</v>
      </c>
      <c r="H358" s="3" t="str">
        <f t="shared" si="72"/>
        <v/>
      </c>
      <c r="I358" s="1" t="str">
        <f t="shared" si="77"/>
        <v>겨울</v>
      </c>
      <c r="J358" s="6" t="str">
        <f t="shared" si="78"/>
        <v>월</v>
      </c>
      <c r="K358" s="7" t="str">
        <f t="shared" si="79"/>
        <v>평일</v>
      </c>
      <c r="L358">
        <v>58</v>
      </c>
      <c r="M358">
        <v>27</v>
      </c>
      <c r="N358">
        <v>329</v>
      </c>
      <c r="O358">
        <f t="shared" si="80"/>
        <v>414</v>
      </c>
      <c r="P358">
        <v>133</v>
      </c>
      <c r="Q358">
        <v>341</v>
      </c>
      <c r="R358">
        <f t="shared" si="81"/>
        <v>474</v>
      </c>
      <c r="S358" t="s">
        <v>7</v>
      </c>
      <c r="T358" t="str">
        <f t="shared" si="82"/>
        <v>small</v>
      </c>
      <c r="U358">
        <f t="shared" si="83"/>
        <v>888</v>
      </c>
    </row>
    <row r="359" spans="1:21" x14ac:dyDescent="0.3">
      <c r="A359" s="1">
        <v>41632</v>
      </c>
      <c r="B359" s="4">
        <f t="shared" si="70"/>
        <v>-3.7</v>
      </c>
      <c r="C359" s="4">
        <f t="shared" si="71"/>
        <v>0</v>
      </c>
      <c r="D359" s="3">
        <f t="shared" si="73"/>
        <v>2013</v>
      </c>
      <c r="E359" s="3">
        <f t="shared" si="74"/>
        <v>12</v>
      </c>
      <c r="F359" s="3">
        <f t="shared" si="75"/>
        <v>24</v>
      </c>
      <c r="G359" s="3">
        <f t="shared" si="76"/>
        <v>1224</v>
      </c>
      <c r="H359" s="3" t="str">
        <f t="shared" si="72"/>
        <v/>
      </c>
      <c r="I359" s="1" t="str">
        <f t="shared" si="77"/>
        <v>겨울</v>
      </c>
      <c r="J359" s="6" t="str">
        <f t="shared" si="78"/>
        <v>화</v>
      </c>
      <c r="K359" s="7" t="str">
        <f t="shared" si="79"/>
        <v>평일</v>
      </c>
      <c r="L359">
        <v>84</v>
      </c>
      <c r="M359">
        <v>49</v>
      </c>
      <c r="N359">
        <v>476</v>
      </c>
      <c r="O359">
        <f t="shared" si="80"/>
        <v>609</v>
      </c>
      <c r="P359">
        <v>231</v>
      </c>
      <c r="Q359">
        <v>357</v>
      </c>
      <c r="R359">
        <f t="shared" si="81"/>
        <v>588</v>
      </c>
      <c r="S359" t="s">
        <v>7</v>
      </c>
      <c r="T359" t="str">
        <f t="shared" si="82"/>
        <v>small</v>
      </c>
      <c r="U359">
        <f t="shared" si="83"/>
        <v>1197</v>
      </c>
    </row>
    <row r="360" spans="1:21" x14ac:dyDescent="0.3">
      <c r="A360" s="1">
        <v>41633</v>
      </c>
      <c r="B360" s="4">
        <f t="shared" si="70"/>
        <v>-2.9</v>
      </c>
      <c r="C360" s="4">
        <f t="shared" si="71"/>
        <v>0</v>
      </c>
      <c r="D360" s="3">
        <f t="shared" si="73"/>
        <v>2013</v>
      </c>
      <c r="E360" s="3">
        <f t="shared" si="74"/>
        <v>12</v>
      </c>
      <c r="F360" s="3">
        <f t="shared" si="75"/>
        <v>25</v>
      </c>
      <c r="G360" s="3">
        <f t="shared" si="76"/>
        <v>1225</v>
      </c>
      <c r="H360" s="3" t="str">
        <f t="shared" si="72"/>
        <v>공휴일</v>
      </c>
      <c r="I360" s="1" t="str">
        <f t="shared" si="77"/>
        <v>겨울</v>
      </c>
      <c r="J360" s="6" t="str">
        <f t="shared" si="78"/>
        <v>수</v>
      </c>
      <c r="K360" s="7" t="str">
        <f t="shared" si="79"/>
        <v>평일</v>
      </c>
      <c r="L360">
        <v>84</v>
      </c>
      <c r="M360">
        <v>63</v>
      </c>
      <c r="N360">
        <v>591</v>
      </c>
      <c r="O360">
        <f t="shared" si="80"/>
        <v>738</v>
      </c>
      <c r="P360">
        <v>98</v>
      </c>
      <c r="Q360">
        <v>286</v>
      </c>
      <c r="R360">
        <f t="shared" si="81"/>
        <v>384</v>
      </c>
      <c r="S360" t="s">
        <v>8</v>
      </c>
      <c r="T360" t="str">
        <f t="shared" si="82"/>
        <v>small</v>
      </c>
      <c r="U360">
        <f t="shared" si="83"/>
        <v>1122</v>
      </c>
    </row>
    <row r="361" spans="1:21" x14ac:dyDescent="0.3">
      <c r="A361" s="1">
        <v>41634</v>
      </c>
      <c r="B361" s="4">
        <f t="shared" si="70"/>
        <v>-0.4</v>
      </c>
      <c r="C361" s="4">
        <f t="shared" si="71"/>
        <v>0.1</v>
      </c>
      <c r="D361" s="3">
        <f t="shared" si="73"/>
        <v>2013</v>
      </c>
      <c r="E361" s="3">
        <f t="shared" si="74"/>
        <v>12</v>
      </c>
      <c r="F361" s="3">
        <f t="shared" si="75"/>
        <v>26</v>
      </c>
      <c r="G361" s="3">
        <f t="shared" si="76"/>
        <v>1226</v>
      </c>
      <c r="H361" s="3" t="str">
        <f t="shared" si="72"/>
        <v/>
      </c>
      <c r="I361" s="1" t="str">
        <f t="shared" si="77"/>
        <v>겨울</v>
      </c>
      <c r="J361" s="6" t="str">
        <f t="shared" si="78"/>
        <v>목</v>
      </c>
      <c r="K361" s="7" t="str">
        <f t="shared" si="79"/>
        <v>평일</v>
      </c>
      <c r="L361">
        <v>76</v>
      </c>
      <c r="M361">
        <v>47</v>
      </c>
      <c r="N361">
        <v>455</v>
      </c>
      <c r="O361">
        <f t="shared" si="80"/>
        <v>578</v>
      </c>
      <c r="P361">
        <v>131</v>
      </c>
      <c r="Q361">
        <v>337</v>
      </c>
      <c r="R361">
        <f t="shared" si="81"/>
        <v>468</v>
      </c>
      <c r="S361" t="s">
        <v>7</v>
      </c>
      <c r="T361" t="str">
        <f t="shared" si="82"/>
        <v>small</v>
      </c>
      <c r="U361">
        <f t="shared" si="83"/>
        <v>1046</v>
      </c>
    </row>
    <row r="362" spans="1:21" x14ac:dyDescent="0.3">
      <c r="A362" s="1">
        <v>41635</v>
      </c>
      <c r="B362" s="4">
        <f t="shared" si="70"/>
        <v>-4.5999999999999996</v>
      </c>
      <c r="C362" s="4">
        <f t="shared" si="71"/>
        <v>0</v>
      </c>
      <c r="D362" s="3">
        <f t="shared" si="73"/>
        <v>2013</v>
      </c>
      <c r="E362" s="3">
        <f t="shared" si="74"/>
        <v>12</v>
      </c>
      <c r="F362" s="3">
        <f t="shared" si="75"/>
        <v>27</v>
      </c>
      <c r="G362" s="3">
        <f t="shared" si="76"/>
        <v>1227</v>
      </c>
      <c r="H362" s="3" t="str">
        <f t="shared" si="72"/>
        <v/>
      </c>
      <c r="I362" s="1" t="str">
        <f t="shared" si="77"/>
        <v>겨울</v>
      </c>
      <c r="J362" s="6" t="str">
        <f t="shared" si="78"/>
        <v>금</v>
      </c>
      <c r="K362" s="7" t="str">
        <f t="shared" si="79"/>
        <v>평일</v>
      </c>
      <c r="L362">
        <v>96</v>
      </c>
      <c r="M362">
        <v>50</v>
      </c>
      <c r="N362">
        <v>270</v>
      </c>
      <c r="O362">
        <f t="shared" si="80"/>
        <v>416</v>
      </c>
      <c r="P362">
        <v>149</v>
      </c>
      <c r="Q362">
        <v>384</v>
      </c>
      <c r="R362">
        <f t="shared" si="81"/>
        <v>533</v>
      </c>
      <c r="S362" t="s">
        <v>7</v>
      </c>
      <c r="T362" t="str">
        <f t="shared" si="82"/>
        <v>small</v>
      </c>
      <c r="U362">
        <f t="shared" si="83"/>
        <v>949</v>
      </c>
    </row>
    <row r="363" spans="1:21" x14ac:dyDescent="0.3">
      <c r="A363" s="1">
        <v>41636</v>
      </c>
      <c r="B363" s="4">
        <f t="shared" si="70"/>
        <v>-6.9</v>
      </c>
      <c r="C363" s="4">
        <f t="shared" si="71"/>
        <v>0</v>
      </c>
      <c r="D363" s="3">
        <f t="shared" si="73"/>
        <v>2013</v>
      </c>
      <c r="E363" s="3">
        <f t="shared" si="74"/>
        <v>12</v>
      </c>
      <c r="F363" s="3">
        <f t="shared" si="75"/>
        <v>28</v>
      </c>
      <c r="G363" s="3">
        <f t="shared" si="76"/>
        <v>1228</v>
      </c>
      <c r="H363" s="3" t="str">
        <f t="shared" si="72"/>
        <v/>
      </c>
      <c r="I363" s="1" t="str">
        <f t="shared" si="77"/>
        <v>겨울</v>
      </c>
      <c r="J363" s="6" t="str">
        <f t="shared" si="78"/>
        <v>토</v>
      </c>
      <c r="K363" s="7" t="str">
        <f t="shared" si="79"/>
        <v>주말</v>
      </c>
      <c r="L363">
        <v>101</v>
      </c>
      <c r="M363">
        <v>76</v>
      </c>
      <c r="N363">
        <v>658</v>
      </c>
      <c r="O363">
        <f t="shared" si="80"/>
        <v>835</v>
      </c>
      <c r="P363">
        <v>206</v>
      </c>
      <c r="Q363">
        <v>518</v>
      </c>
      <c r="R363">
        <f t="shared" si="81"/>
        <v>724</v>
      </c>
      <c r="S363" t="s">
        <v>7</v>
      </c>
      <c r="T363" t="str">
        <f t="shared" si="82"/>
        <v>big</v>
      </c>
      <c r="U363">
        <f t="shared" si="83"/>
        <v>1559</v>
      </c>
    </row>
    <row r="364" spans="1:21" x14ac:dyDescent="0.3">
      <c r="A364" s="1">
        <v>41637</v>
      </c>
      <c r="B364" s="4">
        <f t="shared" si="70"/>
        <v>-4.7</v>
      </c>
      <c r="C364" s="4">
        <f t="shared" si="71"/>
        <v>0</v>
      </c>
      <c r="D364" s="3">
        <f t="shared" si="73"/>
        <v>2013</v>
      </c>
      <c r="E364" s="3">
        <f t="shared" si="74"/>
        <v>12</v>
      </c>
      <c r="F364" s="3">
        <f t="shared" si="75"/>
        <v>29</v>
      </c>
      <c r="G364" s="3">
        <f t="shared" si="76"/>
        <v>1229</v>
      </c>
      <c r="H364" s="3" t="str">
        <f t="shared" si="72"/>
        <v/>
      </c>
      <c r="I364" s="1" t="str">
        <f t="shared" si="77"/>
        <v>겨울</v>
      </c>
      <c r="J364" s="6" t="str">
        <f t="shared" si="78"/>
        <v>일</v>
      </c>
      <c r="K364" s="7" t="str">
        <f t="shared" si="79"/>
        <v>주말</v>
      </c>
      <c r="L364">
        <v>114</v>
      </c>
      <c r="M364">
        <v>43</v>
      </c>
      <c r="N364">
        <v>514</v>
      </c>
      <c r="O364">
        <f t="shared" si="80"/>
        <v>671</v>
      </c>
      <c r="P364">
        <v>180</v>
      </c>
      <c r="Q364">
        <v>493</v>
      </c>
      <c r="R364">
        <f t="shared" si="81"/>
        <v>673</v>
      </c>
      <c r="S364" t="s">
        <v>7</v>
      </c>
      <c r="T364" t="str">
        <f t="shared" si="82"/>
        <v>big</v>
      </c>
      <c r="U364">
        <f t="shared" si="83"/>
        <v>1344</v>
      </c>
    </row>
    <row r="365" spans="1:21" x14ac:dyDescent="0.3">
      <c r="A365" s="1">
        <v>41638</v>
      </c>
      <c r="B365" s="4">
        <f t="shared" si="70"/>
        <v>-0.4</v>
      </c>
      <c r="C365" s="4">
        <f t="shared" si="71"/>
        <v>0</v>
      </c>
      <c r="D365" s="3">
        <f t="shared" si="73"/>
        <v>2013</v>
      </c>
      <c r="E365" s="3">
        <f t="shared" si="74"/>
        <v>12</v>
      </c>
      <c r="F365" s="3">
        <f t="shared" si="75"/>
        <v>30</v>
      </c>
      <c r="G365" s="3">
        <f t="shared" si="76"/>
        <v>1230</v>
      </c>
      <c r="H365" s="3" t="str">
        <f t="shared" si="72"/>
        <v/>
      </c>
      <c r="I365" s="1" t="str">
        <f t="shared" si="77"/>
        <v>겨울</v>
      </c>
      <c r="J365" s="6" t="str">
        <f t="shared" si="78"/>
        <v>월</v>
      </c>
      <c r="K365" s="7" t="str">
        <f t="shared" si="79"/>
        <v>평일</v>
      </c>
      <c r="L365">
        <v>85</v>
      </c>
      <c r="M365">
        <v>51</v>
      </c>
      <c r="N365">
        <v>438</v>
      </c>
      <c r="O365">
        <f t="shared" si="80"/>
        <v>574</v>
      </c>
      <c r="P365">
        <v>157</v>
      </c>
      <c r="Q365">
        <v>390</v>
      </c>
      <c r="R365">
        <f t="shared" si="81"/>
        <v>547</v>
      </c>
      <c r="S365" t="s">
        <v>7</v>
      </c>
      <c r="T365" t="str">
        <f t="shared" si="82"/>
        <v>small</v>
      </c>
      <c r="U365">
        <f t="shared" si="83"/>
        <v>1121</v>
      </c>
    </row>
    <row r="366" spans="1:21" x14ac:dyDescent="0.3">
      <c r="A366" s="1">
        <v>41639</v>
      </c>
      <c r="B366" s="4">
        <f t="shared" si="70"/>
        <v>2.4</v>
      </c>
      <c r="C366" s="4">
        <f t="shared" si="71"/>
        <v>0</v>
      </c>
      <c r="D366" s="3">
        <f t="shared" si="73"/>
        <v>2013</v>
      </c>
      <c r="E366" s="3">
        <f t="shared" si="74"/>
        <v>12</v>
      </c>
      <c r="F366" s="3">
        <f t="shared" si="75"/>
        <v>31</v>
      </c>
      <c r="G366" s="3">
        <f t="shared" si="76"/>
        <v>1231</v>
      </c>
      <c r="H366" s="3" t="str">
        <f t="shared" si="72"/>
        <v/>
      </c>
      <c r="I366" s="1" t="str">
        <f t="shared" si="77"/>
        <v>겨울</v>
      </c>
      <c r="J366" s="6" t="str">
        <f t="shared" si="78"/>
        <v>화</v>
      </c>
      <c r="K366" s="7" t="str">
        <f t="shared" si="79"/>
        <v>평일</v>
      </c>
      <c r="L366">
        <v>71</v>
      </c>
      <c r="M366">
        <v>51</v>
      </c>
      <c r="N366">
        <v>506</v>
      </c>
      <c r="O366">
        <f t="shared" si="80"/>
        <v>628</v>
      </c>
      <c r="P366">
        <v>181</v>
      </c>
      <c r="Q366">
        <v>363</v>
      </c>
      <c r="R366">
        <f t="shared" si="81"/>
        <v>544</v>
      </c>
      <c r="S366" t="s">
        <v>7</v>
      </c>
      <c r="T366" t="str">
        <f t="shared" si="82"/>
        <v>small</v>
      </c>
      <c r="U366">
        <f t="shared" si="83"/>
        <v>1172</v>
      </c>
    </row>
    <row r="367" spans="1:21" x14ac:dyDescent="0.3">
      <c r="A367" s="1">
        <v>41640</v>
      </c>
      <c r="B367" s="4">
        <f t="shared" si="70"/>
        <v>3.6</v>
      </c>
      <c r="C367" s="4">
        <f t="shared" si="71"/>
        <v>0</v>
      </c>
      <c r="D367" s="3">
        <f t="shared" si="73"/>
        <v>2014</v>
      </c>
      <c r="E367" s="3">
        <f t="shared" si="74"/>
        <v>1</v>
      </c>
      <c r="F367" s="3">
        <f t="shared" si="75"/>
        <v>1</v>
      </c>
      <c r="G367" s="3">
        <f t="shared" si="76"/>
        <v>11</v>
      </c>
      <c r="H367" s="3" t="str">
        <f t="shared" si="72"/>
        <v>공휴일</v>
      </c>
      <c r="I367" s="1" t="str">
        <f t="shared" si="77"/>
        <v>겨울</v>
      </c>
      <c r="J367" s="6" t="str">
        <f t="shared" si="78"/>
        <v>수</v>
      </c>
      <c r="K367" s="7" t="str">
        <f t="shared" si="79"/>
        <v>평일</v>
      </c>
      <c r="L367">
        <v>85</v>
      </c>
      <c r="M367">
        <v>52</v>
      </c>
      <c r="N367">
        <v>475</v>
      </c>
      <c r="O367">
        <f t="shared" si="80"/>
        <v>612</v>
      </c>
      <c r="P367">
        <v>146</v>
      </c>
      <c r="Q367">
        <v>331</v>
      </c>
      <c r="R367">
        <f t="shared" si="81"/>
        <v>477</v>
      </c>
      <c r="S367" t="s">
        <v>7</v>
      </c>
      <c r="T367" t="str">
        <f t="shared" si="82"/>
        <v>small</v>
      </c>
      <c r="U367">
        <f t="shared" si="83"/>
        <v>1089</v>
      </c>
    </row>
    <row r="368" spans="1:21" x14ac:dyDescent="0.3">
      <c r="A368" s="1">
        <v>41641</v>
      </c>
      <c r="B368" s="4">
        <f t="shared" si="70"/>
        <v>0.8</v>
      </c>
      <c r="C368" s="4">
        <f t="shared" si="71"/>
        <v>0</v>
      </c>
      <c r="D368" s="3">
        <f t="shared" si="73"/>
        <v>2014</v>
      </c>
      <c r="E368" s="3">
        <f t="shared" si="74"/>
        <v>1</v>
      </c>
      <c r="F368" s="3">
        <f t="shared" si="75"/>
        <v>2</v>
      </c>
      <c r="G368" s="3">
        <f t="shared" si="76"/>
        <v>12</v>
      </c>
      <c r="H368" s="3" t="str">
        <f t="shared" si="72"/>
        <v/>
      </c>
      <c r="I368" s="1" t="str">
        <f t="shared" si="77"/>
        <v>겨울</v>
      </c>
      <c r="J368" s="6" t="str">
        <f t="shared" si="78"/>
        <v>목</v>
      </c>
      <c r="K368" s="7" t="str">
        <f t="shared" si="79"/>
        <v>평일</v>
      </c>
      <c r="L368">
        <v>56</v>
      </c>
      <c r="M368">
        <v>47</v>
      </c>
      <c r="N368">
        <v>461</v>
      </c>
      <c r="O368">
        <f t="shared" si="80"/>
        <v>564</v>
      </c>
      <c r="P368">
        <v>129</v>
      </c>
      <c r="Q368">
        <v>409</v>
      </c>
      <c r="R368">
        <f t="shared" si="81"/>
        <v>538</v>
      </c>
      <c r="S368" t="s">
        <v>7</v>
      </c>
      <c r="T368" t="str">
        <f t="shared" si="82"/>
        <v>small</v>
      </c>
      <c r="U368">
        <f t="shared" si="83"/>
        <v>1102</v>
      </c>
    </row>
    <row r="369" spans="1:21" x14ac:dyDescent="0.3">
      <c r="A369" s="1">
        <v>41642</v>
      </c>
      <c r="B369" s="4">
        <f t="shared" si="70"/>
        <v>-0.1</v>
      </c>
      <c r="C369" s="4">
        <f t="shared" si="71"/>
        <v>0</v>
      </c>
      <c r="D369" s="3">
        <f t="shared" si="73"/>
        <v>2014</v>
      </c>
      <c r="E369" s="3">
        <f t="shared" si="74"/>
        <v>1</v>
      </c>
      <c r="F369" s="3">
        <f t="shared" si="75"/>
        <v>3</v>
      </c>
      <c r="G369" s="3">
        <f t="shared" si="76"/>
        <v>13</v>
      </c>
      <c r="H369" s="3" t="str">
        <f t="shared" si="72"/>
        <v/>
      </c>
      <c r="I369" s="1" t="str">
        <f t="shared" si="77"/>
        <v>겨울</v>
      </c>
      <c r="J369" s="6" t="str">
        <f t="shared" si="78"/>
        <v>금</v>
      </c>
      <c r="K369" s="7" t="str">
        <f t="shared" si="79"/>
        <v>평일</v>
      </c>
      <c r="L369">
        <v>86</v>
      </c>
      <c r="M369">
        <v>71</v>
      </c>
      <c r="N369">
        <v>752</v>
      </c>
      <c r="O369">
        <f t="shared" si="80"/>
        <v>909</v>
      </c>
      <c r="P369">
        <v>266</v>
      </c>
      <c r="Q369">
        <v>536</v>
      </c>
      <c r="R369">
        <f t="shared" si="81"/>
        <v>802</v>
      </c>
      <c r="S369" t="s">
        <v>7</v>
      </c>
      <c r="T369" t="str">
        <f t="shared" si="82"/>
        <v>big</v>
      </c>
      <c r="U369">
        <f t="shared" si="83"/>
        <v>1711</v>
      </c>
    </row>
    <row r="370" spans="1:21" x14ac:dyDescent="0.3">
      <c r="A370" s="1">
        <v>41643</v>
      </c>
      <c r="B370" s="4">
        <f t="shared" si="70"/>
        <v>-0.3</v>
      </c>
      <c r="C370" s="4">
        <f t="shared" si="71"/>
        <v>0</v>
      </c>
      <c r="D370" s="3">
        <f t="shared" si="73"/>
        <v>2014</v>
      </c>
      <c r="E370" s="3">
        <f t="shared" si="74"/>
        <v>1</v>
      </c>
      <c r="F370" s="3">
        <f t="shared" si="75"/>
        <v>4</v>
      </c>
      <c r="G370" s="3">
        <f t="shared" si="76"/>
        <v>14</v>
      </c>
      <c r="H370" s="3" t="str">
        <f t="shared" si="72"/>
        <v/>
      </c>
      <c r="I370" s="1" t="str">
        <f t="shared" si="77"/>
        <v>겨울</v>
      </c>
      <c r="J370" s="6" t="str">
        <f t="shared" si="78"/>
        <v>토</v>
      </c>
      <c r="K370" s="7" t="str">
        <f t="shared" si="79"/>
        <v>주말</v>
      </c>
      <c r="L370">
        <v>51</v>
      </c>
      <c r="M370">
        <v>79</v>
      </c>
      <c r="N370">
        <v>354</v>
      </c>
      <c r="O370">
        <f t="shared" si="80"/>
        <v>484</v>
      </c>
      <c r="P370">
        <v>282</v>
      </c>
      <c r="Q370">
        <v>512</v>
      </c>
      <c r="R370">
        <f t="shared" si="81"/>
        <v>794</v>
      </c>
      <c r="S370" t="s">
        <v>7</v>
      </c>
      <c r="T370" t="str">
        <f t="shared" si="82"/>
        <v>big</v>
      </c>
      <c r="U370">
        <f t="shared" si="83"/>
        <v>1278</v>
      </c>
    </row>
    <row r="371" spans="1:21" x14ac:dyDescent="0.3">
      <c r="A371" s="1">
        <v>41644</v>
      </c>
      <c r="B371" s="4">
        <f t="shared" si="70"/>
        <v>-0.7</v>
      </c>
      <c r="C371" s="4">
        <f t="shared" si="71"/>
        <v>0</v>
      </c>
      <c r="D371" s="3">
        <f t="shared" si="73"/>
        <v>2014</v>
      </c>
      <c r="E371" s="3">
        <f t="shared" si="74"/>
        <v>1</v>
      </c>
      <c r="F371" s="3">
        <f t="shared" si="75"/>
        <v>5</v>
      </c>
      <c r="G371" s="3">
        <f t="shared" si="76"/>
        <v>15</v>
      </c>
      <c r="H371" s="3" t="str">
        <f t="shared" si="72"/>
        <v/>
      </c>
      <c r="I371" s="1" t="str">
        <f t="shared" si="77"/>
        <v>겨울</v>
      </c>
      <c r="J371" s="6" t="str">
        <f t="shared" si="78"/>
        <v>일</v>
      </c>
      <c r="K371" s="7" t="str">
        <f t="shared" si="79"/>
        <v>주말</v>
      </c>
      <c r="L371">
        <v>75</v>
      </c>
      <c r="M371">
        <v>64</v>
      </c>
      <c r="N371">
        <v>466</v>
      </c>
      <c r="O371">
        <f t="shared" si="80"/>
        <v>605</v>
      </c>
      <c r="P371">
        <v>205</v>
      </c>
      <c r="Q371">
        <v>288</v>
      </c>
      <c r="R371">
        <f t="shared" si="81"/>
        <v>493</v>
      </c>
      <c r="S371" t="s">
        <v>7</v>
      </c>
      <c r="T371" t="str">
        <f t="shared" si="82"/>
        <v>small</v>
      </c>
      <c r="U371">
        <f t="shared" si="83"/>
        <v>1098</v>
      </c>
    </row>
    <row r="372" spans="1:21" x14ac:dyDescent="0.3">
      <c r="A372" s="1">
        <v>41645</v>
      </c>
      <c r="B372" s="4">
        <f t="shared" si="70"/>
        <v>-1.5</v>
      </c>
      <c r="C372" s="4">
        <f t="shared" si="71"/>
        <v>0</v>
      </c>
      <c r="D372" s="3">
        <f t="shared" si="73"/>
        <v>2014</v>
      </c>
      <c r="E372" s="3">
        <f t="shared" si="74"/>
        <v>1</v>
      </c>
      <c r="F372" s="3">
        <f t="shared" si="75"/>
        <v>6</v>
      </c>
      <c r="G372" s="3">
        <f t="shared" si="76"/>
        <v>16</v>
      </c>
      <c r="H372" s="3" t="str">
        <f t="shared" si="72"/>
        <v/>
      </c>
      <c r="I372" s="1" t="str">
        <f t="shared" si="77"/>
        <v>겨울</v>
      </c>
      <c r="J372" s="6" t="str">
        <f t="shared" si="78"/>
        <v>월</v>
      </c>
      <c r="K372" s="7" t="str">
        <f t="shared" si="79"/>
        <v>평일</v>
      </c>
      <c r="L372">
        <v>84</v>
      </c>
      <c r="M372">
        <v>62</v>
      </c>
      <c r="N372">
        <v>475</v>
      </c>
      <c r="O372">
        <f t="shared" si="80"/>
        <v>621</v>
      </c>
      <c r="P372">
        <v>177</v>
      </c>
      <c r="Q372">
        <v>379</v>
      </c>
      <c r="R372">
        <f t="shared" si="81"/>
        <v>556</v>
      </c>
      <c r="S372" t="s">
        <v>7</v>
      </c>
      <c r="T372" t="str">
        <f t="shared" si="82"/>
        <v>small</v>
      </c>
      <c r="U372">
        <f t="shared" si="83"/>
        <v>1177</v>
      </c>
    </row>
    <row r="373" spans="1:21" x14ac:dyDescent="0.3">
      <c r="A373" s="1">
        <v>41646</v>
      </c>
      <c r="B373" s="4">
        <f t="shared" si="70"/>
        <v>-0.2</v>
      </c>
      <c r="C373" s="4">
        <f t="shared" si="71"/>
        <v>0</v>
      </c>
      <c r="D373" s="3">
        <f t="shared" si="73"/>
        <v>2014</v>
      </c>
      <c r="E373" s="3">
        <f t="shared" si="74"/>
        <v>1</v>
      </c>
      <c r="F373" s="3">
        <f t="shared" si="75"/>
        <v>7</v>
      </c>
      <c r="G373" s="3">
        <f t="shared" si="76"/>
        <v>17</v>
      </c>
      <c r="H373" s="3" t="str">
        <f t="shared" si="72"/>
        <v/>
      </c>
      <c r="I373" s="1" t="str">
        <f t="shared" si="77"/>
        <v>겨울</v>
      </c>
      <c r="J373" s="6" t="str">
        <f t="shared" si="78"/>
        <v>화</v>
      </c>
      <c r="K373" s="7" t="str">
        <f t="shared" si="79"/>
        <v>평일</v>
      </c>
      <c r="L373">
        <v>84</v>
      </c>
      <c r="M373">
        <v>42</v>
      </c>
      <c r="N373">
        <v>408</v>
      </c>
      <c r="O373">
        <f t="shared" si="80"/>
        <v>534</v>
      </c>
      <c r="P373">
        <v>126</v>
      </c>
      <c r="Q373">
        <v>445</v>
      </c>
      <c r="R373">
        <f t="shared" si="81"/>
        <v>571</v>
      </c>
      <c r="S373" t="s">
        <v>7</v>
      </c>
      <c r="T373" t="str">
        <f t="shared" si="82"/>
        <v>small</v>
      </c>
      <c r="U373">
        <f t="shared" si="83"/>
        <v>1105</v>
      </c>
    </row>
    <row r="374" spans="1:21" x14ac:dyDescent="0.3">
      <c r="A374" s="1">
        <v>41647</v>
      </c>
      <c r="B374" s="4">
        <f t="shared" si="70"/>
        <v>1.1000000000000001</v>
      </c>
      <c r="C374" s="4">
        <f t="shared" si="71"/>
        <v>0</v>
      </c>
      <c r="D374" s="3">
        <f t="shared" si="73"/>
        <v>2014</v>
      </c>
      <c r="E374" s="3">
        <f t="shared" si="74"/>
        <v>1</v>
      </c>
      <c r="F374" s="3">
        <f t="shared" si="75"/>
        <v>8</v>
      </c>
      <c r="G374" s="3">
        <f t="shared" si="76"/>
        <v>18</v>
      </c>
      <c r="H374" s="3" t="str">
        <f t="shared" si="72"/>
        <v/>
      </c>
      <c r="I374" s="1" t="str">
        <f t="shared" si="77"/>
        <v>겨울</v>
      </c>
      <c r="J374" s="6" t="str">
        <f t="shared" si="78"/>
        <v>수</v>
      </c>
      <c r="K374" s="7" t="str">
        <f t="shared" si="79"/>
        <v>평일</v>
      </c>
      <c r="L374">
        <v>85</v>
      </c>
      <c r="M374">
        <v>31</v>
      </c>
      <c r="N374">
        <v>653</v>
      </c>
      <c r="O374">
        <f t="shared" si="80"/>
        <v>769</v>
      </c>
      <c r="P374">
        <v>178</v>
      </c>
      <c r="Q374">
        <v>387</v>
      </c>
      <c r="R374">
        <f t="shared" si="81"/>
        <v>565</v>
      </c>
      <c r="S374" t="s">
        <v>7</v>
      </c>
      <c r="T374" t="str">
        <f t="shared" si="82"/>
        <v>small</v>
      </c>
      <c r="U374">
        <f t="shared" si="83"/>
        <v>1334</v>
      </c>
    </row>
    <row r="375" spans="1:21" x14ac:dyDescent="0.3">
      <c r="A375" s="1">
        <v>41648</v>
      </c>
      <c r="B375" s="4">
        <f t="shared" si="70"/>
        <v>-6.6</v>
      </c>
      <c r="C375" s="4">
        <f t="shared" si="71"/>
        <v>0</v>
      </c>
      <c r="D375" s="3">
        <f t="shared" si="73"/>
        <v>2014</v>
      </c>
      <c r="E375" s="3">
        <f t="shared" si="74"/>
        <v>1</v>
      </c>
      <c r="F375" s="3">
        <f t="shared" si="75"/>
        <v>9</v>
      </c>
      <c r="G375" s="3">
        <f t="shared" si="76"/>
        <v>19</v>
      </c>
      <c r="H375" s="3" t="str">
        <f t="shared" si="72"/>
        <v/>
      </c>
      <c r="I375" s="1" t="str">
        <f t="shared" si="77"/>
        <v>겨울</v>
      </c>
      <c r="J375" s="6" t="str">
        <f t="shared" si="78"/>
        <v>목</v>
      </c>
      <c r="K375" s="7" t="str">
        <f t="shared" si="79"/>
        <v>평일</v>
      </c>
      <c r="L375">
        <v>78</v>
      </c>
      <c r="M375">
        <v>56</v>
      </c>
      <c r="N375">
        <v>620</v>
      </c>
      <c r="O375">
        <f t="shared" si="80"/>
        <v>754</v>
      </c>
      <c r="P375">
        <v>203</v>
      </c>
      <c r="Q375">
        <v>326</v>
      </c>
      <c r="R375">
        <f t="shared" si="81"/>
        <v>529</v>
      </c>
      <c r="S375" t="s">
        <v>8</v>
      </c>
      <c r="T375" t="str">
        <f t="shared" si="82"/>
        <v>small</v>
      </c>
      <c r="U375">
        <f t="shared" si="83"/>
        <v>1283</v>
      </c>
    </row>
    <row r="376" spans="1:21" x14ac:dyDescent="0.3">
      <c r="A376" s="1">
        <v>41649</v>
      </c>
      <c r="B376" s="4">
        <f t="shared" si="70"/>
        <v>-6.3</v>
      </c>
      <c r="C376" s="4">
        <f t="shared" si="71"/>
        <v>0</v>
      </c>
      <c r="D376" s="3">
        <f t="shared" si="73"/>
        <v>2014</v>
      </c>
      <c r="E376" s="3">
        <f t="shared" si="74"/>
        <v>1</v>
      </c>
      <c r="F376" s="3">
        <f t="shared" si="75"/>
        <v>10</v>
      </c>
      <c r="G376" s="3">
        <f t="shared" si="76"/>
        <v>110</v>
      </c>
      <c r="H376" s="3" t="str">
        <f t="shared" si="72"/>
        <v/>
      </c>
      <c r="I376" s="1" t="str">
        <f t="shared" si="77"/>
        <v>겨울</v>
      </c>
      <c r="J376" s="6" t="str">
        <f t="shared" si="78"/>
        <v>금</v>
      </c>
      <c r="K376" s="7" t="str">
        <f t="shared" si="79"/>
        <v>평일</v>
      </c>
      <c r="L376">
        <v>51</v>
      </c>
      <c r="M376">
        <v>51</v>
      </c>
      <c r="N376">
        <v>661</v>
      </c>
      <c r="O376">
        <f t="shared" si="80"/>
        <v>763</v>
      </c>
      <c r="P376">
        <v>128</v>
      </c>
      <c r="Q376">
        <v>375</v>
      </c>
      <c r="R376">
        <f t="shared" si="81"/>
        <v>503</v>
      </c>
      <c r="S376" t="s">
        <v>7</v>
      </c>
      <c r="T376" t="str">
        <f t="shared" si="82"/>
        <v>small</v>
      </c>
      <c r="U376">
        <f t="shared" si="83"/>
        <v>1266</v>
      </c>
    </row>
    <row r="377" spans="1:21" x14ac:dyDescent="0.3">
      <c r="A377" s="1">
        <v>41650</v>
      </c>
      <c r="B377" s="4">
        <f t="shared" si="70"/>
        <v>-2.5</v>
      </c>
      <c r="C377" s="4">
        <f t="shared" si="71"/>
        <v>0</v>
      </c>
      <c r="D377" s="3">
        <f t="shared" si="73"/>
        <v>2014</v>
      </c>
      <c r="E377" s="3">
        <f t="shared" si="74"/>
        <v>1</v>
      </c>
      <c r="F377" s="3">
        <f t="shared" si="75"/>
        <v>11</v>
      </c>
      <c r="G377" s="3">
        <f t="shared" si="76"/>
        <v>111</v>
      </c>
      <c r="H377" s="3" t="str">
        <f t="shared" si="72"/>
        <v/>
      </c>
      <c r="I377" s="1" t="str">
        <f t="shared" si="77"/>
        <v>겨울</v>
      </c>
      <c r="J377" s="6" t="str">
        <f t="shared" si="78"/>
        <v>토</v>
      </c>
      <c r="K377" s="7" t="str">
        <f t="shared" si="79"/>
        <v>주말</v>
      </c>
      <c r="L377">
        <v>122</v>
      </c>
      <c r="M377">
        <v>85</v>
      </c>
      <c r="N377">
        <v>644</v>
      </c>
      <c r="O377">
        <f t="shared" si="80"/>
        <v>851</v>
      </c>
      <c r="P377">
        <v>235</v>
      </c>
      <c r="Q377">
        <v>719</v>
      </c>
      <c r="R377">
        <f t="shared" si="81"/>
        <v>954</v>
      </c>
      <c r="S377" t="s">
        <v>8</v>
      </c>
      <c r="T377" t="str">
        <f t="shared" si="82"/>
        <v>big</v>
      </c>
      <c r="U377">
        <f t="shared" si="83"/>
        <v>1805</v>
      </c>
    </row>
    <row r="378" spans="1:21" x14ac:dyDescent="0.3">
      <c r="A378" s="1">
        <v>41651</v>
      </c>
      <c r="B378" s="4">
        <f t="shared" si="70"/>
        <v>-3</v>
      </c>
      <c r="C378" s="4">
        <f t="shared" si="71"/>
        <v>0</v>
      </c>
      <c r="D378" s="3">
        <f t="shared" si="73"/>
        <v>2014</v>
      </c>
      <c r="E378" s="3">
        <f t="shared" si="74"/>
        <v>1</v>
      </c>
      <c r="F378" s="3">
        <f t="shared" si="75"/>
        <v>12</v>
      </c>
      <c r="G378" s="3">
        <f t="shared" si="76"/>
        <v>112</v>
      </c>
      <c r="H378" s="3" t="str">
        <f t="shared" si="72"/>
        <v/>
      </c>
      <c r="I378" s="1" t="str">
        <f t="shared" si="77"/>
        <v>겨울</v>
      </c>
      <c r="J378" s="6" t="str">
        <f t="shared" si="78"/>
        <v>일</v>
      </c>
      <c r="K378" s="7" t="str">
        <f t="shared" si="79"/>
        <v>주말</v>
      </c>
      <c r="L378">
        <v>123</v>
      </c>
      <c r="M378">
        <v>65</v>
      </c>
      <c r="N378">
        <v>556</v>
      </c>
      <c r="O378">
        <f t="shared" si="80"/>
        <v>744</v>
      </c>
      <c r="P378">
        <v>187</v>
      </c>
      <c r="Q378">
        <v>405</v>
      </c>
      <c r="R378">
        <f t="shared" si="81"/>
        <v>592</v>
      </c>
      <c r="S378" t="s">
        <v>7</v>
      </c>
      <c r="T378" t="str">
        <f t="shared" si="82"/>
        <v>small</v>
      </c>
      <c r="U378">
        <f t="shared" si="83"/>
        <v>1336</v>
      </c>
    </row>
    <row r="379" spans="1:21" x14ac:dyDescent="0.3">
      <c r="A379" s="1">
        <v>41652</v>
      </c>
      <c r="B379" s="4">
        <f t="shared" si="70"/>
        <v>-5.7</v>
      </c>
      <c r="C379" s="4">
        <f t="shared" si="71"/>
        <v>0</v>
      </c>
      <c r="D379" s="3">
        <f t="shared" si="73"/>
        <v>2014</v>
      </c>
      <c r="E379" s="3">
        <f t="shared" si="74"/>
        <v>1</v>
      </c>
      <c r="F379" s="3">
        <f t="shared" si="75"/>
        <v>13</v>
      </c>
      <c r="G379" s="3">
        <f t="shared" si="76"/>
        <v>113</v>
      </c>
      <c r="H379" s="3" t="str">
        <f t="shared" si="72"/>
        <v/>
      </c>
      <c r="I379" s="1" t="str">
        <f t="shared" si="77"/>
        <v>겨울</v>
      </c>
      <c r="J379" s="6" t="str">
        <f t="shared" si="78"/>
        <v>월</v>
      </c>
      <c r="K379" s="7" t="str">
        <f t="shared" si="79"/>
        <v>평일</v>
      </c>
      <c r="L379">
        <v>71</v>
      </c>
      <c r="M379">
        <v>43</v>
      </c>
      <c r="N379">
        <v>412</v>
      </c>
      <c r="O379">
        <f t="shared" si="80"/>
        <v>526</v>
      </c>
      <c r="P379">
        <v>70</v>
      </c>
      <c r="Q379">
        <v>478</v>
      </c>
      <c r="R379">
        <f t="shared" si="81"/>
        <v>548</v>
      </c>
      <c r="S379" t="s">
        <v>7</v>
      </c>
      <c r="T379" t="str">
        <f t="shared" si="82"/>
        <v>small</v>
      </c>
      <c r="U379">
        <f t="shared" si="83"/>
        <v>1074</v>
      </c>
    </row>
    <row r="380" spans="1:21" x14ac:dyDescent="0.3">
      <c r="A380" s="1">
        <v>41653</v>
      </c>
      <c r="B380" s="4">
        <f t="shared" si="70"/>
        <v>-5.5</v>
      </c>
      <c r="C380" s="4">
        <f t="shared" si="71"/>
        <v>0</v>
      </c>
      <c r="D380" s="3">
        <f t="shared" si="73"/>
        <v>2014</v>
      </c>
      <c r="E380" s="3">
        <f t="shared" si="74"/>
        <v>1</v>
      </c>
      <c r="F380" s="3">
        <f t="shared" si="75"/>
        <v>14</v>
      </c>
      <c r="G380" s="3">
        <f t="shared" si="76"/>
        <v>114</v>
      </c>
      <c r="H380" s="3" t="str">
        <f t="shared" si="72"/>
        <v/>
      </c>
      <c r="I380" s="1" t="str">
        <f t="shared" si="77"/>
        <v>겨울</v>
      </c>
      <c r="J380" s="6" t="str">
        <f t="shared" si="78"/>
        <v>화</v>
      </c>
      <c r="K380" s="7" t="str">
        <f t="shared" si="79"/>
        <v>평일</v>
      </c>
      <c r="L380">
        <v>80</v>
      </c>
      <c r="M380">
        <v>46</v>
      </c>
      <c r="N380">
        <v>375</v>
      </c>
      <c r="O380">
        <f t="shared" si="80"/>
        <v>501</v>
      </c>
      <c r="P380">
        <v>198</v>
      </c>
      <c r="Q380">
        <v>302</v>
      </c>
      <c r="R380">
        <f t="shared" si="81"/>
        <v>500</v>
      </c>
      <c r="S380" t="s">
        <v>7</v>
      </c>
      <c r="T380" t="str">
        <f t="shared" si="82"/>
        <v>small</v>
      </c>
      <c r="U380">
        <f t="shared" si="83"/>
        <v>1001</v>
      </c>
    </row>
    <row r="381" spans="1:21" x14ac:dyDescent="0.3">
      <c r="A381" s="1">
        <v>41654</v>
      </c>
      <c r="B381" s="4">
        <f t="shared" si="70"/>
        <v>-4.5</v>
      </c>
      <c r="C381" s="4">
        <f t="shared" si="71"/>
        <v>0</v>
      </c>
      <c r="D381" s="3">
        <f t="shared" si="73"/>
        <v>2014</v>
      </c>
      <c r="E381" s="3">
        <f t="shared" si="74"/>
        <v>1</v>
      </c>
      <c r="F381" s="3">
        <f t="shared" si="75"/>
        <v>15</v>
      </c>
      <c r="G381" s="3">
        <f t="shared" si="76"/>
        <v>115</v>
      </c>
      <c r="H381" s="3" t="str">
        <f t="shared" si="72"/>
        <v/>
      </c>
      <c r="I381" s="1" t="str">
        <f t="shared" si="77"/>
        <v>겨울</v>
      </c>
      <c r="J381" s="6" t="str">
        <f t="shared" si="78"/>
        <v>수</v>
      </c>
      <c r="K381" s="7" t="str">
        <f t="shared" si="79"/>
        <v>평일</v>
      </c>
      <c r="L381">
        <v>73</v>
      </c>
      <c r="M381">
        <v>33</v>
      </c>
      <c r="N381">
        <v>671</v>
      </c>
      <c r="O381">
        <f t="shared" si="80"/>
        <v>777</v>
      </c>
      <c r="P381">
        <v>167</v>
      </c>
      <c r="Q381">
        <v>513</v>
      </c>
      <c r="R381">
        <f t="shared" si="81"/>
        <v>680</v>
      </c>
      <c r="S381" t="s">
        <v>8</v>
      </c>
      <c r="T381" t="str">
        <f t="shared" si="82"/>
        <v>big</v>
      </c>
      <c r="U381">
        <f t="shared" si="83"/>
        <v>1457</v>
      </c>
    </row>
    <row r="382" spans="1:21" x14ac:dyDescent="0.3">
      <c r="A382" s="1">
        <v>41655</v>
      </c>
      <c r="B382" s="4">
        <f t="shared" si="70"/>
        <v>-3.1</v>
      </c>
      <c r="C382" s="4">
        <f t="shared" si="71"/>
        <v>0</v>
      </c>
      <c r="D382" s="3">
        <f t="shared" si="73"/>
        <v>2014</v>
      </c>
      <c r="E382" s="3">
        <f t="shared" si="74"/>
        <v>1</v>
      </c>
      <c r="F382" s="3">
        <f t="shared" si="75"/>
        <v>16</v>
      </c>
      <c r="G382" s="3">
        <f t="shared" si="76"/>
        <v>116</v>
      </c>
      <c r="H382" s="3" t="str">
        <f t="shared" si="72"/>
        <v/>
      </c>
      <c r="I382" s="1" t="str">
        <f t="shared" si="77"/>
        <v>겨울</v>
      </c>
      <c r="J382" s="6" t="str">
        <f t="shared" si="78"/>
        <v>목</v>
      </c>
      <c r="K382" s="7" t="str">
        <f t="shared" si="79"/>
        <v>평일</v>
      </c>
      <c r="L382">
        <v>62</v>
      </c>
      <c r="M382">
        <v>38</v>
      </c>
      <c r="N382">
        <v>508</v>
      </c>
      <c r="O382">
        <f t="shared" si="80"/>
        <v>608</v>
      </c>
      <c r="P382">
        <v>98</v>
      </c>
      <c r="Q382">
        <v>332</v>
      </c>
      <c r="R382">
        <f t="shared" si="81"/>
        <v>430</v>
      </c>
      <c r="S382" t="s">
        <v>7</v>
      </c>
      <c r="T382" t="str">
        <f t="shared" si="82"/>
        <v>small</v>
      </c>
      <c r="U382">
        <f t="shared" si="83"/>
        <v>1038</v>
      </c>
    </row>
    <row r="383" spans="1:21" x14ac:dyDescent="0.3">
      <c r="A383" s="1">
        <v>41656</v>
      </c>
      <c r="B383" s="4">
        <f t="shared" si="70"/>
        <v>-2.8</v>
      </c>
      <c r="C383" s="4">
        <f t="shared" si="71"/>
        <v>0</v>
      </c>
      <c r="D383" s="3">
        <f t="shared" si="73"/>
        <v>2014</v>
      </c>
      <c r="E383" s="3">
        <f t="shared" si="74"/>
        <v>1</v>
      </c>
      <c r="F383" s="3">
        <f t="shared" si="75"/>
        <v>17</v>
      </c>
      <c r="G383" s="3">
        <f t="shared" si="76"/>
        <v>117</v>
      </c>
      <c r="H383" s="3" t="str">
        <f t="shared" si="72"/>
        <v/>
      </c>
      <c r="I383" s="1" t="str">
        <f t="shared" si="77"/>
        <v>겨울</v>
      </c>
      <c r="J383" s="6" t="str">
        <f t="shared" si="78"/>
        <v>금</v>
      </c>
      <c r="K383" s="7" t="str">
        <f t="shared" si="79"/>
        <v>평일</v>
      </c>
      <c r="L383">
        <v>87</v>
      </c>
      <c r="M383">
        <v>52</v>
      </c>
      <c r="N383">
        <v>525</v>
      </c>
      <c r="O383">
        <f t="shared" si="80"/>
        <v>664</v>
      </c>
      <c r="P383">
        <v>185</v>
      </c>
      <c r="Q383">
        <v>406</v>
      </c>
      <c r="R383">
        <f t="shared" si="81"/>
        <v>591</v>
      </c>
      <c r="S383" t="s">
        <v>7</v>
      </c>
      <c r="T383" t="str">
        <f t="shared" si="82"/>
        <v>small</v>
      </c>
      <c r="U383">
        <f t="shared" si="83"/>
        <v>1255</v>
      </c>
    </row>
    <row r="384" spans="1:21" x14ac:dyDescent="0.3">
      <c r="A384" s="1">
        <v>41657</v>
      </c>
      <c r="B384" s="4">
        <f t="shared" si="70"/>
        <v>-1.9</v>
      </c>
      <c r="C384" s="4">
        <f t="shared" si="71"/>
        <v>0</v>
      </c>
      <c r="D384" s="3">
        <f t="shared" si="73"/>
        <v>2014</v>
      </c>
      <c r="E384" s="3">
        <f t="shared" si="74"/>
        <v>1</v>
      </c>
      <c r="F384" s="3">
        <f t="shared" si="75"/>
        <v>18</v>
      </c>
      <c r="G384" s="3">
        <f t="shared" si="76"/>
        <v>118</v>
      </c>
      <c r="H384" s="3" t="str">
        <f t="shared" si="72"/>
        <v/>
      </c>
      <c r="I384" s="1" t="str">
        <f t="shared" si="77"/>
        <v>겨울</v>
      </c>
      <c r="J384" s="6" t="str">
        <f t="shared" si="78"/>
        <v>토</v>
      </c>
      <c r="K384" s="7" t="str">
        <f t="shared" si="79"/>
        <v>주말</v>
      </c>
      <c r="L384">
        <v>88</v>
      </c>
      <c r="M384">
        <v>71</v>
      </c>
      <c r="N384">
        <v>661</v>
      </c>
      <c r="O384">
        <f t="shared" si="80"/>
        <v>820</v>
      </c>
      <c r="P384">
        <v>184</v>
      </c>
      <c r="Q384">
        <v>609</v>
      </c>
      <c r="R384">
        <f t="shared" si="81"/>
        <v>793</v>
      </c>
      <c r="S384" t="s">
        <v>7</v>
      </c>
      <c r="T384" t="str">
        <f t="shared" si="82"/>
        <v>big</v>
      </c>
      <c r="U384">
        <f t="shared" si="83"/>
        <v>1613</v>
      </c>
    </row>
    <row r="385" spans="1:21" x14ac:dyDescent="0.3">
      <c r="A385" s="1">
        <v>41658</v>
      </c>
      <c r="B385" s="4">
        <f t="shared" si="70"/>
        <v>-4</v>
      </c>
      <c r="C385" s="4">
        <f t="shared" si="71"/>
        <v>0</v>
      </c>
      <c r="D385" s="3">
        <f t="shared" si="73"/>
        <v>2014</v>
      </c>
      <c r="E385" s="3">
        <f t="shared" si="74"/>
        <v>1</v>
      </c>
      <c r="F385" s="3">
        <f t="shared" si="75"/>
        <v>19</v>
      </c>
      <c r="G385" s="3">
        <f t="shared" si="76"/>
        <v>119</v>
      </c>
      <c r="H385" s="3" t="str">
        <f t="shared" si="72"/>
        <v/>
      </c>
      <c r="I385" s="1" t="str">
        <f t="shared" si="77"/>
        <v>겨울</v>
      </c>
      <c r="J385" s="6" t="str">
        <f t="shared" si="78"/>
        <v>일</v>
      </c>
      <c r="K385" s="7" t="str">
        <f t="shared" si="79"/>
        <v>주말</v>
      </c>
      <c r="L385">
        <v>95</v>
      </c>
      <c r="M385">
        <v>53</v>
      </c>
      <c r="N385">
        <v>441</v>
      </c>
      <c r="O385">
        <f t="shared" si="80"/>
        <v>589</v>
      </c>
      <c r="P385">
        <v>152</v>
      </c>
      <c r="Q385">
        <v>456</v>
      </c>
      <c r="R385">
        <f t="shared" si="81"/>
        <v>608</v>
      </c>
      <c r="S385" t="s">
        <v>7</v>
      </c>
      <c r="T385" t="str">
        <f t="shared" si="82"/>
        <v>small</v>
      </c>
      <c r="U385">
        <f t="shared" si="83"/>
        <v>1197</v>
      </c>
    </row>
    <row r="386" spans="1:21" x14ac:dyDescent="0.3">
      <c r="A386" s="1">
        <v>41659</v>
      </c>
      <c r="B386" s="4">
        <f t="shared" ref="B386:B449" si="84">VLOOKUP(A386,temp,3,0)</f>
        <v>-2.1</v>
      </c>
      <c r="C386" s="4">
        <f t="shared" ref="C386:C449" si="85">VLOOKUP(A386,rain,3,0)</f>
        <v>9</v>
      </c>
      <c r="D386" s="3">
        <f t="shared" si="73"/>
        <v>2014</v>
      </c>
      <c r="E386" s="3">
        <f t="shared" si="74"/>
        <v>1</v>
      </c>
      <c r="F386" s="3">
        <f t="shared" si="75"/>
        <v>20</v>
      </c>
      <c r="G386" s="3">
        <f t="shared" si="76"/>
        <v>120</v>
      </c>
      <c r="H386" s="3" t="str">
        <f t="shared" ref="H386:H449" si="86">IFERROR(VLOOKUP(G386,mdindex,2,0),"")</f>
        <v/>
      </c>
      <c r="I386" s="1" t="str">
        <f t="shared" si="77"/>
        <v>겨울</v>
      </c>
      <c r="J386" s="6" t="str">
        <f t="shared" si="78"/>
        <v>월</v>
      </c>
      <c r="K386" s="7" t="str">
        <f t="shared" si="79"/>
        <v>평일</v>
      </c>
      <c r="L386">
        <v>89</v>
      </c>
      <c r="M386">
        <v>39</v>
      </c>
      <c r="N386">
        <v>542</v>
      </c>
      <c r="O386">
        <f t="shared" si="80"/>
        <v>670</v>
      </c>
      <c r="P386">
        <v>174</v>
      </c>
      <c r="Q386">
        <v>491</v>
      </c>
      <c r="R386">
        <f t="shared" si="81"/>
        <v>665</v>
      </c>
      <c r="S386" t="s">
        <v>7</v>
      </c>
      <c r="T386" t="str">
        <f t="shared" si="82"/>
        <v>big</v>
      </c>
      <c r="U386">
        <f t="shared" si="83"/>
        <v>1335</v>
      </c>
    </row>
    <row r="387" spans="1:21" x14ac:dyDescent="0.3">
      <c r="A387" s="1">
        <v>41660</v>
      </c>
      <c r="B387" s="4">
        <f t="shared" si="84"/>
        <v>-4.5</v>
      </c>
      <c r="C387" s="4">
        <f t="shared" si="85"/>
        <v>0.4</v>
      </c>
      <c r="D387" s="3">
        <f t="shared" ref="D387:D450" si="87">YEAR(A387)</f>
        <v>2014</v>
      </c>
      <c r="E387" s="3">
        <f t="shared" ref="E387:E450" si="88">MONTH(A387)</f>
        <v>1</v>
      </c>
      <c r="F387" s="3">
        <f t="shared" ref="F387:F450" si="89">DAY(A387)</f>
        <v>21</v>
      </c>
      <c r="G387" s="3">
        <f t="shared" ref="G387:G450" si="90">VALUE(E387&amp;F387)</f>
        <v>121</v>
      </c>
      <c r="H387" s="3" t="str">
        <f t="shared" si="86"/>
        <v/>
      </c>
      <c r="I387" s="1" t="str">
        <f t="shared" ref="I387:I450" si="91">CHOOSE(E387,"겨울", "겨울", "봄", "봄", "봄", "여름", "여름", "여름", "가을", "가을", "가을", "겨울")</f>
        <v>겨울</v>
      </c>
      <c r="J387" s="6" t="str">
        <f t="shared" ref="J387:J450" si="92">CHOOSE(WEEKDAY(A387,2), "월", "화", "수", "목", "금", "토", "일")</f>
        <v>화</v>
      </c>
      <c r="K387" s="7" t="str">
        <f t="shared" ref="K387:K450" si="93">IF(OR(J387="토",J387="일"), "주말", "평일")</f>
        <v>평일</v>
      </c>
      <c r="L387">
        <v>56</v>
      </c>
      <c r="M387">
        <v>39</v>
      </c>
      <c r="N387">
        <v>393</v>
      </c>
      <c r="O387">
        <f t="shared" ref="O387:O450" si="94">SUM(L387,M387,N387)</f>
        <v>488</v>
      </c>
      <c r="P387">
        <v>148</v>
      </c>
      <c r="Q387">
        <v>328</v>
      </c>
      <c r="R387">
        <f t="shared" ref="R387:R450" si="95">SUM(P387,Q387)</f>
        <v>476</v>
      </c>
      <c r="S387" t="s">
        <v>7</v>
      </c>
      <c r="T387" t="str">
        <f t="shared" ref="T387:T450" si="96">IF(R387&lt;610, "small", "big")</f>
        <v>small</v>
      </c>
      <c r="U387">
        <f t="shared" ref="U387:U450" si="97">SUM(O387,R387)</f>
        <v>964</v>
      </c>
    </row>
    <row r="388" spans="1:21" x14ac:dyDescent="0.3">
      <c r="A388" s="1">
        <v>41661</v>
      </c>
      <c r="B388" s="4">
        <f t="shared" si="84"/>
        <v>-5.7</v>
      </c>
      <c r="C388" s="4">
        <f t="shared" si="85"/>
        <v>0</v>
      </c>
      <c r="D388" s="3">
        <f t="shared" si="87"/>
        <v>2014</v>
      </c>
      <c r="E388" s="3">
        <f t="shared" si="88"/>
        <v>1</v>
      </c>
      <c r="F388" s="3">
        <f t="shared" si="89"/>
        <v>22</v>
      </c>
      <c r="G388" s="3">
        <f t="shared" si="90"/>
        <v>122</v>
      </c>
      <c r="H388" s="3" t="str">
        <f t="shared" si="86"/>
        <v/>
      </c>
      <c r="I388" s="1" t="str">
        <f t="shared" si="91"/>
        <v>겨울</v>
      </c>
      <c r="J388" s="6" t="str">
        <f t="shared" si="92"/>
        <v>수</v>
      </c>
      <c r="K388" s="7" t="str">
        <f t="shared" si="93"/>
        <v>평일</v>
      </c>
      <c r="L388">
        <v>111</v>
      </c>
      <c r="M388">
        <v>51</v>
      </c>
      <c r="N388">
        <v>461</v>
      </c>
      <c r="O388">
        <f t="shared" si="94"/>
        <v>623</v>
      </c>
      <c r="P388">
        <v>180</v>
      </c>
      <c r="Q388">
        <v>218</v>
      </c>
      <c r="R388">
        <f t="shared" si="95"/>
        <v>398</v>
      </c>
      <c r="S388" t="s">
        <v>8</v>
      </c>
      <c r="T388" t="str">
        <f t="shared" si="96"/>
        <v>small</v>
      </c>
      <c r="U388">
        <f t="shared" si="97"/>
        <v>1021</v>
      </c>
    </row>
    <row r="389" spans="1:21" x14ac:dyDescent="0.3">
      <c r="A389" s="1">
        <v>41662</v>
      </c>
      <c r="B389" s="4">
        <f t="shared" si="84"/>
        <v>-4.8</v>
      </c>
      <c r="C389" s="4">
        <f t="shared" si="85"/>
        <v>0</v>
      </c>
      <c r="D389" s="3">
        <f t="shared" si="87"/>
        <v>2014</v>
      </c>
      <c r="E389" s="3">
        <f t="shared" si="88"/>
        <v>1</v>
      </c>
      <c r="F389" s="3">
        <f t="shared" si="89"/>
        <v>23</v>
      </c>
      <c r="G389" s="3">
        <f t="shared" si="90"/>
        <v>123</v>
      </c>
      <c r="H389" s="3" t="str">
        <f t="shared" si="86"/>
        <v/>
      </c>
      <c r="I389" s="1" t="str">
        <f t="shared" si="91"/>
        <v>겨울</v>
      </c>
      <c r="J389" s="6" t="str">
        <f t="shared" si="92"/>
        <v>목</v>
      </c>
      <c r="K389" s="7" t="str">
        <f t="shared" si="93"/>
        <v>평일</v>
      </c>
      <c r="L389">
        <v>63</v>
      </c>
      <c r="M389">
        <v>43</v>
      </c>
      <c r="N389">
        <v>426</v>
      </c>
      <c r="O389">
        <f t="shared" si="94"/>
        <v>532</v>
      </c>
      <c r="P389">
        <v>172</v>
      </c>
      <c r="Q389">
        <v>459</v>
      </c>
      <c r="R389">
        <f t="shared" si="95"/>
        <v>631</v>
      </c>
      <c r="S389" t="s">
        <v>7</v>
      </c>
      <c r="T389" t="str">
        <f t="shared" si="96"/>
        <v>big</v>
      </c>
      <c r="U389">
        <f t="shared" si="97"/>
        <v>1163</v>
      </c>
    </row>
    <row r="390" spans="1:21" x14ac:dyDescent="0.3">
      <c r="A390" s="1">
        <v>41663</v>
      </c>
      <c r="B390" s="4">
        <f t="shared" si="84"/>
        <v>-0.5</v>
      </c>
      <c r="C390" s="4">
        <f t="shared" si="85"/>
        <v>0</v>
      </c>
      <c r="D390" s="3">
        <f t="shared" si="87"/>
        <v>2014</v>
      </c>
      <c r="E390" s="3">
        <f t="shared" si="88"/>
        <v>1</v>
      </c>
      <c r="F390" s="3">
        <f t="shared" si="89"/>
        <v>24</v>
      </c>
      <c r="G390" s="3">
        <f t="shared" si="90"/>
        <v>124</v>
      </c>
      <c r="H390" s="3" t="str">
        <f t="shared" si="86"/>
        <v/>
      </c>
      <c r="I390" s="1" t="str">
        <f t="shared" si="91"/>
        <v>겨울</v>
      </c>
      <c r="J390" s="6" t="str">
        <f t="shared" si="92"/>
        <v>금</v>
      </c>
      <c r="K390" s="7" t="str">
        <f t="shared" si="93"/>
        <v>평일</v>
      </c>
      <c r="L390">
        <v>85</v>
      </c>
      <c r="M390">
        <v>62</v>
      </c>
      <c r="N390">
        <v>576</v>
      </c>
      <c r="O390">
        <f t="shared" si="94"/>
        <v>723</v>
      </c>
      <c r="P390">
        <v>150</v>
      </c>
      <c r="Q390">
        <v>466</v>
      </c>
      <c r="R390">
        <f t="shared" si="95"/>
        <v>616</v>
      </c>
      <c r="S390" t="s">
        <v>7</v>
      </c>
      <c r="T390" t="str">
        <f t="shared" si="96"/>
        <v>big</v>
      </c>
      <c r="U390">
        <f t="shared" si="97"/>
        <v>1339</v>
      </c>
    </row>
    <row r="391" spans="1:21" x14ac:dyDescent="0.3">
      <c r="A391" s="1">
        <v>41664</v>
      </c>
      <c r="B391" s="4">
        <f t="shared" si="84"/>
        <v>2.5</v>
      </c>
      <c r="C391" s="4">
        <f t="shared" si="85"/>
        <v>3.5</v>
      </c>
      <c r="D391" s="3">
        <f t="shared" si="87"/>
        <v>2014</v>
      </c>
      <c r="E391" s="3">
        <f t="shared" si="88"/>
        <v>1</v>
      </c>
      <c r="F391" s="3">
        <f t="shared" si="89"/>
        <v>25</v>
      </c>
      <c r="G391" s="3">
        <f t="shared" si="90"/>
        <v>125</v>
      </c>
      <c r="H391" s="3" t="str">
        <f t="shared" si="86"/>
        <v/>
      </c>
      <c r="I391" s="1" t="str">
        <f t="shared" si="91"/>
        <v>겨울</v>
      </c>
      <c r="J391" s="6" t="str">
        <f t="shared" si="92"/>
        <v>토</v>
      </c>
      <c r="K391" s="7" t="str">
        <f t="shared" si="93"/>
        <v>주말</v>
      </c>
      <c r="L391">
        <v>101</v>
      </c>
      <c r="M391">
        <v>43</v>
      </c>
      <c r="N391">
        <v>714</v>
      </c>
      <c r="O391">
        <f t="shared" si="94"/>
        <v>858</v>
      </c>
      <c r="P391">
        <v>216</v>
      </c>
      <c r="Q391">
        <v>419</v>
      </c>
      <c r="R391">
        <f t="shared" si="95"/>
        <v>635</v>
      </c>
      <c r="S391" t="s">
        <v>7</v>
      </c>
      <c r="T391" t="str">
        <f t="shared" si="96"/>
        <v>big</v>
      </c>
      <c r="U391">
        <f t="shared" si="97"/>
        <v>1493</v>
      </c>
    </row>
    <row r="392" spans="1:21" x14ac:dyDescent="0.3">
      <c r="A392" s="1">
        <v>41665</v>
      </c>
      <c r="B392" s="4">
        <f t="shared" si="84"/>
        <v>-1.1000000000000001</v>
      </c>
      <c r="C392" s="4">
        <f t="shared" si="85"/>
        <v>0</v>
      </c>
      <c r="D392" s="3">
        <f t="shared" si="87"/>
        <v>2014</v>
      </c>
      <c r="E392" s="3">
        <f t="shared" si="88"/>
        <v>1</v>
      </c>
      <c r="F392" s="3">
        <f t="shared" si="89"/>
        <v>26</v>
      </c>
      <c r="G392" s="3">
        <f t="shared" si="90"/>
        <v>126</v>
      </c>
      <c r="H392" s="3" t="str">
        <f t="shared" si="86"/>
        <v/>
      </c>
      <c r="I392" s="1" t="str">
        <f t="shared" si="91"/>
        <v>겨울</v>
      </c>
      <c r="J392" s="6" t="str">
        <f t="shared" si="92"/>
        <v>일</v>
      </c>
      <c r="K392" s="7" t="str">
        <f t="shared" si="93"/>
        <v>주말</v>
      </c>
      <c r="L392">
        <v>93</v>
      </c>
      <c r="M392">
        <v>84</v>
      </c>
      <c r="N392">
        <v>407</v>
      </c>
      <c r="O392">
        <f t="shared" si="94"/>
        <v>584</v>
      </c>
      <c r="P392">
        <v>238</v>
      </c>
      <c r="Q392">
        <v>382</v>
      </c>
      <c r="R392">
        <f t="shared" si="95"/>
        <v>620</v>
      </c>
      <c r="S392" t="s">
        <v>7</v>
      </c>
      <c r="T392" t="str">
        <f t="shared" si="96"/>
        <v>big</v>
      </c>
      <c r="U392">
        <f t="shared" si="97"/>
        <v>1204</v>
      </c>
    </row>
    <row r="393" spans="1:21" x14ac:dyDescent="0.3">
      <c r="A393" s="1">
        <v>41666</v>
      </c>
      <c r="B393" s="4">
        <f t="shared" si="84"/>
        <v>-2.7</v>
      </c>
      <c r="C393" s="4">
        <f t="shared" si="85"/>
        <v>0</v>
      </c>
      <c r="D393" s="3">
        <f t="shared" si="87"/>
        <v>2014</v>
      </c>
      <c r="E393" s="3">
        <f t="shared" si="88"/>
        <v>1</v>
      </c>
      <c r="F393" s="3">
        <f t="shared" si="89"/>
        <v>27</v>
      </c>
      <c r="G393" s="3">
        <f t="shared" si="90"/>
        <v>127</v>
      </c>
      <c r="H393" s="3" t="str">
        <f t="shared" si="86"/>
        <v/>
      </c>
      <c r="I393" s="1" t="str">
        <f t="shared" si="91"/>
        <v>겨울</v>
      </c>
      <c r="J393" s="6" t="str">
        <f t="shared" si="92"/>
        <v>월</v>
      </c>
      <c r="K393" s="7" t="str">
        <f t="shared" si="93"/>
        <v>평일</v>
      </c>
      <c r="L393">
        <v>94</v>
      </c>
      <c r="M393">
        <v>54</v>
      </c>
      <c r="N393">
        <v>524</v>
      </c>
      <c r="O393">
        <f t="shared" si="94"/>
        <v>672</v>
      </c>
      <c r="P393">
        <v>224</v>
      </c>
      <c r="Q393">
        <v>372</v>
      </c>
      <c r="R393">
        <f t="shared" si="95"/>
        <v>596</v>
      </c>
      <c r="S393" t="s">
        <v>7</v>
      </c>
      <c r="T393" t="str">
        <f t="shared" si="96"/>
        <v>small</v>
      </c>
      <c r="U393">
        <f t="shared" si="97"/>
        <v>1268</v>
      </c>
    </row>
    <row r="394" spans="1:21" x14ac:dyDescent="0.3">
      <c r="A394" s="1">
        <v>41667</v>
      </c>
      <c r="B394" s="4">
        <f t="shared" si="84"/>
        <v>1.1000000000000001</v>
      </c>
      <c r="C394" s="4">
        <f t="shared" si="85"/>
        <v>0.2</v>
      </c>
      <c r="D394" s="3">
        <f t="shared" si="87"/>
        <v>2014</v>
      </c>
      <c r="E394" s="3">
        <f t="shared" si="88"/>
        <v>1</v>
      </c>
      <c r="F394" s="3">
        <f t="shared" si="89"/>
        <v>28</v>
      </c>
      <c r="G394" s="3">
        <f t="shared" si="90"/>
        <v>128</v>
      </c>
      <c r="H394" s="3" t="str">
        <f t="shared" si="86"/>
        <v/>
      </c>
      <c r="I394" s="1" t="str">
        <f t="shared" si="91"/>
        <v>겨울</v>
      </c>
      <c r="J394" s="6" t="str">
        <f t="shared" si="92"/>
        <v>화</v>
      </c>
      <c r="K394" s="7" t="str">
        <f t="shared" si="93"/>
        <v>평일</v>
      </c>
      <c r="L394">
        <v>78</v>
      </c>
      <c r="M394">
        <v>43</v>
      </c>
      <c r="N394">
        <v>425</v>
      </c>
      <c r="O394">
        <f t="shared" si="94"/>
        <v>546</v>
      </c>
      <c r="P394">
        <v>163</v>
      </c>
      <c r="Q394">
        <v>327</v>
      </c>
      <c r="R394">
        <f t="shared" si="95"/>
        <v>490</v>
      </c>
      <c r="S394" t="s">
        <v>7</v>
      </c>
      <c r="T394" t="str">
        <f t="shared" si="96"/>
        <v>small</v>
      </c>
      <c r="U394">
        <f t="shared" si="97"/>
        <v>1036</v>
      </c>
    </row>
    <row r="395" spans="1:21" x14ac:dyDescent="0.3">
      <c r="A395" s="1">
        <v>41668</v>
      </c>
      <c r="B395" s="4">
        <f t="shared" si="84"/>
        <v>-0.7</v>
      </c>
      <c r="C395" s="4">
        <f t="shared" si="85"/>
        <v>0</v>
      </c>
      <c r="D395" s="3">
        <f t="shared" si="87"/>
        <v>2014</v>
      </c>
      <c r="E395" s="3">
        <f t="shared" si="88"/>
        <v>1</v>
      </c>
      <c r="F395" s="3">
        <f t="shared" si="89"/>
        <v>29</v>
      </c>
      <c r="G395" s="3">
        <f t="shared" si="90"/>
        <v>129</v>
      </c>
      <c r="H395" s="3" t="str">
        <f t="shared" si="86"/>
        <v/>
      </c>
      <c r="I395" s="1" t="str">
        <f t="shared" si="91"/>
        <v>겨울</v>
      </c>
      <c r="J395" s="6" t="str">
        <f t="shared" si="92"/>
        <v>수</v>
      </c>
      <c r="K395" s="7" t="str">
        <f t="shared" si="93"/>
        <v>평일</v>
      </c>
      <c r="L395">
        <v>100</v>
      </c>
      <c r="M395">
        <v>50</v>
      </c>
      <c r="N395">
        <v>487</v>
      </c>
      <c r="O395">
        <f t="shared" si="94"/>
        <v>637</v>
      </c>
      <c r="P395">
        <v>190</v>
      </c>
      <c r="Q395">
        <v>343</v>
      </c>
      <c r="R395">
        <f t="shared" si="95"/>
        <v>533</v>
      </c>
      <c r="S395" t="s">
        <v>7</v>
      </c>
      <c r="T395" t="str">
        <f t="shared" si="96"/>
        <v>small</v>
      </c>
      <c r="U395">
        <f t="shared" si="97"/>
        <v>1170</v>
      </c>
    </row>
    <row r="396" spans="1:21" x14ac:dyDescent="0.3">
      <c r="A396" s="1">
        <v>41669</v>
      </c>
      <c r="B396" s="4">
        <f t="shared" si="84"/>
        <v>1.4</v>
      </c>
      <c r="C396" s="4">
        <f t="shared" si="85"/>
        <v>3.5</v>
      </c>
      <c r="D396" s="3">
        <f t="shared" si="87"/>
        <v>2014</v>
      </c>
      <c r="E396" s="3">
        <f t="shared" si="88"/>
        <v>1</v>
      </c>
      <c r="F396" s="3">
        <f t="shared" si="89"/>
        <v>30</v>
      </c>
      <c r="G396" s="3">
        <f t="shared" si="90"/>
        <v>130</v>
      </c>
      <c r="H396" s="3" t="str">
        <f t="shared" si="86"/>
        <v/>
      </c>
      <c r="I396" s="1" t="str">
        <f t="shared" si="91"/>
        <v>겨울</v>
      </c>
      <c r="J396" s="6" t="str">
        <f t="shared" si="92"/>
        <v>목</v>
      </c>
      <c r="K396" s="7" t="str">
        <f t="shared" si="93"/>
        <v>평일</v>
      </c>
      <c r="L396">
        <v>77</v>
      </c>
      <c r="M396">
        <v>62</v>
      </c>
      <c r="N396">
        <v>459</v>
      </c>
      <c r="O396">
        <f t="shared" si="94"/>
        <v>598</v>
      </c>
      <c r="P396">
        <v>181</v>
      </c>
      <c r="Q396">
        <v>443</v>
      </c>
      <c r="R396">
        <f t="shared" si="95"/>
        <v>624</v>
      </c>
      <c r="S396" t="s">
        <v>7</v>
      </c>
      <c r="T396" t="str">
        <f t="shared" si="96"/>
        <v>big</v>
      </c>
      <c r="U396">
        <f t="shared" si="97"/>
        <v>1222</v>
      </c>
    </row>
    <row r="397" spans="1:21" x14ac:dyDescent="0.3">
      <c r="A397" s="1">
        <v>41670</v>
      </c>
      <c r="B397" s="4">
        <f t="shared" si="84"/>
        <v>-0.3</v>
      </c>
      <c r="C397" s="4">
        <f t="shared" si="85"/>
        <v>0</v>
      </c>
      <c r="D397" s="3">
        <f t="shared" si="87"/>
        <v>2014</v>
      </c>
      <c r="E397" s="3">
        <f t="shared" si="88"/>
        <v>1</v>
      </c>
      <c r="F397" s="3">
        <f t="shared" si="89"/>
        <v>31</v>
      </c>
      <c r="G397" s="3">
        <f t="shared" si="90"/>
        <v>131</v>
      </c>
      <c r="H397" s="3" t="str">
        <f t="shared" si="86"/>
        <v/>
      </c>
      <c r="I397" s="1" t="str">
        <f t="shared" si="91"/>
        <v>겨울</v>
      </c>
      <c r="J397" s="6" t="str">
        <f t="shared" si="92"/>
        <v>금</v>
      </c>
      <c r="K397" s="7" t="str">
        <f t="shared" si="93"/>
        <v>평일</v>
      </c>
      <c r="L397">
        <v>70</v>
      </c>
      <c r="M397">
        <v>62</v>
      </c>
      <c r="N397">
        <v>500</v>
      </c>
      <c r="O397">
        <f t="shared" si="94"/>
        <v>632</v>
      </c>
      <c r="P397">
        <v>267</v>
      </c>
      <c r="Q397">
        <v>505</v>
      </c>
      <c r="R397">
        <f t="shared" si="95"/>
        <v>772</v>
      </c>
      <c r="S397" t="s">
        <v>7</v>
      </c>
      <c r="T397" t="str">
        <f t="shared" si="96"/>
        <v>big</v>
      </c>
      <c r="U397">
        <f t="shared" si="97"/>
        <v>1404</v>
      </c>
    </row>
    <row r="398" spans="1:21" x14ac:dyDescent="0.3">
      <c r="A398" s="1">
        <v>41671</v>
      </c>
      <c r="B398" s="4">
        <f t="shared" si="84"/>
        <v>2.2000000000000002</v>
      </c>
      <c r="C398" s="4">
        <f t="shared" si="85"/>
        <v>11.5</v>
      </c>
      <c r="D398" s="3">
        <f t="shared" si="87"/>
        <v>2014</v>
      </c>
      <c r="E398" s="3">
        <f t="shared" si="88"/>
        <v>2</v>
      </c>
      <c r="F398" s="3">
        <f t="shared" si="89"/>
        <v>1</v>
      </c>
      <c r="G398" s="3">
        <f t="shared" si="90"/>
        <v>21</v>
      </c>
      <c r="H398" s="3" t="str">
        <f t="shared" si="86"/>
        <v/>
      </c>
      <c r="I398" s="1" t="str">
        <f t="shared" si="91"/>
        <v>겨울</v>
      </c>
      <c r="J398" s="6" t="str">
        <f t="shared" si="92"/>
        <v>토</v>
      </c>
      <c r="K398" s="7" t="str">
        <f t="shared" si="93"/>
        <v>주말</v>
      </c>
      <c r="L398">
        <v>98</v>
      </c>
      <c r="M398">
        <v>54</v>
      </c>
      <c r="N398">
        <v>754</v>
      </c>
      <c r="O398">
        <f t="shared" si="94"/>
        <v>906</v>
      </c>
      <c r="P398">
        <v>186</v>
      </c>
      <c r="Q398">
        <v>603</v>
      </c>
      <c r="R398">
        <f t="shared" si="95"/>
        <v>789</v>
      </c>
      <c r="S398" t="s">
        <v>7</v>
      </c>
      <c r="T398" t="str">
        <f t="shared" si="96"/>
        <v>big</v>
      </c>
      <c r="U398">
        <f t="shared" si="97"/>
        <v>1695</v>
      </c>
    </row>
    <row r="399" spans="1:21" x14ac:dyDescent="0.3">
      <c r="A399" s="1">
        <v>41672</v>
      </c>
      <c r="B399" s="4">
        <f t="shared" si="84"/>
        <v>4.4000000000000004</v>
      </c>
      <c r="C399" s="4">
        <f t="shared" si="85"/>
        <v>2</v>
      </c>
      <c r="D399" s="3">
        <f t="shared" si="87"/>
        <v>2014</v>
      </c>
      <c r="E399" s="3">
        <f t="shared" si="88"/>
        <v>2</v>
      </c>
      <c r="F399" s="3">
        <f t="shared" si="89"/>
        <v>2</v>
      </c>
      <c r="G399" s="3">
        <f t="shared" si="90"/>
        <v>22</v>
      </c>
      <c r="H399" s="3" t="str">
        <f t="shared" si="86"/>
        <v/>
      </c>
      <c r="I399" s="1" t="str">
        <f t="shared" si="91"/>
        <v>겨울</v>
      </c>
      <c r="J399" s="6" t="str">
        <f t="shared" si="92"/>
        <v>일</v>
      </c>
      <c r="K399" s="7" t="str">
        <f t="shared" si="93"/>
        <v>주말</v>
      </c>
      <c r="L399">
        <v>92</v>
      </c>
      <c r="M399">
        <v>70</v>
      </c>
      <c r="N399">
        <v>572</v>
      </c>
      <c r="O399">
        <f t="shared" si="94"/>
        <v>734</v>
      </c>
      <c r="P399">
        <v>209</v>
      </c>
      <c r="Q399">
        <v>506</v>
      </c>
      <c r="R399">
        <f t="shared" si="95"/>
        <v>715</v>
      </c>
      <c r="S399" t="s">
        <v>7</v>
      </c>
      <c r="T399" t="str">
        <f t="shared" si="96"/>
        <v>big</v>
      </c>
      <c r="U399">
        <f t="shared" si="97"/>
        <v>1449</v>
      </c>
    </row>
    <row r="400" spans="1:21" x14ac:dyDescent="0.3">
      <c r="A400" s="1">
        <v>41673</v>
      </c>
      <c r="B400" s="4">
        <f t="shared" si="84"/>
        <v>-1.7</v>
      </c>
      <c r="C400" s="4">
        <f t="shared" si="85"/>
        <v>0</v>
      </c>
      <c r="D400" s="3">
        <f t="shared" si="87"/>
        <v>2014</v>
      </c>
      <c r="E400" s="3">
        <f t="shared" si="88"/>
        <v>2</v>
      </c>
      <c r="F400" s="3">
        <f t="shared" si="89"/>
        <v>3</v>
      </c>
      <c r="G400" s="3">
        <f t="shared" si="90"/>
        <v>23</v>
      </c>
      <c r="H400" s="3" t="str">
        <f t="shared" si="86"/>
        <v/>
      </c>
      <c r="I400" s="1" t="str">
        <f t="shared" si="91"/>
        <v>겨울</v>
      </c>
      <c r="J400" s="6" t="str">
        <f t="shared" si="92"/>
        <v>월</v>
      </c>
      <c r="K400" s="7" t="str">
        <f t="shared" si="93"/>
        <v>평일</v>
      </c>
      <c r="L400">
        <v>80</v>
      </c>
      <c r="M400">
        <v>71</v>
      </c>
      <c r="N400">
        <v>555</v>
      </c>
      <c r="O400">
        <f t="shared" si="94"/>
        <v>706</v>
      </c>
      <c r="P400">
        <v>166</v>
      </c>
      <c r="Q400">
        <v>284</v>
      </c>
      <c r="R400">
        <f t="shared" si="95"/>
        <v>450</v>
      </c>
      <c r="S400" t="s">
        <v>7</v>
      </c>
      <c r="T400" t="str">
        <f t="shared" si="96"/>
        <v>small</v>
      </c>
      <c r="U400">
        <f t="shared" si="97"/>
        <v>1156</v>
      </c>
    </row>
    <row r="401" spans="1:21" x14ac:dyDescent="0.3">
      <c r="A401" s="1">
        <v>41674</v>
      </c>
      <c r="B401" s="4">
        <f t="shared" si="84"/>
        <v>-6.5</v>
      </c>
      <c r="C401" s="4">
        <f t="shared" si="85"/>
        <v>0</v>
      </c>
      <c r="D401" s="3">
        <f t="shared" si="87"/>
        <v>2014</v>
      </c>
      <c r="E401" s="3">
        <f t="shared" si="88"/>
        <v>2</v>
      </c>
      <c r="F401" s="3">
        <f t="shared" si="89"/>
        <v>4</v>
      </c>
      <c r="G401" s="3">
        <f t="shared" si="90"/>
        <v>24</v>
      </c>
      <c r="H401" s="3" t="str">
        <f t="shared" si="86"/>
        <v/>
      </c>
      <c r="I401" s="1" t="str">
        <f t="shared" si="91"/>
        <v>겨울</v>
      </c>
      <c r="J401" s="6" t="str">
        <f t="shared" si="92"/>
        <v>화</v>
      </c>
      <c r="K401" s="7" t="str">
        <f t="shared" si="93"/>
        <v>평일</v>
      </c>
      <c r="L401">
        <v>58</v>
      </c>
      <c r="M401">
        <v>41</v>
      </c>
      <c r="N401">
        <v>554</v>
      </c>
      <c r="O401">
        <f t="shared" si="94"/>
        <v>653</v>
      </c>
      <c r="P401">
        <v>176</v>
      </c>
      <c r="Q401">
        <v>263</v>
      </c>
      <c r="R401">
        <f t="shared" si="95"/>
        <v>439</v>
      </c>
      <c r="S401" t="s">
        <v>7</v>
      </c>
      <c r="T401" t="str">
        <f t="shared" si="96"/>
        <v>small</v>
      </c>
      <c r="U401">
        <f t="shared" si="97"/>
        <v>1092</v>
      </c>
    </row>
    <row r="402" spans="1:21" x14ac:dyDescent="0.3">
      <c r="A402" s="1">
        <v>41675</v>
      </c>
      <c r="B402" s="4">
        <f t="shared" si="84"/>
        <v>-5.7</v>
      </c>
      <c r="C402" s="4">
        <f t="shared" si="85"/>
        <v>0</v>
      </c>
      <c r="D402" s="3">
        <f t="shared" si="87"/>
        <v>2014</v>
      </c>
      <c r="E402" s="3">
        <f t="shared" si="88"/>
        <v>2</v>
      </c>
      <c r="F402" s="3">
        <f t="shared" si="89"/>
        <v>5</v>
      </c>
      <c r="G402" s="3">
        <f t="shared" si="90"/>
        <v>25</v>
      </c>
      <c r="H402" s="3" t="str">
        <f t="shared" si="86"/>
        <v/>
      </c>
      <c r="I402" s="1" t="str">
        <f t="shared" si="91"/>
        <v>겨울</v>
      </c>
      <c r="J402" s="6" t="str">
        <f t="shared" si="92"/>
        <v>수</v>
      </c>
      <c r="K402" s="7" t="str">
        <f t="shared" si="93"/>
        <v>평일</v>
      </c>
      <c r="L402">
        <v>90</v>
      </c>
      <c r="M402">
        <v>49</v>
      </c>
      <c r="N402">
        <v>407</v>
      </c>
      <c r="O402">
        <f t="shared" si="94"/>
        <v>546</v>
      </c>
      <c r="P402">
        <v>75</v>
      </c>
      <c r="Q402">
        <v>443</v>
      </c>
      <c r="R402">
        <f t="shared" si="95"/>
        <v>518</v>
      </c>
      <c r="S402" t="s">
        <v>7</v>
      </c>
      <c r="T402" t="str">
        <f t="shared" si="96"/>
        <v>small</v>
      </c>
      <c r="U402">
        <f t="shared" si="97"/>
        <v>1064</v>
      </c>
    </row>
    <row r="403" spans="1:21" x14ac:dyDescent="0.3">
      <c r="A403" s="1">
        <v>41676</v>
      </c>
      <c r="B403" s="4">
        <f t="shared" si="84"/>
        <v>-2.4</v>
      </c>
      <c r="C403" s="4">
        <f t="shared" si="85"/>
        <v>0</v>
      </c>
      <c r="D403" s="3">
        <f t="shared" si="87"/>
        <v>2014</v>
      </c>
      <c r="E403" s="3">
        <f t="shared" si="88"/>
        <v>2</v>
      </c>
      <c r="F403" s="3">
        <f t="shared" si="89"/>
        <v>6</v>
      </c>
      <c r="G403" s="3">
        <f t="shared" si="90"/>
        <v>26</v>
      </c>
      <c r="H403" s="3" t="str">
        <f t="shared" si="86"/>
        <v/>
      </c>
      <c r="I403" s="1" t="str">
        <f t="shared" si="91"/>
        <v>겨울</v>
      </c>
      <c r="J403" s="6" t="str">
        <f t="shared" si="92"/>
        <v>목</v>
      </c>
      <c r="K403" s="7" t="str">
        <f t="shared" si="93"/>
        <v>평일</v>
      </c>
      <c r="L403">
        <v>79</v>
      </c>
      <c r="M403">
        <v>49</v>
      </c>
      <c r="N403">
        <v>517</v>
      </c>
      <c r="O403">
        <f t="shared" si="94"/>
        <v>645</v>
      </c>
      <c r="P403">
        <v>102</v>
      </c>
      <c r="Q403">
        <v>320</v>
      </c>
      <c r="R403">
        <f t="shared" si="95"/>
        <v>422</v>
      </c>
      <c r="S403" t="s">
        <v>7</v>
      </c>
      <c r="T403" t="str">
        <f t="shared" si="96"/>
        <v>small</v>
      </c>
      <c r="U403">
        <f t="shared" si="97"/>
        <v>1067</v>
      </c>
    </row>
    <row r="404" spans="1:21" x14ac:dyDescent="0.3">
      <c r="A404" s="1">
        <v>41677</v>
      </c>
      <c r="B404" s="4">
        <f t="shared" si="84"/>
        <v>1.6</v>
      </c>
      <c r="C404" s="4">
        <f t="shared" si="85"/>
        <v>0</v>
      </c>
      <c r="D404" s="3">
        <f t="shared" si="87"/>
        <v>2014</v>
      </c>
      <c r="E404" s="3">
        <f t="shared" si="88"/>
        <v>2</v>
      </c>
      <c r="F404" s="3">
        <f t="shared" si="89"/>
        <v>7</v>
      </c>
      <c r="G404" s="3">
        <f t="shared" si="90"/>
        <v>27</v>
      </c>
      <c r="H404" s="3" t="str">
        <f t="shared" si="86"/>
        <v/>
      </c>
      <c r="I404" s="1" t="str">
        <f t="shared" si="91"/>
        <v>겨울</v>
      </c>
      <c r="J404" s="6" t="str">
        <f t="shared" si="92"/>
        <v>금</v>
      </c>
      <c r="K404" s="7" t="str">
        <f t="shared" si="93"/>
        <v>평일</v>
      </c>
      <c r="L404">
        <v>73</v>
      </c>
      <c r="M404">
        <v>44</v>
      </c>
      <c r="N404">
        <v>397</v>
      </c>
      <c r="O404">
        <f t="shared" si="94"/>
        <v>514</v>
      </c>
      <c r="P404">
        <v>136</v>
      </c>
      <c r="Q404">
        <v>507</v>
      </c>
      <c r="R404">
        <f t="shared" si="95"/>
        <v>643</v>
      </c>
      <c r="S404" t="s">
        <v>7</v>
      </c>
      <c r="T404" t="str">
        <f t="shared" si="96"/>
        <v>big</v>
      </c>
      <c r="U404">
        <f t="shared" si="97"/>
        <v>1157</v>
      </c>
    </row>
    <row r="405" spans="1:21" x14ac:dyDescent="0.3">
      <c r="A405" s="1">
        <v>41678</v>
      </c>
      <c r="B405" s="4">
        <f t="shared" si="84"/>
        <v>1.4</v>
      </c>
      <c r="C405" s="4">
        <f t="shared" si="85"/>
        <v>4</v>
      </c>
      <c r="D405" s="3">
        <f t="shared" si="87"/>
        <v>2014</v>
      </c>
      <c r="E405" s="3">
        <f t="shared" si="88"/>
        <v>2</v>
      </c>
      <c r="F405" s="3">
        <f t="shared" si="89"/>
        <v>8</v>
      </c>
      <c r="G405" s="3">
        <f t="shared" si="90"/>
        <v>28</v>
      </c>
      <c r="H405" s="3" t="str">
        <f t="shared" si="86"/>
        <v/>
      </c>
      <c r="I405" s="1" t="str">
        <f t="shared" si="91"/>
        <v>겨울</v>
      </c>
      <c r="J405" s="6" t="str">
        <f t="shared" si="92"/>
        <v>토</v>
      </c>
      <c r="K405" s="7" t="str">
        <f t="shared" si="93"/>
        <v>주말</v>
      </c>
      <c r="L405">
        <v>87</v>
      </c>
      <c r="M405">
        <v>72</v>
      </c>
      <c r="N405">
        <v>752</v>
      </c>
      <c r="O405">
        <f t="shared" si="94"/>
        <v>911</v>
      </c>
      <c r="P405">
        <v>180</v>
      </c>
      <c r="Q405">
        <v>568</v>
      </c>
      <c r="R405">
        <f t="shared" si="95"/>
        <v>748</v>
      </c>
      <c r="S405" t="s">
        <v>7</v>
      </c>
      <c r="T405" t="str">
        <f t="shared" si="96"/>
        <v>big</v>
      </c>
      <c r="U405">
        <f t="shared" si="97"/>
        <v>1659</v>
      </c>
    </row>
    <row r="406" spans="1:21" x14ac:dyDescent="0.3">
      <c r="A406" s="1">
        <v>41679</v>
      </c>
      <c r="B406" s="4">
        <f t="shared" si="84"/>
        <v>0</v>
      </c>
      <c r="C406" s="4">
        <f t="shared" si="85"/>
        <v>0.5</v>
      </c>
      <c r="D406" s="3">
        <f t="shared" si="87"/>
        <v>2014</v>
      </c>
      <c r="E406" s="3">
        <f t="shared" si="88"/>
        <v>2</v>
      </c>
      <c r="F406" s="3">
        <f t="shared" si="89"/>
        <v>9</v>
      </c>
      <c r="G406" s="3">
        <f t="shared" si="90"/>
        <v>29</v>
      </c>
      <c r="H406" s="3" t="str">
        <f t="shared" si="86"/>
        <v/>
      </c>
      <c r="I406" s="1" t="str">
        <f t="shared" si="91"/>
        <v>겨울</v>
      </c>
      <c r="J406" s="6" t="str">
        <f t="shared" si="92"/>
        <v>일</v>
      </c>
      <c r="K406" s="7" t="str">
        <f t="shared" si="93"/>
        <v>주말</v>
      </c>
      <c r="L406">
        <v>94</v>
      </c>
      <c r="M406">
        <v>68</v>
      </c>
      <c r="N406">
        <v>546</v>
      </c>
      <c r="O406">
        <f t="shared" si="94"/>
        <v>708</v>
      </c>
      <c r="P406">
        <v>214</v>
      </c>
      <c r="Q406">
        <v>582</v>
      </c>
      <c r="R406">
        <f t="shared" si="95"/>
        <v>796</v>
      </c>
      <c r="S406" t="s">
        <v>7</v>
      </c>
      <c r="T406" t="str">
        <f t="shared" si="96"/>
        <v>big</v>
      </c>
      <c r="U406">
        <f t="shared" si="97"/>
        <v>1504</v>
      </c>
    </row>
    <row r="407" spans="1:21" x14ac:dyDescent="0.3">
      <c r="A407" s="1">
        <v>41680</v>
      </c>
      <c r="B407" s="4">
        <f t="shared" si="84"/>
        <v>0</v>
      </c>
      <c r="C407" s="4">
        <f t="shared" si="85"/>
        <v>0</v>
      </c>
      <c r="D407" s="3">
        <f t="shared" si="87"/>
        <v>2014</v>
      </c>
      <c r="E407" s="3">
        <f t="shared" si="88"/>
        <v>2</v>
      </c>
      <c r="F407" s="3">
        <f t="shared" si="89"/>
        <v>10</v>
      </c>
      <c r="G407" s="3">
        <f t="shared" si="90"/>
        <v>210</v>
      </c>
      <c r="H407" s="3" t="str">
        <f t="shared" si="86"/>
        <v/>
      </c>
      <c r="I407" s="1" t="str">
        <f t="shared" si="91"/>
        <v>겨울</v>
      </c>
      <c r="J407" s="6" t="str">
        <f t="shared" si="92"/>
        <v>월</v>
      </c>
      <c r="K407" s="7" t="str">
        <f t="shared" si="93"/>
        <v>평일</v>
      </c>
      <c r="L407">
        <v>77</v>
      </c>
      <c r="M407">
        <v>37</v>
      </c>
      <c r="N407">
        <v>462</v>
      </c>
      <c r="O407">
        <f t="shared" si="94"/>
        <v>576</v>
      </c>
      <c r="P407">
        <v>136</v>
      </c>
      <c r="Q407">
        <v>356</v>
      </c>
      <c r="R407">
        <f t="shared" si="95"/>
        <v>492</v>
      </c>
      <c r="S407" t="s">
        <v>7</v>
      </c>
      <c r="T407" t="str">
        <f t="shared" si="96"/>
        <v>small</v>
      </c>
      <c r="U407">
        <f t="shared" si="97"/>
        <v>1068</v>
      </c>
    </row>
    <row r="408" spans="1:21" x14ac:dyDescent="0.3">
      <c r="A408" s="1">
        <v>41681</v>
      </c>
      <c r="B408" s="4">
        <f t="shared" si="84"/>
        <v>-1.3</v>
      </c>
      <c r="C408" s="4">
        <f t="shared" si="85"/>
        <v>0</v>
      </c>
      <c r="D408" s="3">
        <f t="shared" si="87"/>
        <v>2014</v>
      </c>
      <c r="E408" s="3">
        <f t="shared" si="88"/>
        <v>2</v>
      </c>
      <c r="F408" s="3">
        <f t="shared" si="89"/>
        <v>11</v>
      </c>
      <c r="G408" s="3">
        <f t="shared" si="90"/>
        <v>211</v>
      </c>
      <c r="H408" s="3" t="str">
        <f t="shared" si="86"/>
        <v/>
      </c>
      <c r="I408" s="1" t="str">
        <f t="shared" si="91"/>
        <v>겨울</v>
      </c>
      <c r="J408" s="6" t="str">
        <f t="shared" si="92"/>
        <v>화</v>
      </c>
      <c r="K408" s="7" t="str">
        <f t="shared" si="93"/>
        <v>평일</v>
      </c>
      <c r="L408">
        <v>60</v>
      </c>
      <c r="M408">
        <v>57</v>
      </c>
      <c r="N408">
        <v>422</v>
      </c>
      <c r="O408">
        <f t="shared" si="94"/>
        <v>539</v>
      </c>
      <c r="P408">
        <v>160</v>
      </c>
      <c r="Q408">
        <v>376</v>
      </c>
      <c r="R408">
        <f t="shared" si="95"/>
        <v>536</v>
      </c>
      <c r="S408" t="s">
        <v>7</v>
      </c>
      <c r="T408" t="str">
        <f t="shared" si="96"/>
        <v>small</v>
      </c>
      <c r="U408">
        <f t="shared" si="97"/>
        <v>1075</v>
      </c>
    </row>
    <row r="409" spans="1:21" x14ac:dyDescent="0.3">
      <c r="A409" s="1">
        <v>41682</v>
      </c>
      <c r="B409" s="4">
        <f t="shared" si="84"/>
        <v>0.2</v>
      </c>
      <c r="C409" s="4">
        <f t="shared" si="85"/>
        <v>0</v>
      </c>
      <c r="D409" s="3">
        <f t="shared" si="87"/>
        <v>2014</v>
      </c>
      <c r="E409" s="3">
        <f t="shared" si="88"/>
        <v>2</v>
      </c>
      <c r="F409" s="3">
        <f t="shared" si="89"/>
        <v>12</v>
      </c>
      <c r="G409" s="3">
        <f t="shared" si="90"/>
        <v>212</v>
      </c>
      <c r="H409" s="3" t="str">
        <f t="shared" si="86"/>
        <v/>
      </c>
      <c r="I409" s="1" t="str">
        <f t="shared" si="91"/>
        <v>겨울</v>
      </c>
      <c r="J409" s="6" t="str">
        <f t="shared" si="92"/>
        <v>수</v>
      </c>
      <c r="K409" s="7" t="str">
        <f t="shared" si="93"/>
        <v>평일</v>
      </c>
      <c r="L409">
        <v>99</v>
      </c>
      <c r="M409">
        <v>50</v>
      </c>
      <c r="N409">
        <v>548</v>
      </c>
      <c r="O409">
        <f t="shared" si="94"/>
        <v>697</v>
      </c>
      <c r="P409">
        <v>204</v>
      </c>
      <c r="Q409">
        <v>365</v>
      </c>
      <c r="R409">
        <f t="shared" si="95"/>
        <v>569</v>
      </c>
      <c r="S409" t="s">
        <v>8</v>
      </c>
      <c r="T409" t="str">
        <f t="shared" si="96"/>
        <v>small</v>
      </c>
      <c r="U409">
        <f t="shared" si="97"/>
        <v>1266</v>
      </c>
    </row>
    <row r="410" spans="1:21" x14ac:dyDescent="0.3">
      <c r="A410" s="1">
        <v>41683</v>
      </c>
      <c r="B410" s="4">
        <f t="shared" si="84"/>
        <v>1.6</v>
      </c>
      <c r="C410" s="4">
        <f t="shared" si="85"/>
        <v>0</v>
      </c>
      <c r="D410" s="3">
        <f t="shared" si="87"/>
        <v>2014</v>
      </c>
      <c r="E410" s="3">
        <f t="shared" si="88"/>
        <v>2</v>
      </c>
      <c r="F410" s="3">
        <f t="shared" si="89"/>
        <v>13</v>
      </c>
      <c r="G410" s="3">
        <f t="shared" si="90"/>
        <v>213</v>
      </c>
      <c r="H410" s="3" t="str">
        <f t="shared" si="86"/>
        <v/>
      </c>
      <c r="I410" s="1" t="str">
        <f t="shared" si="91"/>
        <v>겨울</v>
      </c>
      <c r="J410" s="6" t="str">
        <f t="shared" si="92"/>
        <v>목</v>
      </c>
      <c r="K410" s="7" t="str">
        <f t="shared" si="93"/>
        <v>평일</v>
      </c>
      <c r="L410">
        <v>63</v>
      </c>
      <c r="M410">
        <v>44</v>
      </c>
      <c r="N410">
        <v>484</v>
      </c>
      <c r="O410">
        <f t="shared" si="94"/>
        <v>591</v>
      </c>
      <c r="P410">
        <v>128</v>
      </c>
      <c r="Q410">
        <v>397</v>
      </c>
      <c r="R410">
        <f t="shared" si="95"/>
        <v>525</v>
      </c>
      <c r="S410" t="s">
        <v>7</v>
      </c>
      <c r="T410" t="str">
        <f t="shared" si="96"/>
        <v>small</v>
      </c>
      <c r="U410">
        <f t="shared" si="97"/>
        <v>1116</v>
      </c>
    </row>
    <row r="411" spans="1:21" x14ac:dyDescent="0.3">
      <c r="A411" s="1">
        <v>41684</v>
      </c>
      <c r="B411" s="4">
        <f t="shared" si="84"/>
        <v>1.6</v>
      </c>
      <c r="C411" s="4">
        <f t="shared" si="85"/>
        <v>0</v>
      </c>
      <c r="D411" s="3">
        <f t="shared" si="87"/>
        <v>2014</v>
      </c>
      <c r="E411" s="3">
        <f t="shared" si="88"/>
        <v>2</v>
      </c>
      <c r="F411" s="3">
        <f t="shared" si="89"/>
        <v>14</v>
      </c>
      <c r="G411" s="3">
        <f t="shared" si="90"/>
        <v>214</v>
      </c>
      <c r="H411" s="3" t="str">
        <f t="shared" si="86"/>
        <v/>
      </c>
      <c r="I411" s="1" t="str">
        <f t="shared" si="91"/>
        <v>겨울</v>
      </c>
      <c r="J411" s="6" t="str">
        <f t="shared" si="92"/>
        <v>금</v>
      </c>
      <c r="K411" s="7" t="str">
        <f t="shared" si="93"/>
        <v>평일</v>
      </c>
      <c r="L411">
        <v>89</v>
      </c>
      <c r="M411">
        <v>77</v>
      </c>
      <c r="N411">
        <v>660</v>
      </c>
      <c r="O411">
        <f t="shared" si="94"/>
        <v>826</v>
      </c>
      <c r="P411">
        <v>176</v>
      </c>
      <c r="Q411">
        <v>398</v>
      </c>
      <c r="R411">
        <f t="shared" si="95"/>
        <v>574</v>
      </c>
      <c r="S411" t="s">
        <v>7</v>
      </c>
      <c r="T411" t="str">
        <f t="shared" si="96"/>
        <v>small</v>
      </c>
      <c r="U411">
        <f t="shared" si="97"/>
        <v>1400</v>
      </c>
    </row>
    <row r="412" spans="1:21" x14ac:dyDescent="0.3">
      <c r="A412" s="1">
        <v>41685</v>
      </c>
      <c r="B412" s="4">
        <f t="shared" si="84"/>
        <v>1.8</v>
      </c>
      <c r="C412" s="4">
        <f t="shared" si="85"/>
        <v>0</v>
      </c>
      <c r="D412" s="3">
        <f t="shared" si="87"/>
        <v>2014</v>
      </c>
      <c r="E412" s="3">
        <f t="shared" si="88"/>
        <v>2</v>
      </c>
      <c r="F412" s="3">
        <f t="shared" si="89"/>
        <v>15</v>
      </c>
      <c r="G412" s="3">
        <f t="shared" si="90"/>
        <v>215</v>
      </c>
      <c r="H412" s="3" t="str">
        <f t="shared" si="86"/>
        <v/>
      </c>
      <c r="I412" s="1" t="str">
        <f t="shared" si="91"/>
        <v>겨울</v>
      </c>
      <c r="J412" s="6" t="str">
        <f t="shared" si="92"/>
        <v>토</v>
      </c>
      <c r="K412" s="7" t="str">
        <f t="shared" si="93"/>
        <v>주말</v>
      </c>
      <c r="L412">
        <v>121</v>
      </c>
      <c r="M412">
        <v>63</v>
      </c>
      <c r="N412">
        <v>690</v>
      </c>
      <c r="O412">
        <f t="shared" si="94"/>
        <v>874</v>
      </c>
      <c r="P412">
        <v>125</v>
      </c>
      <c r="Q412">
        <v>493</v>
      </c>
      <c r="R412">
        <f t="shared" si="95"/>
        <v>618</v>
      </c>
      <c r="S412" t="s">
        <v>7</v>
      </c>
      <c r="T412" t="str">
        <f t="shared" si="96"/>
        <v>big</v>
      </c>
      <c r="U412">
        <f t="shared" si="97"/>
        <v>1492</v>
      </c>
    </row>
    <row r="413" spans="1:21" x14ac:dyDescent="0.3">
      <c r="A413" s="1">
        <v>41686</v>
      </c>
      <c r="B413" s="4">
        <f t="shared" si="84"/>
        <v>1.9</v>
      </c>
      <c r="C413" s="4">
        <f t="shared" si="85"/>
        <v>0</v>
      </c>
      <c r="D413" s="3">
        <f t="shared" si="87"/>
        <v>2014</v>
      </c>
      <c r="E413" s="3">
        <f t="shared" si="88"/>
        <v>2</v>
      </c>
      <c r="F413" s="3">
        <f t="shared" si="89"/>
        <v>16</v>
      </c>
      <c r="G413" s="3">
        <f t="shared" si="90"/>
        <v>216</v>
      </c>
      <c r="H413" s="3" t="str">
        <f t="shared" si="86"/>
        <v/>
      </c>
      <c r="I413" s="1" t="str">
        <f t="shared" si="91"/>
        <v>겨울</v>
      </c>
      <c r="J413" s="6" t="str">
        <f t="shared" si="92"/>
        <v>일</v>
      </c>
      <c r="K413" s="7" t="str">
        <f t="shared" si="93"/>
        <v>주말</v>
      </c>
      <c r="L413">
        <v>106</v>
      </c>
      <c r="M413">
        <v>66</v>
      </c>
      <c r="N413">
        <v>340</v>
      </c>
      <c r="O413">
        <f t="shared" si="94"/>
        <v>512</v>
      </c>
      <c r="P413">
        <v>142</v>
      </c>
      <c r="Q413">
        <v>374</v>
      </c>
      <c r="R413">
        <f t="shared" si="95"/>
        <v>516</v>
      </c>
      <c r="S413" t="s">
        <v>7</v>
      </c>
      <c r="T413" t="str">
        <f t="shared" si="96"/>
        <v>small</v>
      </c>
      <c r="U413">
        <f t="shared" si="97"/>
        <v>1028</v>
      </c>
    </row>
    <row r="414" spans="1:21" x14ac:dyDescent="0.3">
      <c r="A414" s="1">
        <v>41687</v>
      </c>
      <c r="B414" s="4">
        <f t="shared" si="84"/>
        <v>4.0999999999999996</v>
      </c>
      <c r="C414" s="4">
        <f t="shared" si="85"/>
        <v>0</v>
      </c>
      <c r="D414" s="3">
        <f t="shared" si="87"/>
        <v>2014</v>
      </c>
      <c r="E414" s="3">
        <f t="shared" si="88"/>
        <v>2</v>
      </c>
      <c r="F414" s="3">
        <f t="shared" si="89"/>
        <v>17</v>
      </c>
      <c r="G414" s="3">
        <f t="shared" si="90"/>
        <v>217</v>
      </c>
      <c r="H414" s="3" t="str">
        <f t="shared" si="86"/>
        <v/>
      </c>
      <c r="I414" s="1" t="str">
        <f t="shared" si="91"/>
        <v>겨울</v>
      </c>
      <c r="J414" s="6" t="str">
        <f t="shared" si="92"/>
        <v>월</v>
      </c>
      <c r="K414" s="7" t="str">
        <f t="shared" si="93"/>
        <v>평일</v>
      </c>
      <c r="L414">
        <v>50</v>
      </c>
      <c r="M414">
        <v>53</v>
      </c>
      <c r="N414">
        <v>495</v>
      </c>
      <c r="O414">
        <f t="shared" si="94"/>
        <v>598</v>
      </c>
      <c r="P414">
        <v>129</v>
      </c>
      <c r="Q414">
        <v>268</v>
      </c>
      <c r="R414">
        <f t="shared" si="95"/>
        <v>397</v>
      </c>
      <c r="S414" t="s">
        <v>8</v>
      </c>
      <c r="T414" t="str">
        <f t="shared" si="96"/>
        <v>small</v>
      </c>
      <c r="U414">
        <f t="shared" si="97"/>
        <v>995</v>
      </c>
    </row>
    <row r="415" spans="1:21" x14ac:dyDescent="0.3">
      <c r="A415" s="1">
        <v>41688</v>
      </c>
      <c r="B415" s="4">
        <f t="shared" si="84"/>
        <v>2.5</v>
      </c>
      <c r="C415" s="4">
        <f t="shared" si="85"/>
        <v>0</v>
      </c>
      <c r="D415" s="3">
        <f t="shared" si="87"/>
        <v>2014</v>
      </c>
      <c r="E415" s="3">
        <f t="shared" si="88"/>
        <v>2</v>
      </c>
      <c r="F415" s="3">
        <f t="shared" si="89"/>
        <v>18</v>
      </c>
      <c r="G415" s="3">
        <f t="shared" si="90"/>
        <v>218</v>
      </c>
      <c r="H415" s="3" t="str">
        <f t="shared" si="86"/>
        <v/>
      </c>
      <c r="I415" s="1" t="str">
        <f t="shared" si="91"/>
        <v>겨울</v>
      </c>
      <c r="J415" s="6" t="str">
        <f t="shared" si="92"/>
        <v>화</v>
      </c>
      <c r="K415" s="7" t="str">
        <f t="shared" si="93"/>
        <v>평일</v>
      </c>
      <c r="L415">
        <v>47</v>
      </c>
      <c r="M415">
        <v>34</v>
      </c>
      <c r="N415">
        <v>564</v>
      </c>
      <c r="O415">
        <f t="shared" si="94"/>
        <v>645</v>
      </c>
      <c r="P415">
        <v>173</v>
      </c>
      <c r="Q415">
        <v>219</v>
      </c>
      <c r="R415">
        <f t="shared" si="95"/>
        <v>392</v>
      </c>
      <c r="S415" t="s">
        <v>7</v>
      </c>
      <c r="T415" t="str">
        <f t="shared" si="96"/>
        <v>small</v>
      </c>
      <c r="U415">
        <f t="shared" si="97"/>
        <v>1037</v>
      </c>
    </row>
    <row r="416" spans="1:21" x14ac:dyDescent="0.3">
      <c r="A416" s="1">
        <v>41689</v>
      </c>
      <c r="B416" s="4">
        <f t="shared" si="84"/>
        <v>0.6</v>
      </c>
      <c r="C416" s="4">
        <f t="shared" si="85"/>
        <v>0</v>
      </c>
      <c r="D416" s="3">
        <f t="shared" si="87"/>
        <v>2014</v>
      </c>
      <c r="E416" s="3">
        <f t="shared" si="88"/>
        <v>2</v>
      </c>
      <c r="F416" s="3">
        <f t="shared" si="89"/>
        <v>19</v>
      </c>
      <c r="G416" s="3">
        <f t="shared" si="90"/>
        <v>219</v>
      </c>
      <c r="H416" s="3" t="str">
        <f t="shared" si="86"/>
        <v/>
      </c>
      <c r="I416" s="1" t="str">
        <f t="shared" si="91"/>
        <v>겨울</v>
      </c>
      <c r="J416" s="6" t="str">
        <f t="shared" si="92"/>
        <v>수</v>
      </c>
      <c r="K416" s="7" t="str">
        <f t="shared" si="93"/>
        <v>평일</v>
      </c>
      <c r="L416">
        <v>63</v>
      </c>
      <c r="M416">
        <v>51</v>
      </c>
      <c r="N416">
        <v>442</v>
      </c>
      <c r="O416">
        <f t="shared" si="94"/>
        <v>556</v>
      </c>
      <c r="P416">
        <v>193</v>
      </c>
      <c r="Q416">
        <v>397</v>
      </c>
      <c r="R416">
        <f t="shared" si="95"/>
        <v>590</v>
      </c>
      <c r="S416" t="s">
        <v>7</v>
      </c>
      <c r="T416" t="str">
        <f t="shared" si="96"/>
        <v>small</v>
      </c>
      <c r="U416">
        <f t="shared" si="97"/>
        <v>1146</v>
      </c>
    </row>
    <row r="417" spans="1:21" x14ac:dyDescent="0.3">
      <c r="A417" s="1">
        <v>41690</v>
      </c>
      <c r="B417" s="4">
        <f t="shared" si="84"/>
        <v>0.2</v>
      </c>
      <c r="C417" s="4">
        <f t="shared" si="85"/>
        <v>0</v>
      </c>
      <c r="D417" s="3">
        <f t="shared" si="87"/>
        <v>2014</v>
      </c>
      <c r="E417" s="3">
        <f t="shared" si="88"/>
        <v>2</v>
      </c>
      <c r="F417" s="3">
        <f t="shared" si="89"/>
        <v>20</v>
      </c>
      <c r="G417" s="3">
        <f t="shared" si="90"/>
        <v>220</v>
      </c>
      <c r="H417" s="3" t="str">
        <f t="shared" si="86"/>
        <v/>
      </c>
      <c r="I417" s="1" t="str">
        <f t="shared" si="91"/>
        <v>겨울</v>
      </c>
      <c r="J417" s="6" t="str">
        <f t="shared" si="92"/>
        <v>목</v>
      </c>
      <c r="K417" s="7" t="str">
        <f t="shared" si="93"/>
        <v>평일</v>
      </c>
      <c r="L417">
        <v>77</v>
      </c>
      <c r="M417">
        <v>51</v>
      </c>
      <c r="N417">
        <v>324</v>
      </c>
      <c r="O417">
        <f t="shared" si="94"/>
        <v>452</v>
      </c>
      <c r="P417">
        <v>151</v>
      </c>
      <c r="Q417">
        <v>392</v>
      </c>
      <c r="R417">
        <f t="shared" si="95"/>
        <v>543</v>
      </c>
      <c r="S417" t="s">
        <v>7</v>
      </c>
      <c r="T417" t="str">
        <f t="shared" si="96"/>
        <v>small</v>
      </c>
      <c r="U417">
        <f t="shared" si="97"/>
        <v>995</v>
      </c>
    </row>
    <row r="418" spans="1:21" x14ac:dyDescent="0.3">
      <c r="A418" s="1">
        <v>41691</v>
      </c>
      <c r="B418" s="4">
        <f t="shared" si="84"/>
        <v>0.4</v>
      </c>
      <c r="C418" s="4">
        <f t="shared" si="85"/>
        <v>0</v>
      </c>
      <c r="D418" s="3">
        <f t="shared" si="87"/>
        <v>2014</v>
      </c>
      <c r="E418" s="3">
        <f t="shared" si="88"/>
        <v>2</v>
      </c>
      <c r="F418" s="3">
        <f t="shared" si="89"/>
        <v>21</v>
      </c>
      <c r="G418" s="3">
        <f t="shared" si="90"/>
        <v>221</v>
      </c>
      <c r="H418" s="3" t="str">
        <f t="shared" si="86"/>
        <v/>
      </c>
      <c r="I418" s="1" t="str">
        <f t="shared" si="91"/>
        <v>겨울</v>
      </c>
      <c r="J418" s="6" t="str">
        <f t="shared" si="92"/>
        <v>금</v>
      </c>
      <c r="K418" s="7" t="str">
        <f t="shared" si="93"/>
        <v>평일</v>
      </c>
      <c r="L418">
        <v>111</v>
      </c>
      <c r="M418">
        <v>40</v>
      </c>
      <c r="N418">
        <v>510</v>
      </c>
      <c r="O418">
        <f t="shared" si="94"/>
        <v>661</v>
      </c>
      <c r="P418">
        <v>205</v>
      </c>
      <c r="Q418">
        <v>493</v>
      </c>
      <c r="R418">
        <f t="shared" si="95"/>
        <v>698</v>
      </c>
      <c r="S418" t="s">
        <v>7</v>
      </c>
      <c r="T418" t="str">
        <f t="shared" si="96"/>
        <v>big</v>
      </c>
      <c r="U418">
        <f t="shared" si="97"/>
        <v>1359</v>
      </c>
    </row>
    <row r="419" spans="1:21" x14ac:dyDescent="0.3">
      <c r="A419" s="1">
        <v>41692</v>
      </c>
      <c r="B419" s="4">
        <f t="shared" si="84"/>
        <v>0.8</v>
      </c>
      <c r="C419" s="4">
        <f t="shared" si="85"/>
        <v>0</v>
      </c>
      <c r="D419" s="3">
        <f t="shared" si="87"/>
        <v>2014</v>
      </c>
      <c r="E419" s="3">
        <f t="shared" si="88"/>
        <v>2</v>
      </c>
      <c r="F419" s="3">
        <f t="shared" si="89"/>
        <v>22</v>
      </c>
      <c r="G419" s="3">
        <f t="shared" si="90"/>
        <v>222</v>
      </c>
      <c r="H419" s="3" t="str">
        <f t="shared" si="86"/>
        <v/>
      </c>
      <c r="I419" s="1" t="str">
        <f t="shared" si="91"/>
        <v>겨울</v>
      </c>
      <c r="J419" s="6" t="str">
        <f t="shared" si="92"/>
        <v>토</v>
      </c>
      <c r="K419" s="7" t="str">
        <f t="shared" si="93"/>
        <v>주말</v>
      </c>
      <c r="L419">
        <v>67</v>
      </c>
      <c r="M419">
        <v>73</v>
      </c>
      <c r="N419">
        <v>288</v>
      </c>
      <c r="O419">
        <f t="shared" si="94"/>
        <v>428</v>
      </c>
      <c r="P419">
        <v>200</v>
      </c>
      <c r="Q419">
        <v>561</v>
      </c>
      <c r="R419">
        <f t="shared" si="95"/>
        <v>761</v>
      </c>
      <c r="S419" t="s">
        <v>7</v>
      </c>
      <c r="T419" t="str">
        <f t="shared" si="96"/>
        <v>big</v>
      </c>
      <c r="U419">
        <f t="shared" si="97"/>
        <v>1189</v>
      </c>
    </row>
    <row r="420" spans="1:21" x14ac:dyDescent="0.3">
      <c r="A420" s="1">
        <v>41693</v>
      </c>
      <c r="B420" s="4">
        <f t="shared" si="84"/>
        <v>1.9</v>
      </c>
      <c r="C420" s="4">
        <f t="shared" si="85"/>
        <v>0</v>
      </c>
      <c r="D420" s="3">
        <f t="shared" si="87"/>
        <v>2014</v>
      </c>
      <c r="E420" s="3">
        <f t="shared" si="88"/>
        <v>2</v>
      </c>
      <c r="F420" s="3">
        <f t="shared" si="89"/>
        <v>23</v>
      </c>
      <c r="G420" s="3">
        <f t="shared" si="90"/>
        <v>223</v>
      </c>
      <c r="H420" s="3" t="str">
        <f t="shared" si="86"/>
        <v/>
      </c>
      <c r="I420" s="1" t="str">
        <f t="shared" si="91"/>
        <v>겨울</v>
      </c>
      <c r="J420" s="6" t="str">
        <f t="shared" si="92"/>
        <v>일</v>
      </c>
      <c r="K420" s="7" t="str">
        <f t="shared" si="93"/>
        <v>주말</v>
      </c>
      <c r="L420">
        <v>116</v>
      </c>
      <c r="M420">
        <v>45</v>
      </c>
      <c r="N420">
        <v>458</v>
      </c>
      <c r="O420">
        <f t="shared" si="94"/>
        <v>619</v>
      </c>
      <c r="P420">
        <v>205</v>
      </c>
      <c r="Q420">
        <v>506</v>
      </c>
      <c r="R420">
        <f t="shared" si="95"/>
        <v>711</v>
      </c>
      <c r="S420" t="s">
        <v>7</v>
      </c>
      <c r="T420" t="str">
        <f t="shared" si="96"/>
        <v>big</v>
      </c>
      <c r="U420">
        <f t="shared" si="97"/>
        <v>1330</v>
      </c>
    </row>
    <row r="421" spans="1:21" x14ac:dyDescent="0.3">
      <c r="A421" s="1">
        <v>41694</v>
      </c>
      <c r="B421" s="4">
        <f t="shared" si="84"/>
        <v>2.7</v>
      </c>
      <c r="C421" s="4">
        <f t="shared" si="85"/>
        <v>0</v>
      </c>
      <c r="D421" s="3">
        <f t="shared" si="87"/>
        <v>2014</v>
      </c>
      <c r="E421" s="3">
        <f t="shared" si="88"/>
        <v>2</v>
      </c>
      <c r="F421" s="3">
        <f t="shared" si="89"/>
        <v>24</v>
      </c>
      <c r="G421" s="3">
        <f t="shared" si="90"/>
        <v>224</v>
      </c>
      <c r="H421" s="3" t="str">
        <f t="shared" si="86"/>
        <v/>
      </c>
      <c r="I421" s="1" t="str">
        <f t="shared" si="91"/>
        <v>겨울</v>
      </c>
      <c r="J421" s="6" t="str">
        <f t="shared" si="92"/>
        <v>월</v>
      </c>
      <c r="K421" s="7" t="str">
        <f t="shared" si="93"/>
        <v>평일</v>
      </c>
      <c r="L421">
        <v>80</v>
      </c>
      <c r="M421">
        <v>58</v>
      </c>
      <c r="N421">
        <v>680</v>
      </c>
      <c r="O421">
        <f t="shared" si="94"/>
        <v>818</v>
      </c>
      <c r="P421">
        <v>178</v>
      </c>
      <c r="Q421">
        <v>330</v>
      </c>
      <c r="R421">
        <f t="shared" si="95"/>
        <v>508</v>
      </c>
      <c r="S421" t="s">
        <v>7</v>
      </c>
      <c r="T421" t="str">
        <f t="shared" si="96"/>
        <v>small</v>
      </c>
      <c r="U421">
        <f t="shared" si="97"/>
        <v>1326</v>
      </c>
    </row>
    <row r="422" spans="1:21" x14ac:dyDescent="0.3">
      <c r="A422" s="1">
        <v>41695</v>
      </c>
      <c r="B422" s="4">
        <f t="shared" si="84"/>
        <v>4</v>
      </c>
      <c r="C422" s="4">
        <f t="shared" si="85"/>
        <v>0</v>
      </c>
      <c r="D422" s="3">
        <f t="shared" si="87"/>
        <v>2014</v>
      </c>
      <c r="E422" s="3">
        <f t="shared" si="88"/>
        <v>2</v>
      </c>
      <c r="F422" s="3">
        <f t="shared" si="89"/>
        <v>25</v>
      </c>
      <c r="G422" s="3">
        <f t="shared" si="90"/>
        <v>225</v>
      </c>
      <c r="H422" s="3" t="str">
        <f t="shared" si="86"/>
        <v/>
      </c>
      <c r="I422" s="1" t="str">
        <f t="shared" si="91"/>
        <v>겨울</v>
      </c>
      <c r="J422" s="6" t="str">
        <f t="shared" si="92"/>
        <v>화</v>
      </c>
      <c r="K422" s="7" t="str">
        <f t="shared" si="93"/>
        <v>평일</v>
      </c>
      <c r="L422">
        <v>90</v>
      </c>
      <c r="M422">
        <v>50</v>
      </c>
      <c r="N422">
        <v>490</v>
      </c>
      <c r="O422">
        <f t="shared" si="94"/>
        <v>630</v>
      </c>
      <c r="P422">
        <v>205</v>
      </c>
      <c r="Q422">
        <v>399</v>
      </c>
      <c r="R422">
        <f t="shared" si="95"/>
        <v>604</v>
      </c>
      <c r="S422" t="s">
        <v>7</v>
      </c>
      <c r="T422" t="str">
        <f t="shared" si="96"/>
        <v>small</v>
      </c>
      <c r="U422">
        <f t="shared" si="97"/>
        <v>1234</v>
      </c>
    </row>
    <row r="423" spans="1:21" x14ac:dyDescent="0.3">
      <c r="A423" s="1">
        <v>41696</v>
      </c>
      <c r="B423" s="4">
        <f t="shared" si="84"/>
        <v>5</v>
      </c>
      <c r="C423" s="4">
        <f t="shared" si="85"/>
        <v>0</v>
      </c>
      <c r="D423" s="3">
        <f t="shared" si="87"/>
        <v>2014</v>
      </c>
      <c r="E423" s="3">
        <f t="shared" si="88"/>
        <v>2</v>
      </c>
      <c r="F423" s="3">
        <f t="shared" si="89"/>
        <v>26</v>
      </c>
      <c r="G423" s="3">
        <f t="shared" si="90"/>
        <v>226</v>
      </c>
      <c r="H423" s="3" t="str">
        <f t="shared" si="86"/>
        <v/>
      </c>
      <c r="I423" s="1" t="str">
        <f t="shared" si="91"/>
        <v>겨울</v>
      </c>
      <c r="J423" s="6" t="str">
        <f t="shared" si="92"/>
        <v>수</v>
      </c>
      <c r="K423" s="7" t="str">
        <f t="shared" si="93"/>
        <v>평일</v>
      </c>
      <c r="L423">
        <v>79</v>
      </c>
      <c r="M423">
        <v>39</v>
      </c>
      <c r="N423">
        <v>368</v>
      </c>
      <c r="O423">
        <f t="shared" si="94"/>
        <v>486</v>
      </c>
      <c r="P423">
        <v>165</v>
      </c>
      <c r="Q423">
        <v>282</v>
      </c>
      <c r="R423">
        <f t="shared" si="95"/>
        <v>447</v>
      </c>
      <c r="S423" t="s">
        <v>7</v>
      </c>
      <c r="T423" t="str">
        <f t="shared" si="96"/>
        <v>small</v>
      </c>
      <c r="U423">
        <f t="shared" si="97"/>
        <v>933</v>
      </c>
    </row>
    <row r="424" spans="1:21" x14ac:dyDescent="0.3">
      <c r="A424" s="1">
        <v>41697</v>
      </c>
      <c r="B424" s="4">
        <f t="shared" si="84"/>
        <v>6.8</v>
      </c>
      <c r="C424" s="4">
        <f t="shared" si="85"/>
        <v>0</v>
      </c>
      <c r="D424" s="3">
        <f t="shared" si="87"/>
        <v>2014</v>
      </c>
      <c r="E424" s="3">
        <f t="shared" si="88"/>
        <v>2</v>
      </c>
      <c r="F424" s="3">
        <f t="shared" si="89"/>
        <v>27</v>
      </c>
      <c r="G424" s="3">
        <f t="shared" si="90"/>
        <v>227</v>
      </c>
      <c r="H424" s="3" t="str">
        <f t="shared" si="86"/>
        <v/>
      </c>
      <c r="I424" s="1" t="str">
        <f t="shared" si="91"/>
        <v>겨울</v>
      </c>
      <c r="J424" s="6" t="str">
        <f t="shared" si="92"/>
        <v>목</v>
      </c>
      <c r="K424" s="7" t="str">
        <f t="shared" si="93"/>
        <v>평일</v>
      </c>
      <c r="L424">
        <v>87</v>
      </c>
      <c r="M424">
        <v>24</v>
      </c>
      <c r="N424">
        <v>525</v>
      </c>
      <c r="O424">
        <f t="shared" si="94"/>
        <v>636</v>
      </c>
      <c r="P424">
        <v>117</v>
      </c>
      <c r="Q424">
        <v>428</v>
      </c>
      <c r="R424">
        <f t="shared" si="95"/>
        <v>545</v>
      </c>
      <c r="S424" t="s">
        <v>7</v>
      </c>
      <c r="T424" t="str">
        <f t="shared" si="96"/>
        <v>small</v>
      </c>
      <c r="U424">
        <f t="shared" si="97"/>
        <v>1181</v>
      </c>
    </row>
    <row r="425" spans="1:21" x14ac:dyDescent="0.3">
      <c r="A425" s="1">
        <v>41698</v>
      </c>
      <c r="B425" s="4">
        <f t="shared" si="84"/>
        <v>6.6</v>
      </c>
      <c r="C425" s="4">
        <f t="shared" si="85"/>
        <v>0</v>
      </c>
      <c r="D425" s="3">
        <f t="shared" si="87"/>
        <v>2014</v>
      </c>
      <c r="E425" s="3">
        <f t="shared" si="88"/>
        <v>2</v>
      </c>
      <c r="F425" s="3">
        <f t="shared" si="89"/>
        <v>28</v>
      </c>
      <c r="G425" s="3">
        <f t="shared" si="90"/>
        <v>228</v>
      </c>
      <c r="H425" s="3" t="str">
        <f t="shared" si="86"/>
        <v/>
      </c>
      <c r="I425" s="1" t="str">
        <f t="shared" si="91"/>
        <v>겨울</v>
      </c>
      <c r="J425" s="6" t="str">
        <f t="shared" si="92"/>
        <v>금</v>
      </c>
      <c r="K425" s="7" t="str">
        <f t="shared" si="93"/>
        <v>평일</v>
      </c>
      <c r="L425">
        <v>90</v>
      </c>
      <c r="M425">
        <v>51</v>
      </c>
      <c r="N425">
        <v>464</v>
      </c>
      <c r="O425">
        <f t="shared" si="94"/>
        <v>605</v>
      </c>
      <c r="P425">
        <v>240</v>
      </c>
      <c r="Q425">
        <v>495</v>
      </c>
      <c r="R425">
        <f t="shared" si="95"/>
        <v>735</v>
      </c>
      <c r="S425" t="s">
        <v>7</v>
      </c>
      <c r="T425" t="str">
        <f t="shared" si="96"/>
        <v>big</v>
      </c>
      <c r="U425">
        <f t="shared" si="97"/>
        <v>1340</v>
      </c>
    </row>
    <row r="426" spans="1:21" x14ac:dyDescent="0.3">
      <c r="A426" s="1">
        <v>41699</v>
      </c>
      <c r="B426" s="4">
        <f t="shared" si="84"/>
        <v>7.5</v>
      </c>
      <c r="C426" s="4">
        <f t="shared" si="85"/>
        <v>0</v>
      </c>
      <c r="D426" s="3">
        <f t="shared" si="87"/>
        <v>2014</v>
      </c>
      <c r="E426" s="3">
        <f t="shared" si="88"/>
        <v>3</v>
      </c>
      <c r="F426" s="3">
        <f t="shared" si="89"/>
        <v>1</v>
      </c>
      <c r="G426" s="3">
        <f t="shared" si="90"/>
        <v>31</v>
      </c>
      <c r="H426" s="3" t="str">
        <f t="shared" si="86"/>
        <v>공휴일</v>
      </c>
      <c r="I426" s="1" t="str">
        <f t="shared" si="91"/>
        <v>봄</v>
      </c>
      <c r="J426" s="6" t="str">
        <f t="shared" si="92"/>
        <v>토</v>
      </c>
      <c r="K426" s="7" t="str">
        <f t="shared" si="93"/>
        <v>주말</v>
      </c>
      <c r="L426">
        <v>93</v>
      </c>
      <c r="M426">
        <v>86</v>
      </c>
      <c r="N426">
        <v>684</v>
      </c>
      <c r="O426">
        <f t="shared" si="94"/>
        <v>863</v>
      </c>
      <c r="P426">
        <v>95</v>
      </c>
      <c r="Q426">
        <v>405</v>
      </c>
      <c r="R426">
        <f t="shared" si="95"/>
        <v>500</v>
      </c>
      <c r="S426" t="s">
        <v>7</v>
      </c>
      <c r="T426" t="str">
        <f t="shared" si="96"/>
        <v>small</v>
      </c>
      <c r="U426">
        <f t="shared" si="97"/>
        <v>1363</v>
      </c>
    </row>
    <row r="427" spans="1:21" x14ac:dyDescent="0.3">
      <c r="A427" s="1">
        <v>41700</v>
      </c>
      <c r="B427" s="4">
        <f t="shared" si="84"/>
        <v>5</v>
      </c>
      <c r="C427" s="4">
        <f t="shared" si="85"/>
        <v>0</v>
      </c>
      <c r="D427" s="3">
        <f t="shared" si="87"/>
        <v>2014</v>
      </c>
      <c r="E427" s="3">
        <f t="shared" si="88"/>
        <v>3</v>
      </c>
      <c r="F427" s="3">
        <f t="shared" si="89"/>
        <v>2</v>
      </c>
      <c r="G427" s="3">
        <f t="shared" si="90"/>
        <v>32</v>
      </c>
      <c r="H427" s="3" t="str">
        <f t="shared" si="86"/>
        <v/>
      </c>
      <c r="I427" s="1" t="str">
        <f t="shared" si="91"/>
        <v>봄</v>
      </c>
      <c r="J427" s="6" t="str">
        <f t="shared" si="92"/>
        <v>일</v>
      </c>
      <c r="K427" s="7" t="str">
        <f t="shared" si="93"/>
        <v>주말</v>
      </c>
      <c r="L427">
        <v>87</v>
      </c>
      <c r="M427">
        <v>57</v>
      </c>
      <c r="N427">
        <v>818</v>
      </c>
      <c r="O427">
        <f t="shared" si="94"/>
        <v>962</v>
      </c>
      <c r="P427">
        <v>217</v>
      </c>
      <c r="Q427">
        <v>507</v>
      </c>
      <c r="R427">
        <f t="shared" si="95"/>
        <v>724</v>
      </c>
      <c r="S427" t="s">
        <v>7</v>
      </c>
      <c r="T427" t="str">
        <f t="shared" si="96"/>
        <v>big</v>
      </c>
      <c r="U427">
        <f t="shared" si="97"/>
        <v>1686</v>
      </c>
    </row>
    <row r="428" spans="1:21" x14ac:dyDescent="0.3">
      <c r="A428" s="1">
        <v>41701</v>
      </c>
      <c r="B428" s="4">
        <f t="shared" si="84"/>
        <v>3.8</v>
      </c>
      <c r="C428" s="4">
        <f t="shared" si="85"/>
        <v>0</v>
      </c>
      <c r="D428" s="3">
        <f t="shared" si="87"/>
        <v>2014</v>
      </c>
      <c r="E428" s="3">
        <f t="shared" si="88"/>
        <v>3</v>
      </c>
      <c r="F428" s="3">
        <f t="shared" si="89"/>
        <v>3</v>
      </c>
      <c r="G428" s="3">
        <f t="shared" si="90"/>
        <v>33</v>
      </c>
      <c r="H428" s="3" t="str">
        <f t="shared" si="86"/>
        <v/>
      </c>
      <c r="I428" s="1" t="str">
        <f t="shared" si="91"/>
        <v>봄</v>
      </c>
      <c r="J428" s="6" t="str">
        <f t="shared" si="92"/>
        <v>월</v>
      </c>
      <c r="K428" s="7" t="str">
        <f t="shared" si="93"/>
        <v>평일</v>
      </c>
      <c r="L428">
        <v>97</v>
      </c>
      <c r="M428">
        <v>59</v>
      </c>
      <c r="N428">
        <v>561</v>
      </c>
      <c r="O428">
        <f t="shared" si="94"/>
        <v>717</v>
      </c>
      <c r="P428">
        <v>167</v>
      </c>
      <c r="Q428">
        <v>500</v>
      </c>
      <c r="R428">
        <f t="shared" si="95"/>
        <v>667</v>
      </c>
      <c r="S428" t="s">
        <v>8</v>
      </c>
      <c r="T428" t="str">
        <f t="shared" si="96"/>
        <v>big</v>
      </c>
      <c r="U428">
        <f t="shared" si="97"/>
        <v>1384</v>
      </c>
    </row>
    <row r="429" spans="1:21" x14ac:dyDescent="0.3">
      <c r="A429" s="1">
        <v>41702</v>
      </c>
      <c r="B429" s="4">
        <f t="shared" si="84"/>
        <v>4.9000000000000004</v>
      </c>
      <c r="C429" s="4">
        <f t="shared" si="85"/>
        <v>0</v>
      </c>
      <c r="D429" s="3">
        <f t="shared" si="87"/>
        <v>2014</v>
      </c>
      <c r="E429" s="3">
        <f t="shared" si="88"/>
        <v>3</v>
      </c>
      <c r="F429" s="3">
        <f t="shared" si="89"/>
        <v>4</v>
      </c>
      <c r="G429" s="3">
        <f t="shared" si="90"/>
        <v>34</v>
      </c>
      <c r="H429" s="3" t="str">
        <f t="shared" si="86"/>
        <v/>
      </c>
      <c r="I429" s="1" t="str">
        <f t="shared" si="91"/>
        <v>봄</v>
      </c>
      <c r="J429" s="6" t="str">
        <f t="shared" si="92"/>
        <v>화</v>
      </c>
      <c r="K429" s="7" t="str">
        <f t="shared" si="93"/>
        <v>평일</v>
      </c>
      <c r="L429">
        <v>70</v>
      </c>
      <c r="M429">
        <v>38</v>
      </c>
      <c r="N429">
        <v>509</v>
      </c>
      <c r="O429">
        <f t="shared" si="94"/>
        <v>617</v>
      </c>
      <c r="P429">
        <v>174</v>
      </c>
      <c r="Q429">
        <v>361</v>
      </c>
      <c r="R429">
        <f t="shared" si="95"/>
        <v>535</v>
      </c>
      <c r="S429" t="s">
        <v>7</v>
      </c>
      <c r="T429" t="str">
        <f t="shared" si="96"/>
        <v>small</v>
      </c>
      <c r="U429">
        <f t="shared" si="97"/>
        <v>1152</v>
      </c>
    </row>
    <row r="430" spans="1:21" x14ac:dyDescent="0.3">
      <c r="A430" s="1">
        <v>41703</v>
      </c>
      <c r="B430" s="4">
        <f t="shared" si="84"/>
        <v>2.9</v>
      </c>
      <c r="C430" s="4">
        <f t="shared" si="85"/>
        <v>0</v>
      </c>
      <c r="D430" s="3">
        <f t="shared" si="87"/>
        <v>2014</v>
      </c>
      <c r="E430" s="3">
        <f t="shared" si="88"/>
        <v>3</v>
      </c>
      <c r="F430" s="3">
        <f t="shared" si="89"/>
        <v>5</v>
      </c>
      <c r="G430" s="3">
        <f t="shared" si="90"/>
        <v>35</v>
      </c>
      <c r="H430" s="3" t="str">
        <f t="shared" si="86"/>
        <v/>
      </c>
      <c r="I430" s="1" t="str">
        <f t="shared" si="91"/>
        <v>봄</v>
      </c>
      <c r="J430" s="6" t="str">
        <f t="shared" si="92"/>
        <v>수</v>
      </c>
      <c r="K430" s="7" t="str">
        <f t="shared" si="93"/>
        <v>평일</v>
      </c>
      <c r="L430">
        <v>72</v>
      </c>
      <c r="M430">
        <v>64</v>
      </c>
      <c r="N430">
        <v>687</v>
      </c>
      <c r="O430">
        <f t="shared" si="94"/>
        <v>823</v>
      </c>
      <c r="P430">
        <v>178</v>
      </c>
      <c r="Q430">
        <v>401</v>
      </c>
      <c r="R430">
        <f t="shared" si="95"/>
        <v>579</v>
      </c>
      <c r="S430" t="s">
        <v>8</v>
      </c>
      <c r="T430" t="str">
        <f t="shared" si="96"/>
        <v>small</v>
      </c>
      <c r="U430">
        <f t="shared" si="97"/>
        <v>1402</v>
      </c>
    </row>
    <row r="431" spans="1:21" x14ac:dyDescent="0.3">
      <c r="A431" s="1">
        <v>41704</v>
      </c>
      <c r="B431" s="4">
        <f t="shared" si="84"/>
        <v>0.8</v>
      </c>
      <c r="C431" s="4">
        <f t="shared" si="85"/>
        <v>0</v>
      </c>
      <c r="D431" s="3">
        <f t="shared" si="87"/>
        <v>2014</v>
      </c>
      <c r="E431" s="3">
        <f t="shared" si="88"/>
        <v>3</v>
      </c>
      <c r="F431" s="3">
        <f t="shared" si="89"/>
        <v>6</v>
      </c>
      <c r="G431" s="3">
        <f t="shared" si="90"/>
        <v>36</v>
      </c>
      <c r="H431" s="3" t="str">
        <f t="shared" si="86"/>
        <v/>
      </c>
      <c r="I431" s="1" t="str">
        <f t="shared" si="91"/>
        <v>봄</v>
      </c>
      <c r="J431" s="6" t="str">
        <f t="shared" si="92"/>
        <v>목</v>
      </c>
      <c r="K431" s="7" t="str">
        <f t="shared" si="93"/>
        <v>평일</v>
      </c>
      <c r="L431">
        <v>69</v>
      </c>
      <c r="M431">
        <v>66</v>
      </c>
      <c r="N431">
        <v>330</v>
      </c>
      <c r="O431">
        <f t="shared" si="94"/>
        <v>465</v>
      </c>
      <c r="P431">
        <v>162</v>
      </c>
      <c r="Q431">
        <v>320</v>
      </c>
      <c r="R431">
        <f t="shared" si="95"/>
        <v>482</v>
      </c>
      <c r="S431" t="s">
        <v>7</v>
      </c>
      <c r="T431" t="str">
        <f t="shared" si="96"/>
        <v>small</v>
      </c>
      <c r="U431">
        <f t="shared" si="97"/>
        <v>947</v>
      </c>
    </row>
    <row r="432" spans="1:21" x14ac:dyDescent="0.3">
      <c r="A432" s="1">
        <v>41705</v>
      </c>
      <c r="B432" s="4">
        <f t="shared" si="84"/>
        <v>0</v>
      </c>
      <c r="C432" s="4">
        <f t="shared" si="85"/>
        <v>0</v>
      </c>
      <c r="D432" s="3">
        <f t="shared" si="87"/>
        <v>2014</v>
      </c>
      <c r="E432" s="3">
        <f t="shared" si="88"/>
        <v>3</v>
      </c>
      <c r="F432" s="3">
        <f t="shared" si="89"/>
        <v>7</v>
      </c>
      <c r="G432" s="3">
        <f t="shared" si="90"/>
        <v>37</v>
      </c>
      <c r="H432" s="3" t="str">
        <f t="shared" si="86"/>
        <v/>
      </c>
      <c r="I432" s="1" t="str">
        <f t="shared" si="91"/>
        <v>봄</v>
      </c>
      <c r="J432" s="6" t="str">
        <f t="shared" si="92"/>
        <v>금</v>
      </c>
      <c r="K432" s="7" t="str">
        <f t="shared" si="93"/>
        <v>평일</v>
      </c>
      <c r="L432">
        <v>113</v>
      </c>
      <c r="M432">
        <v>64</v>
      </c>
      <c r="N432">
        <v>679</v>
      </c>
      <c r="O432">
        <f t="shared" si="94"/>
        <v>856</v>
      </c>
      <c r="P432">
        <v>137</v>
      </c>
      <c r="Q432">
        <v>320</v>
      </c>
      <c r="R432">
        <f t="shared" si="95"/>
        <v>457</v>
      </c>
      <c r="S432" t="s">
        <v>7</v>
      </c>
      <c r="T432" t="str">
        <f t="shared" si="96"/>
        <v>small</v>
      </c>
      <c r="U432">
        <f t="shared" si="97"/>
        <v>1313</v>
      </c>
    </row>
    <row r="433" spans="1:21" x14ac:dyDescent="0.3">
      <c r="A433" s="1">
        <v>41706</v>
      </c>
      <c r="B433" s="4">
        <f t="shared" si="84"/>
        <v>0.9</v>
      </c>
      <c r="C433" s="4">
        <f t="shared" si="85"/>
        <v>0</v>
      </c>
      <c r="D433" s="3">
        <f t="shared" si="87"/>
        <v>2014</v>
      </c>
      <c r="E433" s="3">
        <f t="shared" si="88"/>
        <v>3</v>
      </c>
      <c r="F433" s="3">
        <f t="shared" si="89"/>
        <v>8</v>
      </c>
      <c r="G433" s="3">
        <f t="shared" si="90"/>
        <v>38</v>
      </c>
      <c r="H433" s="3" t="str">
        <f t="shared" si="86"/>
        <v/>
      </c>
      <c r="I433" s="1" t="str">
        <f t="shared" si="91"/>
        <v>봄</v>
      </c>
      <c r="J433" s="6" t="str">
        <f t="shared" si="92"/>
        <v>토</v>
      </c>
      <c r="K433" s="7" t="str">
        <f t="shared" si="93"/>
        <v>주말</v>
      </c>
      <c r="L433">
        <v>100</v>
      </c>
      <c r="M433">
        <v>64</v>
      </c>
      <c r="N433">
        <v>707</v>
      </c>
      <c r="O433">
        <f t="shared" si="94"/>
        <v>871</v>
      </c>
      <c r="P433">
        <v>253</v>
      </c>
      <c r="Q433">
        <v>368</v>
      </c>
      <c r="R433">
        <f t="shared" si="95"/>
        <v>621</v>
      </c>
      <c r="S433" t="s">
        <v>7</v>
      </c>
      <c r="T433" t="str">
        <f t="shared" si="96"/>
        <v>big</v>
      </c>
      <c r="U433">
        <f t="shared" si="97"/>
        <v>1492</v>
      </c>
    </row>
    <row r="434" spans="1:21" x14ac:dyDescent="0.3">
      <c r="A434" s="1">
        <v>41707</v>
      </c>
      <c r="B434" s="4">
        <f t="shared" si="84"/>
        <v>1.8</v>
      </c>
      <c r="C434" s="4">
        <f t="shared" si="85"/>
        <v>1</v>
      </c>
      <c r="D434" s="3">
        <f t="shared" si="87"/>
        <v>2014</v>
      </c>
      <c r="E434" s="3">
        <f t="shared" si="88"/>
        <v>3</v>
      </c>
      <c r="F434" s="3">
        <f t="shared" si="89"/>
        <v>9</v>
      </c>
      <c r="G434" s="3">
        <f t="shared" si="90"/>
        <v>39</v>
      </c>
      <c r="H434" s="3" t="str">
        <f t="shared" si="86"/>
        <v/>
      </c>
      <c r="I434" s="1" t="str">
        <f t="shared" si="91"/>
        <v>봄</v>
      </c>
      <c r="J434" s="6" t="str">
        <f t="shared" si="92"/>
        <v>일</v>
      </c>
      <c r="K434" s="7" t="str">
        <f t="shared" si="93"/>
        <v>주말</v>
      </c>
      <c r="L434">
        <v>80</v>
      </c>
      <c r="M434">
        <v>64</v>
      </c>
      <c r="N434">
        <v>593</v>
      </c>
      <c r="O434">
        <f t="shared" si="94"/>
        <v>737</v>
      </c>
      <c r="P434">
        <v>187</v>
      </c>
      <c r="Q434">
        <v>299</v>
      </c>
      <c r="R434">
        <f t="shared" si="95"/>
        <v>486</v>
      </c>
      <c r="S434" t="s">
        <v>7</v>
      </c>
      <c r="T434" t="str">
        <f t="shared" si="96"/>
        <v>small</v>
      </c>
      <c r="U434">
        <f t="shared" si="97"/>
        <v>1223</v>
      </c>
    </row>
    <row r="435" spans="1:21" x14ac:dyDescent="0.3">
      <c r="A435" s="1">
        <v>41708</v>
      </c>
      <c r="B435" s="4">
        <f t="shared" si="84"/>
        <v>1.6</v>
      </c>
      <c r="C435" s="4">
        <f t="shared" si="85"/>
        <v>0</v>
      </c>
      <c r="D435" s="3">
        <f t="shared" si="87"/>
        <v>2014</v>
      </c>
      <c r="E435" s="3">
        <f t="shared" si="88"/>
        <v>3</v>
      </c>
      <c r="F435" s="3">
        <f t="shared" si="89"/>
        <v>10</v>
      </c>
      <c r="G435" s="3">
        <f t="shared" si="90"/>
        <v>310</v>
      </c>
      <c r="H435" s="3" t="str">
        <f t="shared" si="86"/>
        <v/>
      </c>
      <c r="I435" s="1" t="str">
        <f t="shared" si="91"/>
        <v>봄</v>
      </c>
      <c r="J435" s="6" t="str">
        <f t="shared" si="92"/>
        <v>월</v>
      </c>
      <c r="K435" s="7" t="str">
        <f t="shared" si="93"/>
        <v>평일</v>
      </c>
      <c r="L435">
        <v>94</v>
      </c>
      <c r="M435">
        <v>54</v>
      </c>
      <c r="N435">
        <v>505</v>
      </c>
      <c r="O435">
        <f t="shared" si="94"/>
        <v>653</v>
      </c>
      <c r="P435">
        <v>177</v>
      </c>
      <c r="Q435">
        <v>526</v>
      </c>
      <c r="R435">
        <f t="shared" si="95"/>
        <v>703</v>
      </c>
      <c r="S435" t="s">
        <v>8</v>
      </c>
      <c r="T435" t="str">
        <f t="shared" si="96"/>
        <v>big</v>
      </c>
      <c r="U435">
        <f t="shared" si="97"/>
        <v>1356</v>
      </c>
    </row>
    <row r="436" spans="1:21" x14ac:dyDescent="0.3">
      <c r="A436" s="1">
        <v>41709</v>
      </c>
      <c r="B436" s="4">
        <f t="shared" si="84"/>
        <v>2.9</v>
      </c>
      <c r="C436" s="4">
        <f t="shared" si="85"/>
        <v>0</v>
      </c>
      <c r="D436" s="3">
        <f t="shared" si="87"/>
        <v>2014</v>
      </c>
      <c r="E436" s="3">
        <f t="shared" si="88"/>
        <v>3</v>
      </c>
      <c r="F436" s="3">
        <f t="shared" si="89"/>
        <v>11</v>
      </c>
      <c r="G436" s="3">
        <f t="shared" si="90"/>
        <v>311</v>
      </c>
      <c r="H436" s="3" t="str">
        <f t="shared" si="86"/>
        <v/>
      </c>
      <c r="I436" s="1" t="str">
        <f t="shared" si="91"/>
        <v>봄</v>
      </c>
      <c r="J436" s="6" t="str">
        <f t="shared" si="92"/>
        <v>화</v>
      </c>
      <c r="K436" s="7" t="str">
        <f t="shared" si="93"/>
        <v>평일</v>
      </c>
      <c r="L436">
        <v>78</v>
      </c>
      <c r="M436">
        <v>46</v>
      </c>
      <c r="N436">
        <v>324</v>
      </c>
      <c r="O436">
        <f t="shared" si="94"/>
        <v>448</v>
      </c>
      <c r="P436">
        <v>126</v>
      </c>
      <c r="Q436">
        <v>471</v>
      </c>
      <c r="R436">
        <f t="shared" si="95"/>
        <v>597</v>
      </c>
      <c r="S436" t="s">
        <v>7</v>
      </c>
      <c r="T436" t="str">
        <f t="shared" si="96"/>
        <v>small</v>
      </c>
      <c r="U436">
        <f t="shared" si="97"/>
        <v>1045</v>
      </c>
    </row>
    <row r="437" spans="1:21" x14ac:dyDescent="0.3">
      <c r="A437" s="1">
        <v>41710</v>
      </c>
      <c r="B437" s="4">
        <f t="shared" si="84"/>
        <v>3.8</v>
      </c>
      <c r="C437" s="4">
        <f t="shared" si="85"/>
        <v>3.5</v>
      </c>
      <c r="D437" s="3">
        <f t="shared" si="87"/>
        <v>2014</v>
      </c>
      <c r="E437" s="3">
        <f t="shared" si="88"/>
        <v>3</v>
      </c>
      <c r="F437" s="3">
        <f t="shared" si="89"/>
        <v>12</v>
      </c>
      <c r="G437" s="3">
        <f t="shared" si="90"/>
        <v>312</v>
      </c>
      <c r="H437" s="3" t="str">
        <f t="shared" si="86"/>
        <v/>
      </c>
      <c r="I437" s="1" t="str">
        <f t="shared" si="91"/>
        <v>봄</v>
      </c>
      <c r="J437" s="6" t="str">
        <f t="shared" si="92"/>
        <v>수</v>
      </c>
      <c r="K437" s="7" t="str">
        <f t="shared" si="93"/>
        <v>평일</v>
      </c>
      <c r="L437">
        <v>47</v>
      </c>
      <c r="M437">
        <v>65</v>
      </c>
      <c r="N437">
        <v>562</v>
      </c>
      <c r="O437">
        <f t="shared" si="94"/>
        <v>674</v>
      </c>
      <c r="P437">
        <v>123</v>
      </c>
      <c r="Q437">
        <v>280</v>
      </c>
      <c r="R437">
        <f t="shared" si="95"/>
        <v>403</v>
      </c>
      <c r="S437" t="s">
        <v>7</v>
      </c>
      <c r="T437" t="str">
        <f t="shared" si="96"/>
        <v>small</v>
      </c>
      <c r="U437">
        <f t="shared" si="97"/>
        <v>1077</v>
      </c>
    </row>
    <row r="438" spans="1:21" x14ac:dyDescent="0.3">
      <c r="A438" s="1">
        <v>41711</v>
      </c>
      <c r="B438" s="4">
        <f t="shared" si="84"/>
        <v>5</v>
      </c>
      <c r="C438" s="4">
        <f t="shared" si="85"/>
        <v>0</v>
      </c>
      <c r="D438" s="3">
        <f t="shared" si="87"/>
        <v>2014</v>
      </c>
      <c r="E438" s="3">
        <f t="shared" si="88"/>
        <v>3</v>
      </c>
      <c r="F438" s="3">
        <f t="shared" si="89"/>
        <v>13</v>
      </c>
      <c r="G438" s="3">
        <f t="shared" si="90"/>
        <v>313</v>
      </c>
      <c r="H438" s="3" t="str">
        <f t="shared" si="86"/>
        <v/>
      </c>
      <c r="I438" s="1" t="str">
        <f t="shared" si="91"/>
        <v>봄</v>
      </c>
      <c r="J438" s="6" t="str">
        <f t="shared" si="92"/>
        <v>목</v>
      </c>
      <c r="K438" s="7" t="str">
        <f t="shared" si="93"/>
        <v>평일</v>
      </c>
      <c r="L438">
        <v>96</v>
      </c>
      <c r="M438">
        <v>71</v>
      </c>
      <c r="N438">
        <v>746</v>
      </c>
      <c r="O438">
        <f t="shared" si="94"/>
        <v>913</v>
      </c>
      <c r="P438">
        <v>162</v>
      </c>
      <c r="Q438">
        <v>468</v>
      </c>
      <c r="R438">
        <f t="shared" si="95"/>
        <v>630</v>
      </c>
      <c r="S438" t="s">
        <v>8</v>
      </c>
      <c r="T438" t="str">
        <f t="shared" si="96"/>
        <v>big</v>
      </c>
      <c r="U438">
        <f t="shared" si="97"/>
        <v>1543</v>
      </c>
    </row>
    <row r="439" spans="1:21" x14ac:dyDescent="0.3">
      <c r="A439" s="1">
        <v>41712</v>
      </c>
      <c r="B439" s="4">
        <f t="shared" si="84"/>
        <v>2.9</v>
      </c>
      <c r="C439" s="4">
        <f t="shared" si="85"/>
        <v>0</v>
      </c>
      <c r="D439" s="3">
        <f t="shared" si="87"/>
        <v>2014</v>
      </c>
      <c r="E439" s="3">
        <f t="shared" si="88"/>
        <v>3</v>
      </c>
      <c r="F439" s="3">
        <f t="shared" si="89"/>
        <v>14</v>
      </c>
      <c r="G439" s="3">
        <f t="shared" si="90"/>
        <v>314</v>
      </c>
      <c r="H439" s="3" t="str">
        <f t="shared" si="86"/>
        <v/>
      </c>
      <c r="I439" s="1" t="str">
        <f t="shared" si="91"/>
        <v>봄</v>
      </c>
      <c r="J439" s="6" t="str">
        <f t="shared" si="92"/>
        <v>금</v>
      </c>
      <c r="K439" s="7" t="str">
        <f t="shared" si="93"/>
        <v>평일</v>
      </c>
      <c r="L439">
        <v>89</v>
      </c>
      <c r="M439">
        <v>59</v>
      </c>
      <c r="N439">
        <v>776</v>
      </c>
      <c r="O439">
        <f t="shared" si="94"/>
        <v>924</v>
      </c>
      <c r="P439">
        <v>276</v>
      </c>
      <c r="Q439">
        <v>516</v>
      </c>
      <c r="R439">
        <f t="shared" si="95"/>
        <v>792</v>
      </c>
      <c r="S439" t="s">
        <v>7</v>
      </c>
      <c r="T439" t="str">
        <f t="shared" si="96"/>
        <v>big</v>
      </c>
      <c r="U439">
        <f t="shared" si="97"/>
        <v>1716</v>
      </c>
    </row>
    <row r="440" spans="1:21" x14ac:dyDescent="0.3">
      <c r="A440" s="1">
        <v>41713</v>
      </c>
      <c r="B440" s="4">
        <f t="shared" si="84"/>
        <v>5.2</v>
      </c>
      <c r="C440" s="4">
        <f t="shared" si="85"/>
        <v>0</v>
      </c>
      <c r="D440" s="3">
        <f t="shared" si="87"/>
        <v>2014</v>
      </c>
      <c r="E440" s="3">
        <f t="shared" si="88"/>
        <v>3</v>
      </c>
      <c r="F440" s="3">
        <f t="shared" si="89"/>
        <v>15</v>
      </c>
      <c r="G440" s="3">
        <f t="shared" si="90"/>
        <v>315</v>
      </c>
      <c r="H440" s="3" t="str">
        <f t="shared" si="86"/>
        <v/>
      </c>
      <c r="I440" s="1" t="str">
        <f t="shared" si="91"/>
        <v>봄</v>
      </c>
      <c r="J440" s="6" t="str">
        <f t="shared" si="92"/>
        <v>토</v>
      </c>
      <c r="K440" s="7" t="str">
        <f t="shared" si="93"/>
        <v>주말</v>
      </c>
      <c r="L440">
        <v>72</v>
      </c>
      <c r="M440">
        <v>88</v>
      </c>
      <c r="N440">
        <v>596</v>
      </c>
      <c r="O440">
        <f t="shared" si="94"/>
        <v>756</v>
      </c>
      <c r="P440">
        <v>209</v>
      </c>
      <c r="Q440">
        <v>299</v>
      </c>
      <c r="R440">
        <f t="shared" si="95"/>
        <v>508</v>
      </c>
      <c r="S440" t="s">
        <v>7</v>
      </c>
      <c r="T440" t="str">
        <f t="shared" si="96"/>
        <v>small</v>
      </c>
      <c r="U440">
        <f t="shared" si="97"/>
        <v>1264</v>
      </c>
    </row>
    <row r="441" spans="1:21" x14ac:dyDescent="0.3">
      <c r="A441" s="1">
        <v>41714</v>
      </c>
      <c r="B441" s="4">
        <f t="shared" si="84"/>
        <v>10</v>
      </c>
      <c r="C441" s="4">
        <f t="shared" si="85"/>
        <v>0</v>
      </c>
      <c r="D441" s="3">
        <f t="shared" si="87"/>
        <v>2014</v>
      </c>
      <c r="E441" s="3">
        <f t="shared" si="88"/>
        <v>3</v>
      </c>
      <c r="F441" s="3">
        <f t="shared" si="89"/>
        <v>16</v>
      </c>
      <c r="G441" s="3">
        <f t="shared" si="90"/>
        <v>316</v>
      </c>
      <c r="H441" s="3" t="str">
        <f t="shared" si="86"/>
        <v/>
      </c>
      <c r="I441" s="1" t="str">
        <f t="shared" si="91"/>
        <v>봄</v>
      </c>
      <c r="J441" s="6" t="str">
        <f t="shared" si="92"/>
        <v>일</v>
      </c>
      <c r="K441" s="7" t="str">
        <f t="shared" si="93"/>
        <v>주말</v>
      </c>
      <c r="L441">
        <v>75</v>
      </c>
      <c r="M441">
        <v>60</v>
      </c>
      <c r="N441">
        <v>534</v>
      </c>
      <c r="O441">
        <f t="shared" si="94"/>
        <v>669</v>
      </c>
      <c r="P441">
        <v>227</v>
      </c>
      <c r="Q441">
        <v>366</v>
      </c>
      <c r="R441">
        <f t="shared" si="95"/>
        <v>593</v>
      </c>
      <c r="S441" t="s">
        <v>7</v>
      </c>
      <c r="T441" t="str">
        <f t="shared" si="96"/>
        <v>small</v>
      </c>
      <c r="U441">
        <f t="shared" si="97"/>
        <v>1262</v>
      </c>
    </row>
    <row r="442" spans="1:21" x14ac:dyDescent="0.3">
      <c r="A442" s="1">
        <v>41715</v>
      </c>
      <c r="B442" s="4">
        <f t="shared" si="84"/>
        <v>11.7</v>
      </c>
      <c r="C442" s="4">
        <f t="shared" si="85"/>
        <v>0.2</v>
      </c>
      <c r="D442" s="3">
        <f t="shared" si="87"/>
        <v>2014</v>
      </c>
      <c r="E442" s="3">
        <f t="shared" si="88"/>
        <v>3</v>
      </c>
      <c r="F442" s="3">
        <f t="shared" si="89"/>
        <v>17</v>
      </c>
      <c r="G442" s="3">
        <f t="shared" si="90"/>
        <v>317</v>
      </c>
      <c r="H442" s="3" t="str">
        <f t="shared" si="86"/>
        <v/>
      </c>
      <c r="I442" s="1" t="str">
        <f t="shared" si="91"/>
        <v>봄</v>
      </c>
      <c r="J442" s="6" t="str">
        <f t="shared" si="92"/>
        <v>월</v>
      </c>
      <c r="K442" s="7" t="str">
        <f t="shared" si="93"/>
        <v>평일</v>
      </c>
      <c r="L442">
        <v>96</v>
      </c>
      <c r="M442">
        <v>38</v>
      </c>
      <c r="N442">
        <v>579</v>
      </c>
      <c r="O442">
        <f t="shared" si="94"/>
        <v>713</v>
      </c>
      <c r="P442">
        <v>147</v>
      </c>
      <c r="Q442">
        <v>486</v>
      </c>
      <c r="R442">
        <f t="shared" si="95"/>
        <v>633</v>
      </c>
      <c r="S442" t="s">
        <v>8</v>
      </c>
      <c r="T442" t="str">
        <f t="shared" si="96"/>
        <v>big</v>
      </c>
      <c r="U442">
        <f t="shared" si="97"/>
        <v>1346</v>
      </c>
    </row>
    <row r="443" spans="1:21" x14ac:dyDescent="0.3">
      <c r="A443" s="1">
        <v>41716</v>
      </c>
      <c r="B443" s="4">
        <f t="shared" si="84"/>
        <v>12.5</v>
      </c>
      <c r="C443" s="4">
        <f t="shared" si="85"/>
        <v>0</v>
      </c>
      <c r="D443" s="3">
        <f t="shared" si="87"/>
        <v>2014</v>
      </c>
      <c r="E443" s="3">
        <f t="shared" si="88"/>
        <v>3</v>
      </c>
      <c r="F443" s="3">
        <f t="shared" si="89"/>
        <v>18</v>
      </c>
      <c r="G443" s="3">
        <f t="shared" si="90"/>
        <v>318</v>
      </c>
      <c r="H443" s="3" t="str">
        <f t="shared" si="86"/>
        <v/>
      </c>
      <c r="I443" s="1" t="str">
        <f t="shared" si="91"/>
        <v>봄</v>
      </c>
      <c r="J443" s="6" t="str">
        <f t="shared" si="92"/>
        <v>화</v>
      </c>
      <c r="K443" s="7" t="str">
        <f t="shared" si="93"/>
        <v>평일</v>
      </c>
      <c r="L443">
        <v>75</v>
      </c>
      <c r="M443">
        <v>44</v>
      </c>
      <c r="N443">
        <v>552</v>
      </c>
      <c r="O443">
        <f t="shared" si="94"/>
        <v>671</v>
      </c>
      <c r="P443">
        <v>108</v>
      </c>
      <c r="Q443">
        <v>254</v>
      </c>
      <c r="R443">
        <f t="shared" si="95"/>
        <v>362</v>
      </c>
      <c r="S443" t="s">
        <v>7</v>
      </c>
      <c r="T443" t="str">
        <f t="shared" si="96"/>
        <v>small</v>
      </c>
      <c r="U443">
        <f t="shared" si="97"/>
        <v>1033</v>
      </c>
    </row>
    <row r="444" spans="1:21" x14ac:dyDescent="0.3">
      <c r="A444" s="1">
        <v>41717</v>
      </c>
      <c r="B444" s="4">
        <f t="shared" si="84"/>
        <v>8.1999999999999993</v>
      </c>
      <c r="C444" s="4">
        <f t="shared" si="85"/>
        <v>0</v>
      </c>
      <c r="D444" s="3">
        <f t="shared" si="87"/>
        <v>2014</v>
      </c>
      <c r="E444" s="3">
        <f t="shared" si="88"/>
        <v>3</v>
      </c>
      <c r="F444" s="3">
        <f t="shared" si="89"/>
        <v>19</v>
      </c>
      <c r="G444" s="3">
        <f t="shared" si="90"/>
        <v>319</v>
      </c>
      <c r="H444" s="3" t="str">
        <f t="shared" si="86"/>
        <v/>
      </c>
      <c r="I444" s="1" t="str">
        <f t="shared" si="91"/>
        <v>봄</v>
      </c>
      <c r="J444" s="6" t="str">
        <f t="shared" si="92"/>
        <v>수</v>
      </c>
      <c r="K444" s="7" t="str">
        <f t="shared" si="93"/>
        <v>평일</v>
      </c>
      <c r="L444">
        <v>73</v>
      </c>
      <c r="M444">
        <v>46</v>
      </c>
      <c r="N444">
        <v>651</v>
      </c>
      <c r="O444">
        <f t="shared" si="94"/>
        <v>770</v>
      </c>
      <c r="P444">
        <v>178</v>
      </c>
      <c r="Q444">
        <v>448</v>
      </c>
      <c r="R444">
        <f t="shared" si="95"/>
        <v>626</v>
      </c>
      <c r="S444" t="s">
        <v>7</v>
      </c>
      <c r="T444" t="str">
        <f t="shared" si="96"/>
        <v>big</v>
      </c>
      <c r="U444">
        <f t="shared" si="97"/>
        <v>1396</v>
      </c>
    </row>
    <row r="445" spans="1:21" x14ac:dyDescent="0.3">
      <c r="A445" s="1">
        <v>41718</v>
      </c>
      <c r="B445" s="4">
        <f t="shared" si="84"/>
        <v>5.9</v>
      </c>
      <c r="C445" s="4">
        <f t="shared" si="85"/>
        <v>2</v>
      </c>
      <c r="D445" s="3">
        <f t="shared" si="87"/>
        <v>2014</v>
      </c>
      <c r="E445" s="3">
        <f t="shared" si="88"/>
        <v>3</v>
      </c>
      <c r="F445" s="3">
        <f t="shared" si="89"/>
        <v>20</v>
      </c>
      <c r="G445" s="3">
        <f t="shared" si="90"/>
        <v>320</v>
      </c>
      <c r="H445" s="3" t="str">
        <f t="shared" si="86"/>
        <v/>
      </c>
      <c r="I445" s="1" t="str">
        <f t="shared" si="91"/>
        <v>봄</v>
      </c>
      <c r="J445" s="6" t="str">
        <f t="shared" si="92"/>
        <v>목</v>
      </c>
      <c r="K445" s="7" t="str">
        <f t="shared" si="93"/>
        <v>평일</v>
      </c>
      <c r="L445">
        <v>56</v>
      </c>
      <c r="M445">
        <v>29</v>
      </c>
      <c r="N445">
        <v>414</v>
      </c>
      <c r="O445">
        <f t="shared" si="94"/>
        <v>499</v>
      </c>
      <c r="P445">
        <v>169</v>
      </c>
      <c r="Q445">
        <v>453</v>
      </c>
      <c r="R445">
        <f t="shared" si="95"/>
        <v>622</v>
      </c>
      <c r="S445" t="s">
        <v>7</v>
      </c>
      <c r="T445" t="str">
        <f t="shared" si="96"/>
        <v>big</v>
      </c>
      <c r="U445">
        <f t="shared" si="97"/>
        <v>1121</v>
      </c>
    </row>
    <row r="446" spans="1:21" x14ac:dyDescent="0.3">
      <c r="A446" s="1">
        <v>41719</v>
      </c>
      <c r="B446" s="4">
        <f t="shared" si="84"/>
        <v>5.0999999999999996</v>
      </c>
      <c r="C446" s="4">
        <f t="shared" si="85"/>
        <v>0</v>
      </c>
      <c r="D446" s="3">
        <f t="shared" si="87"/>
        <v>2014</v>
      </c>
      <c r="E446" s="3">
        <f t="shared" si="88"/>
        <v>3</v>
      </c>
      <c r="F446" s="3">
        <f t="shared" si="89"/>
        <v>21</v>
      </c>
      <c r="G446" s="3">
        <f t="shared" si="90"/>
        <v>321</v>
      </c>
      <c r="H446" s="3" t="str">
        <f t="shared" si="86"/>
        <v/>
      </c>
      <c r="I446" s="1" t="str">
        <f t="shared" si="91"/>
        <v>봄</v>
      </c>
      <c r="J446" s="6" t="str">
        <f t="shared" si="92"/>
        <v>금</v>
      </c>
      <c r="K446" s="7" t="str">
        <f t="shared" si="93"/>
        <v>평일</v>
      </c>
      <c r="L446">
        <v>74</v>
      </c>
      <c r="M446">
        <v>40</v>
      </c>
      <c r="N446">
        <v>752</v>
      </c>
      <c r="O446">
        <f t="shared" si="94"/>
        <v>866</v>
      </c>
      <c r="P446">
        <v>165</v>
      </c>
      <c r="Q446">
        <v>471</v>
      </c>
      <c r="R446">
        <f t="shared" si="95"/>
        <v>636</v>
      </c>
      <c r="S446" t="s">
        <v>7</v>
      </c>
      <c r="T446" t="str">
        <f t="shared" si="96"/>
        <v>big</v>
      </c>
      <c r="U446">
        <f t="shared" si="97"/>
        <v>1502</v>
      </c>
    </row>
    <row r="447" spans="1:21" x14ac:dyDescent="0.3">
      <c r="A447" s="1">
        <v>41720</v>
      </c>
      <c r="B447" s="4">
        <f t="shared" si="84"/>
        <v>6.7</v>
      </c>
      <c r="C447" s="4">
        <f t="shared" si="85"/>
        <v>0</v>
      </c>
      <c r="D447" s="3">
        <f t="shared" si="87"/>
        <v>2014</v>
      </c>
      <c r="E447" s="3">
        <f t="shared" si="88"/>
        <v>3</v>
      </c>
      <c r="F447" s="3">
        <f t="shared" si="89"/>
        <v>22</v>
      </c>
      <c r="G447" s="3">
        <f t="shared" si="90"/>
        <v>322</v>
      </c>
      <c r="H447" s="3" t="str">
        <f t="shared" si="86"/>
        <v/>
      </c>
      <c r="I447" s="1" t="str">
        <f t="shared" si="91"/>
        <v>봄</v>
      </c>
      <c r="J447" s="6" t="str">
        <f t="shared" si="92"/>
        <v>토</v>
      </c>
      <c r="K447" s="7" t="str">
        <f t="shared" si="93"/>
        <v>주말</v>
      </c>
      <c r="L447">
        <v>116</v>
      </c>
      <c r="M447">
        <v>53</v>
      </c>
      <c r="N447">
        <v>760</v>
      </c>
      <c r="O447">
        <f t="shared" si="94"/>
        <v>929</v>
      </c>
      <c r="P447">
        <v>243</v>
      </c>
      <c r="Q447">
        <v>375</v>
      </c>
      <c r="R447">
        <f t="shared" si="95"/>
        <v>618</v>
      </c>
      <c r="S447" t="s">
        <v>7</v>
      </c>
      <c r="T447" t="str">
        <f t="shared" si="96"/>
        <v>big</v>
      </c>
      <c r="U447">
        <f t="shared" si="97"/>
        <v>1547</v>
      </c>
    </row>
    <row r="448" spans="1:21" x14ac:dyDescent="0.3">
      <c r="A448" s="1">
        <v>41721</v>
      </c>
      <c r="B448" s="4">
        <f t="shared" si="84"/>
        <v>8.8000000000000007</v>
      </c>
      <c r="C448" s="4">
        <f t="shared" si="85"/>
        <v>0</v>
      </c>
      <c r="D448" s="3">
        <f t="shared" si="87"/>
        <v>2014</v>
      </c>
      <c r="E448" s="3">
        <f t="shared" si="88"/>
        <v>3</v>
      </c>
      <c r="F448" s="3">
        <f t="shared" si="89"/>
        <v>23</v>
      </c>
      <c r="G448" s="3">
        <f t="shared" si="90"/>
        <v>323</v>
      </c>
      <c r="H448" s="3" t="str">
        <f t="shared" si="86"/>
        <v/>
      </c>
      <c r="I448" s="1" t="str">
        <f t="shared" si="91"/>
        <v>봄</v>
      </c>
      <c r="J448" s="6" t="str">
        <f t="shared" si="92"/>
        <v>일</v>
      </c>
      <c r="K448" s="7" t="str">
        <f t="shared" si="93"/>
        <v>주말</v>
      </c>
      <c r="L448">
        <v>80</v>
      </c>
      <c r="M448">
        <v>61</v>
      </c>
      <c r="N448">
        <v>691</v>
      </c>
      <c r="O448">
        <f t="shared" si="94"/>
        <v>832</v>
      </c>
      <c r="P448">
        <v>246</v>
      </c>
      <c r="Q448">
        <v>492</v>
      </c>
      <c r="R448">
        <f t="shared" si="95"/>
        <v>738</v>
      </c>
      <c r="S448" t="s">
        <v>7</v>
      </c>
      <c r="T448" t="str">
        <f t="shared" si="96"/>
        <v>big</v>
      </c>
      <c r="U448">
        <f t="shared" si="97"/>
        <v>1570</v>
      </c>
    </row>
    <row r="449" spans="1:21" x14ac:dyDescent="0.3">
      <c r="A449" s="1">
        <v>41722</v>
      </c>
      <c r="B449" s="4">
        <f t="shared" si="84"/>
        <v>9.9</v>
      </c>
      <c r="C449" s="4">
        <f t="shared" si="85"/>
        <v>0</v>
      </c>
      <c r="D449" s="3">
        <f t="shared" si="87"/>
        <v>2014</v>
      </c>
      <c r="E449" s="3">
        <f t="shared" si="88"/>
        <v>3</v>
      </c>
      <c r="F449" s="3">
        <f t="shared" si="89"/>
        <v>24</v>
      </c>
      <c r="G449" s="3">
        <f t="shared" si="90"/>
        <v>324</v>
      </c>
      <c r="H449" s="3" t="str">
        <f t="shared" si="86"/>
        <v/>
      </c>
      <c r="I449" s="1" t="str">
        <f t="shared" si="91"/>
        <v>봄</v>
      </c>
      <c r="J449" s="6" t="str">
        <f t="shared" si="92"/>
        <v>월</v>
      </c>
      <c r="K449" s="7" t="str">
        <f t="shared" si="93"/>
        <v>평일</v>
      </c>
      <c r="L449">
        <v>78</v>
      </c>
      <c r="M449">
        <v>58</v>
      </c>
      <c r="N449">
        <v>479</v>
      </c>
      <c r="O449">
        <f t="shared" si="94"/>
        <v>615</v>
      </c>
      <c r="P449">
        <v>144</v>
      </c>
      <c r="Q449">
        <v>245</v>
      </c>
      <c r="R449">
        <f t="shared" si="95"/>
        <v>389</v>
      </c>
      <c r="S449" t="s">
        <v>7</v>
      </c>
      <c r="T449" t="str">
        <f t="shared" si="96"/>
        <v>small</v>
      </c>
      <c r="U449">
        <f t="shared" si="97"/>
        <v>1004</v>
      </c>
    </row>
    <row r="450" spans="1:21" x14ac:dyDescent="0.3">
      <c r="A450" s="1">
        <v>41723</v>
      </c>
      <c r="B450" s="4">
        <f t="shared" ref="B450:B513" si="98">VLOOKUP(A450,temp,3,0)</f>
        <v>14.7</v>
      </c>
      <c r="C450" s="4">
        <f t="shared" ref="C450:C513" si="99">VLOOKUP(A450,rain,3,0)</f>
        <v>0</v>
      </c>
      <c r="D450" s="3">
        <f t="shared" si="87"/>
        <v>2014</v>
      </c>
      <c r="E450" s="3">
        <f t="shared" si="88"/>
        <v>3</v>
      </c>
      <c r="F450" s="3">
        <f t="shared" si="89"/>
        <v>25</v>
      </c>
      <c r="G450" s="3">
        <f t="shared" si="90"/>
        <v>325</v>
      </c>
      <c r="H450" s="3" t="str">
        <f t="shared" ref="H450:H513" si="100">IFERROR(VLOOKUP(G450,mdindex,2,0),"")</f>
        <v/>
      </c>
      <c r="I450" s="1" t="str">
        <f t="shared" si="91"/>
        <v>봄</v>
      </c>
      <c r="J450" s="6" t="str">
        <f t="shared" si="92"/>
        <v>화</v>
      </c>
      <c r="K450" s="7" t="str">
        <f t="shared" si="93"/>
        <v>평일</v>
      </c>
      <c r="L450">
        <v>59</v>
      </c>
      <c r="M450">
        <v>51</v>
      </c>
      <c r="N450">
        <v>582</v>
      </c>
      <c r="O450">
        <f t="shared" si="94"/>
        <v>692</v>
      </c>
      <c r="P450">
        <v>197</v>
      </c>
      <c r="Q450">
        <v>362</v>
      </c>
      <c r="R450">
        <f t="shared" si="95"/>
        <v>559</v>
      </c>
      <c r="S450" t="s">
        <v>7</v>
      </c>
      <c r="T450" t="str">
        <f t="shared" si="96"/>
        <v>small</v>
      </c>
      <c r="U450">
        <f t="shared" si="97"/>
        <v>1251</v>
      </c>
    </row>
    <row r="451" spans="1:21" x14ac:dyDescent="0.3">
      <c r="A451" s="1">
        <v>41724</v>
      </c>
      <c r="B451" s="4">
        <f t="shared" si="98"/>
        <v>15.4</v>
      </c>
      <c r="C451" s="4">
        <f t="shared" si="99"/>
        <v>0</v>
      </c>
      <c r="D451" s="3">
        <f t="shared" ref="D451:D514" si="101">YEAR(A451)</f>
        <v>2014</v>
      </c>
      <c r="E451" s="3">
        <f t="shared" ref="E451:E514" si="102">MONTH(A451)</f>
        <v>3</v>
      </c>
      <c r="F451" s="3">
        <f t="shared" ref="F451:F514" si="103">DAY(A451)</f>
        <v>26</v>
      </c>
      <c r="G451" s="3">
        <f t="shared" ref="G451:G514" si="104">VALUE(E451&amp;F451)</f>
        <v>326</v>
      </c>
      <c r="H451" s="3" t="str">
        <f t="shared" si="100"/>
        <v/>
      </c>
      <c r="I451" s="1" t="str">
        <f t="shared" ref="I451:I514" si="105">CHOOSE(E451,"겨울", "겨울", "봄", "봄", "봄", "여름", "여름", "여름", "가을", "가을", "가을", "겨울")</f>
        <v>봄</v>
      </c>
      <c r="J451" s="6" t="str">
        <f t="shared" ref="J451:J514" si="106">CHOOSE(WEEKDAY(A451,2), "월", "화", "수", "목", "금", "토", "일")</f>
        <v>수</v>
      </c>
      <c r="K451" s="7" t="str">
        <f t="shared" ref="K451:K514" si="107">IF(OR(J451="토",J451="일"), "주말", "평일")</f>
        <v>평일</v>
      </c>
      <c r="L451">
        <v>58</v>
      </c>
      <c r="M451">
        <v>45</v>
      </c>
      <c r="N451">
        <v>519</v>
      </c>
      <c r="O451">
        <f t="shared" ref="O451:O514" si="108">SUM(L451,M451,N451)</f>
        <v>622</v>
      </c>
      <c r="P451">
        <v>206</v>
      </c>
      <c r="Q451">
        <v>412</v>
      </c>
      <c r="R451">
        <f t="shared" ref="R451:R514" si="109">SUM(P451,Q451)</f>
        <v>618</v>
      </c>
      <c r="S451" t="s">
        <v>7</v>
      </c>
      <c r="T451" t="str">
        <f t="shared" ref="T451:T514" si="110">IF(R451&lt;610, "small", "big")</f>
        <v>big</v>
      </c>
      <c r="U451">
        <f t="shared" ref="U451:U514" si="111">SUM(O451,R451)</f>
        <v>1240</v>
      </c>
    </row>
    <row r="452" spans="1:21" x14ac:dyDescent="0.3">
      <c r="A452" s="1">
        <v>41725</v>
      </c>
      <c r="B452" s="4">
        <f t="shared" si="98"/>
        <v>13.3</v>
      </c>
      <c r="C452" s="4">
        <f t="shared" si="99"/>
        <v>0</v>
      </c>
      <c r="D452" s="3">
        <f t="shared" si="101"/>
        <v>2014</v>
      </c>
      <c r="E452" s="3">
        <f t="shared" si="102"/>
        <v>3</v>
      </c>
      <c r="F452" s="3">
        <f t="shared" si="103"/>
        <v>27</v>
      </c>
      <c r="G452" s="3">
        <f t="shared" si="104"/>
        <v>327</v>
      </c>
      <c r="H452" s="3" t="str">
        <f t="shared" si="100"/>
        <v/>
      </c>
      <c r="I452" s="1" t="str">
        <f t="shared" si="105"/>
        <v>봄</v>
      </c>
      <c r="J452" s="6" t="str">
        <f t="shared" si="106"/>
        <v>목</v>
      </c>
      <c r="K452" s="7" t="str">
        <f t="shared" si="107"/>
        <v>평일</v>
      </c>
      <c r="L452">
        <v>80</v>
      </c>
      <c r="M452">
        <v>55</v>
      </c>
      <c r="N452">
        <v>461</v>
      </c>
      <c r="O452">
        <f t="shared" si="108"/>
        <v>596</v>
      </c>
      <c r="P452">
        <v>194</v>
      </c>
      <c r="Q452">
        <v>286</v>
      </c>
      <c r="R452">
        <f t="shared" si="109"/>
        <v>480</v>
      </c>
      <c r="S452" t="s">
        <v>7</v>
      </c>
      <c r="T452" t="str">
        <f t="shared" si="110"/>
        <v>small</v>
      </c>
      <c r="U452">
        <f t="shared" si="111"/>
        <v>1076</v>
      </c>
    </row>
    <row r="453" spans="1:21" x14ac:dyDescent="0.3">
      <c r="A453" s="1">
        <v>41726</v>
      </c>
      <c r="B453" s="4">
        <f t="shared" si="98"/>
        <v>15.7</v>
      </c>
      <c r="C453" s="4">
        <f t="shared" si="99"/>
        <v>0</v>
      </c>
      <c r="D453" s="3">
        <f t="shared" si="101"/>
        <v>2014</v>
      </c>
      <c r="E453" s="3">
        <f t="shared" si="102"/>
        <v>3</v>
      </c>
      <c r="F453" s="3">
        <f t="shared" si="103"/>
        <v>28</v>
      </c>
      <c r="G453" s="3">
        <f t="shared" si="104"/>
        <v>328</v>
      </c>
      <c r="H453" s="3" t="str">
        <f t="shared" si="100"/>
        <v/>
      </c>
      <c r="I453" s="1" t="str">
        <f t="shared" si="105"/>
        <v>봄</v>
      </c>
      <c r="J453" s="6" t="str">
        <f t="shared" si="106"/>
        <v>금</v>
      </c>
      <c r="K453" s="7" t="str">
        <f t="shared" si="107"/>
        <v>평일</v>
      </c>
      <c r="L453">
        <v>122</v>
      </c>
      <c r="M453">
        <v>45</v>
      </c>
      <c r="N453">
        <v>561</v>
      </c>
      <c r="O453">
        <f t="shared" si="108"/>
        <v>728</v>
      </c>
      <c r="P453">
        <v>201</v>
      </c>
      <c r="Q453">
        <v>548</v>
      </c>
      <c r="R453">
        <f t="shared" si="109"/>
        <v>749</v>
      </c>
      <c r="S453" t="s">
        <v>7</v>
      </c>
      <c r="T453" t="str">
        <f t="shared" si="110"/>
        <v>big</v>
      </c>
      <c r="U453">
        <f t="shared" si="111"/>
        <v>1477</v>
      </c>
    </row>
    <row r="454" spans="1:21" x14ac:dyDescent="0.3">
      <c r="A454" s="1">
        <v>41727</v>
      </c>
      <c r="B454" s="4">
        <f t="shared" si="98"/>
        <v>13.3</v>
      </c>
      <c r="C454" s="4">
        <f t="shared" si="99"/>
        <v>2.5</v>
      </c>
      <c r="D454" s="3">
        <f t="shared" si="101"/>
        <v>2014</v>
      </c>
      <c r="E454" s="3">
        <f t="shared" si="102"/>
        <v>3</v>
      </c>
      <c r="F454" s="3">
        <f t="shared" si="103"/>
        <v>29</v>
      </c>
      <c r="G454" s="3">
        <f t="shared" si="104"/>
        <v>329</v>
      </c>
      <c r="H454" s="3" t="str">
        <f t="shared" si="100"/>
        <v/>
      </c>
      <c r="I454" s="1" t="str">
        <f t="shared" si="105"/>
        <v>봄</v>
      </c>
      <c r="J454" s="6" t="str">
        <f t="shared" si="106"/>
        <v>토</v>
      </c>
      <c r="K454" s="7" t="str">
        <f t="shared" si="107"/>
        <v>주말</v>
      </c>
      <c r="L454">
        <v>98</v>
      </c>
      <c r="M454">
        <v>42</v>
      </c>
      <c r="N454">
        <v>581</v>
      </c>
      <c r="O454">
        <f t="shared" si="108"/>
        <v>721</v>
      </c>
      <c r="P454">
        <v>186</v>
      </c>
      <c r="Q454">
        <v>434</v>
      </c>
      <c r="R454">
        <f t="shared" si="109"/>
        <v>620</v>
      </c>
      <c r="S454" t="s">
        <v>7</v>
      </c>
      <c r="T454" t="str">
        <f t="shared" si="110"/>
        <v>big</v>
      </c>
      <c r="U454">
        <f t="shared" si="111"/>
        <v>1341</v>
      </c>
    </row>
    <row r="455" spans="1:21" x14ac:dyDescent="0.3">
      <c r="A455" s="1">
        <v>41728</v>
      </c>
      <c r="B455" s="4">
        <f t="shared" si="98"/>
        <v>14.1</v>
      </c>
      <c r="C455" s="4">
        <f t="shared" si="99"/>
        <v>2.5</v>
      </c>
      <c r="D455" s="3">
        <f t="shared" si="101"/>
        <v>2014</v>
      </c>
      <c r="E455" s="3">
        <f t="shared" si="102"/>
        <v>3</v>
      </c>
      <c r="F455" s="3">
        <f t="shared" si="103"/>
        <v>30</v>
      </c>
      <c r="G455" s="3">
        <f t="shared" si="104"/>
        <v>330</v>
      </c>
      <c r="H455" s="3" t="str">
        <f t="shared" si="100"/>
        <v/>
      </c>
      <c r="I455" s="1" t="str">
        <f t="shared" si="105"/>
        <v>봄</v>
      </c>
      <c r="J455" s="6" t="str">
        <f t="shared" si="106"/>
        <v>일</v>
      </c>
      <c r="K455" s="7" t="str">
        <f t="shared" si="107"/>
        <v>주말</v>
      </c>
      <c r="L455">
        <v>97</v>
      </c>
      <c r="M455">
        <v>60</v>
      </c>
      <c r="N455">
        <v>519</v>
      </c>
      <c r="O455">
        <f t="shared" si="108"/>
        <v>676</v>
      </c>
      <c r="P455">
        <v>127</v>
      </c>
      <c r="Q455">
        <v>397</v>
      </c>
      <c r="R455">
        <f t="shared" si="109"/>
        <v>524</v>
      </c>
      <c r="S455" t="s">
        <v>8</v>
      </c>
      <c r="T455" t="str">
        <f t="shared" si="110"/>
        <v>small</v>
      </c>
      <c r="U455">
        <f t="shared" si="111"/>
        <v>1200</v>
      </c>
    </row>
    <row r="456" spans="1:21" x14ac:dyDescent="0.3">
      <c r="A456" s="1">
        <v>41729</v>
      </c>
      <c r="B456" s="4">
        <f t="shared" si="98"/>
        <v>12.8</v>
      </c>
      <c r="C456" s="4">
        <f t="shared" si="99"/>
        <v>0</v>
      </c>
      <c r="D456" s="3">
        <f t="shared" si="101"/>
        <v>2014</v>
      </c>
      <c r="E456" s="3">
        <f t="shared" si="102"/>
        <v>3</v>
      </c>
      <c r="F456" s="3">
        <f t="shared" si="103"/>
        <v>31</v>
      </c>
      <c r="G456" s="3">
        <f t="shared" si="104"/>
        <v>331</v>
      </c>
      <c r="H456" s="3" t="str">
        <f t="shared" si="100"/>
        <v/>
      </c>
      <c r="I456" s="1" t="str">
        <f t="shared" si="105"/>
        <v>봄</v>
      </c>
      <c r="J456" s="6" t="str">
        <f t="shared" si="106"/>
        <v>월</v>
      </c>
      <c r="K456" s="7" t="str">
        <f t="shared" si="107"/>
        <v>평일</v>
      </c>
      <c r="L456">
        <v>74</v>
      </c>
      <c r="M456">
        <v>53</v>
      </c>
      <c r="N456">
        <v>446</v>
      </c>
      <c r="O456">
        <f t="shared" si="108"/>
        <v>573</v>
      </c>
      <c r="P456">
        <v>206</v>
      </c>
      <c r="Q456">
        <v>346</v>
      </c>
      <c r="R456">
        <f t="shared" si="109"/>
        <v>552</v>
      </c>
      <c r="S456" t="s">
        <v>7</v>
      </c>
      <c r="T456" t="str">
        <f t="shared" si="110"/>
        <v>small</v>
      </c>
      <c r="U456">
        <f t="shared" si="111"/>
        <v>1125</v>
      </c>
    </row>
    <row r="457" spans="1:21" x14ac:dyDescent="0.3">
      <c r="A457" s="1">
        <v>41730</v>
      </c>
      <c r="B457" s="4">
        <f t="shared" si="98"/>
        <v>14.3</v>
      </c>
      <c r="C457" s="4">
        <f t="shared" si="99"/>
        <v>0</v>
      </c>
      <c r="D457" s="3">
        <f t="shared" si="101"/>
        <v>2014</v>
      </c>
      <c r="E457" s="3">
        <f t="shared" si="102"/>
        <v>4</v>
      </c>
      <c r="F457" s="3">
        <f t="shared" si="103"/>
        <v>1</v>
      </c>
      <c r="G457" s="3">
        <f t="shared" si="104"/>
        <v>41</v>
      </c>
      <c r="H457" s="3" t="str">
        <f t="shared" si="100"/>
        <v/>
      </c>
      <c r="I457" s="1" t="str">
        <f t="shared" si="105"/>
        <v>봄</v>
      </c>
      <c r="J457" s="6" t="str">
        <f t="shared" si="106"/>
        <v>화</v>
      </c>
      <c r="K457" s="7" t="str">
        <f t="shared" si="107"/>
        <v>평일</v>
      </c>
      <c r="L457">
        <v>85</v>
      </c>
      <c r="M457">
        <v>38</v>
      </c>
      <c r="N457">
        <v>420</v>
      </c>
      <c r="O457">
        <f t="shared" si="108"/>
        <v>543</v>
      </c>
      <c r="P457">
        <v>203</v>
      </c>
      <c r="Q457">
        <v>352</v>
      </c>
      <c r="R457">
        <f t="shared" si="109"/>
        <v>555</v>
      </c>
      <c r="S457" t="s">
        <v>7</v>
      </c>
      <c r="T457" t="str">
        <f t="shared" si="110"/>
        <v>small</v>
      </c>
      <c r="U457">
        <f t="shared" si="111"/>
        <v>1098</v>
      </c>
    </row>
    <row r="458" spans="1:21" x14ac:dyDescent="0.3">
      <c r="A458" s="1">
        <v>41731</v>
      </c>
      <c r="B458" s="4">
        <f t="shared" si="98"/>
        <v>15</v>
      </c>
      <c r="C458" s="4">
        <f t="shared" si="99"/>
        <v>0</v>
      </c>
      <c r="D458" s="3">
        <f t="shared" si="101"/>
        <v>2014</v>
      </c>
      <c r="E458" s="3">
        <f t="shared" si="102"/>
        <v>4</v>
      </c>
      <c r="F458" s="3">
        <f t="shared" si="103"/>
        <v>2</v>
      </c>
      <c r="G458" s="3">
        <f t="shared" si="104"/>
        <v>42</v>
      </c>
      <c r="H458" s="3" t="str">
        <f t="shared" si="100"/>
        <v/>
      </c>
      <c r="I458" s="1" t="str">
        <f t="shared" si="105"/>
        <v>봄</v>
      </c>
      <c r="J458" s="6" t="str">
        <f t="shared" si="106"/>
        <v>수</v>
      </c>
      <c r="K458" s="7" t="str">
        <f t="shared" si="107"/>
        <v>평일</v>
      </c>
      <c r="L458">
        <v>76</v>
      </c>
      <c r="M458">
        <v>57</v>
      </c>
      <c r="N458">
        <v>378</v>
      </c>
      <c r="O458">
        <f t="shared" si="108"/>
        <v>511</v>
      </c>
      <c r="P458">
        <v>186</v>
      </c>
      <c r="Q458">
        <v>262</v>
      </c>
      <c r="R458">
        <f t="shared" si="109"/>
        <v>448</v>
      </c>
      <c r="S458" t="s">
        <v>7</v>
      </c>
      <c r="T458" t="str">
        <f t="shared" si="110"/>
        <v>small</v>
      </c>
      <c r="U458">
        <f t="shared" si="111"/>
        <v>959</v>
      </c>
    </row>
    <row r="459" spans="1:21" x14ac:dyDescent="0.3">
      <c r="A459" s="1">
        <v>41732</v>
      </c>
      <c r="B459" s="4">
        <f t="shared" si="98"/>
        <v>9.4</v>
      </c>
      <c r="C459" s="4">
        <f t="shared" si="99"/>
        <v>6</v>
      </c>
      <c r="D459" s="3">
        <f t="shared" si="101"/>
        <v>2014</v>
      </c>
      <c r="E459" s="3">
        <f t="shared" si="102"/>
        <v>4</v>
      </c>
      <c r="F459" s="3">
        <f t="shared" si="103"/>
        <v>3</v>
      </c>
      <c r="G459" s="3">
        <f t="shared" si="104"/>
        <v>43</v>
      </c>
      <c r="H459" s="3" t="str">
        <f t="shared" si="100"/>
        <v/>
      </c>
      <c r="I459" s="1" t="str">
        <f t="shared" si="105"/>
        <v>봄</v>
      </c>
      <c r="J459" s="6" t="str">
        <f t="shared" si="106"/>
        <v>목</v>
      </c>
      <c r="K459" s="7" t="str">
        <f t="shared" si="107"/>
        <v>평일</v>
      </c>
      <c r="L459">
        <v>74</v>
      </c>
      <c r="M459">
        <v>53</v>
      </c>
      <c r="N459">
        <v>530</v>
      </c>
      <c r="O459">
        <f t="shared" si="108"/>
        <v>657</v>
      </c>
      <c r="P459">
        <v>164</v>
      </c>
      <c r="Q459">
        <v>382</v>
      </c>
      <c r="R459">
        <f t="shared" si="109"/>
        <v>546</v>
      </c>
      <c r="S459" t="s">
        <v>7</v>
      </c>
      <c r="T459" t="str">
        <f t="shared" si="110"/>
        <v>small</v>
      </c>
      <c r="U459">
        <f t="shared" si="111"/>
        <v>1203</v>
      </c>
    </row>
    <row r="460" spans="1:21" x14ac:dyDescent="0.3">
      <c r="A460" s="1">
        <v>41733</v>
      </c>
      <c r="B460" s="4">
        <f t="shared" si="98"/>
        <v>7.3</v>
      </c>
      <c r="C460" s="4">
        <f t="shared" si="99"/>
        <v>0</v>
      </c>
      <c r="D460" s="3">
        <f t="shared" si="101"/>
        <v>2014</v>
      </c>
      <c r="E460" s="3">
        <f t="shared" si="102"/>
        <v>4</v>
      </c>
      <c r="F460" s="3">
        <f t="shared" si="103"/>
        <v>4</v>
      </c>
      <c r="G460" s="3">
        <f t="shared" si="104"/>
        <v>44</v>
      </c>
      <c r="H460" s="3" t="str">
        <f t="shared" si="100"/>
        <v/>
      </c>
      <c r="I460" s="1" t="str">
        <f t="shared" si="105"/>
        <v>봄</v>
      </c>
      <c r="J460" s="6" t="str">
        <f t="shared" si="106"/>
        <v>금</v>
      </c>
      <c r="K460" s="7" t="str">
        <f t="shared" si="107"/>
        <v>평일</v>
      </c>
      <c r="L460">
        <v>108</v>
      </c>
      <c r="M460">
        <v>66</v>
      </c>
      <c r="N460">
        <v>522</v>
      </c>
      <c r="O460">
        <f t="shared" si="108"/>
        <v>696</v>
      </c>
      <c r="P460">
        <v>224</v>
      </c>
      <c r="Q460">
        <v>465</v>
      </c>
      <c r="R460">
        <f t="shared" si="109"/>
        <v>689</v>
      </c>
      <c r="S460" t="s">
        <v>7</v>
      </c>
      <c r="T460" t="str">
        <f t="shared" si="110"/>
        <v>big</v>
      </c>
      <c r="U460">
        <f t="shared" si="111"/>
        <v>1385</v>
      </c>
    </row>
    <row r="461" spans="1:21" x14ac:dyDescent="0.3">
      <c r="A461" s="1">
        <v>41734</v>
      </c>
      <c r="B461" s="4">
        <f t="shared" si="98"/>
        <v>4.8</v>
      </c>
      <c r="C461" s="4">
        <f t="shared" si="99"/>
        <v>0</v>
      </c>
      <c r="D461" s="3">
        <f t="shared" si="101"/>
        <v>2014</v>
      </c>
      <c r="E461" s="3">
        <f t="shared" si="102"/>
        <v>4</v>
      </c>
      <c r="F461" s="3">
        <f t="shared" si="103"/>
        <v>5</v>
      </c>
      <c r="G461" s="3">
        <f t="shared" si="104"/>
        <v>45</v>
      </c>
      <c r="H461" s="3" t="str">
        <f t="shared" si="100"/>
        <v/>
      </c>
      <c r="I461" s="1" t="str">
        <f t="shared" si="105"/>
        <v>봄</v>
      </c>
      <c r="J461" s="6" t="str">
        <f t="shared" si="106"/>
        <v>토</v>
      </c>
      <c r="K461" s="7" t="str">
        <f t="shared" si="107"/>
        <v>주말</v>
      </c>
      <c r="L461">
        <v>109</v>
      </c>
      <c r="M461">
        <v>57</v>
      </c>
      <c r="N461">
        <v>698</v>
      </c>
      <c r="O461">
        <f t="shared" si="108"/>
        <v>864</v>
      </c>
      <c r="P461">
        <v>286</v>
      </c>
      <c r="Q461">
        <v>499</v>
      </c>
      <c r="R461">
        <f t="shared" si="109"/>
        <v>785</v>
      </c>
      <c r="S461" t="s">
        <v>7</v>
      </c>
      <c r="T461" t="str">
        <f t="shared" si="110"/>
        <v>big</v>
      </c>
      <c r="U461">
        <f t="shared" si="111"/>
        <v>1649</v>
      </c>
    </row>
    <row r="462" spans="1:21" x14ac:dyDescent="0.3">
      <c r="A462" s="1">
        <v>41735</v>
      </c>
      <c r="B462" s="4">
        <f t="shared" si="98"/>
        <v>7.6</v>
      </c>
      <c r="C462" s="4">
        <f t="shared" si="99"/>
        <v>0</v>
      </c>
      <c r="D462" s="3">
        <f t="shared" si="101"/>
        <v>2014</v>
      </c>
      <c r="E462" s="3">
        <f t="shared" si="102"/>
        <v>4</v>
      </c>
      <c r="F462" s="3">
        <f t="shared" si="103"/>
        <v>6</v>
      </c>
      <c r="G462" s="3">
        <f t="shared" si="104"/>
        <v>46</v>
      </c>
      <c r="H462" s="3" t="str">
        <f t="shared" si="100"/>
        <v/>
      </c>
      <c r="I462" s="1" t="str">
        <f t="shared" si="105"/>
        <v>봄</v>
      </c>
      <c r="J462" s="6" t="str">
        <f t="shared" si="106"/>
        <v>일</v>
      </c>
      <c r="K462" s="7" t="str">
        <f t="shared" si="107"/>
        <v>주말</v>
      </c>
      <c r="L462">
        <v>96</v>
      </c>
      <c r="M462">
        <v>46</v>
      </c>
      <c r="N462">
        <v>535</v>
      </c>
      <c r="O462">
        <f t="shared" si="108"/>
        <v>677</v>
      </c>
      <c r="P462">
        <v>257</v>
      </c>
      <c r="Q462">
        <v>531</v>
      </c>
      <c r="R462">
        <f t="shared" si="109"/>
        <v>788</v>
      </c>
      <c r="S462" t="s">
        <v>7</v>
      </c>
      <c r="T462" t="str">
        <f t="shared" si="110"/>
        <v>big</v>
      </c>
      <c r="U462">
        <f t="shared" si="111"/>
        <v>1465</v>
      </c>
    </row>
    <row r="463" spans="1:21" x14ac:dyDescent="0.3">
      <c r="A463" s="1">
        <v>41736</v>
      </c>
      <c r="B463" s="4">
        <f t="shared" si="98"/>
        <v>9.8000000000000007</v>
      </c>
      <c r="C463" s="4">
        <f t="shared" si="99"/>
        <v>0</v>
      </c>
      <c r="D463" s="3">
        <f t="shared" si="101"/>
        <v>2014</v>
      </c>
      <c r="E463" s="3">
        <f t="shared" si="102"/>
        <v>4</v>
      </c>
      <c r="F463" s="3">
        <f t="shared" si="103"/>
        <v>7</v>
      </c>
      <c r="G463" s="3">
        <f t="shared" si="104"/>
        <v>47</v>
      </c>
      <c r="H463" s="3" t="str">
        <f t="shared" si="100"/>
        <v/>
      </c>
      <c r="I463" s="1" t="str">
        <f t="shared" si="105"/>
        <v>봄</v>
      </c>
      <c r="J463" s="6" t="str">
        <f t="shared" si="106"/>
        <v>월</v>
      </c>
      <c r="K463" s="7" t="str">
        <f t="shared" si="107"/>
        <v>평일</v>
      </c>
      <c r="L463">
        <v>78</v>
      </c>
      <c r="M463">
        <v>54</v>
      </c>
      <c r="N463">
        <v>541</v>
      </c>
      <c r="O463">
        <f t="shared" si="108"/>
        <v>673</v>
      </c>
      <c r="P463">
        <v>202</v>
      </c>
      <c r="Q463">
        <v>440</v>
      </c>
      <c r="R463">
        <f t="shared" si="109"/>
        <v>642</v>
      </c>
      <c r="S463" t="s">
        <v>7</v>
      </c>
      <c r="T463" t="str">
        <f t="shared" si="110"/>
        <v>big</v>
      </c>
      <c r="U463">
        <f t="shared" si="111"/>
        <v>1315</v>
      </c>
    </row>
    <row r="464" spans="1:21" x14ac:dyDescent="0.3">
      <c r="A464" s="1">
        <v>41737</v>
      </c>
      <c r="B464" s="4">
        <f t="shared" si="98"/>
        <v>12</v>
      </c>
      <c r="C464" s="4">
        <f t="shared" si="99"/>
        <v>0</v>
      </c>
      <c r="D464" s="3">
        <f t="shared" si="101"/>
        <v>2014</v>
      </c>
      <c r="E464" s="3">
        <f t="shared" si="102"/>
        <v>4</v>
      </c>
      <c r="F464" s="3">
        <f t="shared" si="103"/>
        <v>8</v>
      </c>
      <c r="G464" s="3">
        <f t="shared" si="104"/>
        <v>48</v>
      </c>
      <c r="H464" s="3" t="str">
        <f t="shared" si="100"/>
        <v/>
      </c>
      <c r="I464" s="1" t="str">
        <f t="shared" si="105"/>
        <v>봄</v>
      </c>
      <c r="J464" s="6" t="str">
        <f t="shared" si="106"/>
        <v>화</v>
      </c>
      <c r="K464" s="7" t="str">
        <f t="shared" si="107"/>
        <v>평일</v>
      </c>
      <c r="L464">
        <v>61</v>
      </c>
      <c r="M464">
        <v>41</v>
      </c>
      <c r="N464">
        <v>435</v>
      </c>
      <c r="O464">
        <f t="shared" si="108"/>
        <v>537</v>
      </c>
      <c r="P464">
        <v>162</v>
      </c>
      <c r="Q464">
        <v>205</v>
      </c>
      <c r="R464">
        <f t="shared" si="109"/>
        <v>367</v>
      </c>
      <c r="S464" t="s">
        <v>7</v>
      </c>
      <c r="T464" t="str">
        <f t="shared" si="110"/>
        <v>small</v>
      </c>
      <c r="U464">
        <f t="shared" si="111"/>
        <v>904</v>
      </c>
    </row>
    <row r="465" spans="1:21" x14ac:dyDescent="0.3">
      <c r="A465" s="1">
        <v>41738</v>
      </c>
      <c r="B465" s="4">
        <f t="shared" si="98"/>
        <v>11.8</v>
      </c>
      <c r="C465" s="4">
        <f t="shared" si="99"/>
        <v>0</v>
      </c>
      <c r="D465" s="3">
        <f t="shared" si="101"/>
        <v>2014</v>
      </c>
      <c r="E465" s="3">
        <f t="shared" si="102"/>
        <v>4</v>
      </c>
      <c r="F465" s="3">
        <f t="shared" si="103"/>
        <v>9</v>
      </c>
      <c r="G465" s="3">
        <f t="shared" si="104"/>
        <v>49</v>
      </c>
      <c r="H465" s="3" t="str">
        <f t="shared" si="100"/>
        <v/>
      </c>
      <c r="I465" s="1" t="str">
        <f t="shared" si="105"/>
        <v>봄</v>
      </c>
      <c r="J465" s="6" t="str">
        <f t="shared" si="106"/>
        <v>수</v>
      </c>
      <c r="K465" s="7" t="str">
        <f t="shared" si="107"/>
        <v>평일</v>
      </c>
      <c r="L465">
        <v>52</v>
      </c>
      <c r="M465">
        <v>34</v>
      </c>
      <c r="N465">
        <v>437</v>
      </c>
      <c r="O465">
        <f t="shared" si="108"/>
        <v>523</v>
      </c>
      <c r="P465">
        <v>219</v>
      </c>
      <c r="Q465">
        <v>348</v>
      </c>
      <c r="R465">
        <f t="shared" si="109"/>
        <v>567</v>
      </c>
      <c r="S465" t="s">
        <v>7</v>
      </c>
      <c r="T465" t="str">
        <f t="shared" si="110"/>
        <v>small</v>
      </c>
      <c r="U465">
        <f t="shared" si="111"/>
        <v>1090</v>
      </c>
    </row>
    <row r="466" spans="1:21" x14ac:dyDescent="0.3">
      <c r="A466" s="1">
        <v>41739</v>
      </c>
      <c r="B466" s="4">
        <f t="shared" si="98"/>
        <v>12.6</v>
      </c>
      <c r="C466" s="4">
        <f t="shared" si="99"/>
        <v>0</v>
      </c>
      <c r="D466" s="3">
        <f t="shared" si="101"/>
        <v>2014</v>
      </c>
      <c r="E466" s="3">
        <f t="shared" si="102"/>
        <v>4</v>
      </c>
      <c r="F466" s="3">
        <f t="shared" si="103"/>
        <v>10</v>
      </c>
      <c r="G466" s="3">
        <f t="shared" si="104"/>
        <v>410</v>
      </c>
      <c r="H466" s="3" t="str">
        <f t="shared" si="100"/>
        <v/>
      </c>
      <c r="I466" s="1" t="str">
        <f t="shared" si="105"/>
        <v>봄</v>
      </c>
      <c r="J466" s="6" t="str">
        <f t="shared" si="106"/>
        <v>목</v>
      </c>
      <c r="K466" s="7" t="str">
        <f t="shared" si="107"/>
        <v>평일</v>
      </c>
      <c r="L466">
        <v>88</v>
      </c>
      <c r="M466">
        <v>43</v>
      </c>
      <c r="N466">
        <v>529</v>
      </c>
      <c r="O466">
        <f t="shared" si="108"/>
        <v>660</v>
      </c>
      <c r="P466">
        <v>182</v>
      </c>
      <c r="Q466">
        <v>306</v>
      </c>
      <c r="R466">
        <f t="shared" si="109"/>
        <v>488</v>
      </c>
      <c r="S466" t="s">
        <v>7</v>
      </c>
      <c r="T466" t="str">
        <f t="shared" si="110"/>
        <v>small</v>
      </c>
      <c r="U466">
        <f t="shared" si="111"/>
        <v>1148</v>
      </c>
    </row>
    <row r="467" spans="1:21" x14ac:dyDescent="0.3">
      <c r="A467" s="1">
        <v>41740</v>
      </c>
      <c r="B467" s="4">
        <f t="shared" si="98"/>
        <v>14.1</v>
      </c>
      <c r="C467" s="4">
        <f t="shared" si="99"/>
        <v>0</v>
      </c>
      <c r="D467" s="3">
        <f t="shared" si="101"/>
        <v>2014</v>
      </c>
      <c r="E467" s="3">
        <f t="shared" si="102"/>
        <v>4</v>
      </c>
      <c r="F467" s="3">
        <f t="shared" si="103"/>
        <v>11</v>
      </c>
      <c r="G467" s="3">
        <f t="shared" si="104"/>
        <v>411</v>
      </c>
      <c r="H467" s="3" t="str">
        <f t="shared" si="100"/>
        <v/>
      </c>
      <c r="I467" s="1" t="str">
        <f t="shared" si="105"/>
        <v>봄</v>
      </c>
      <c r="J467" s="6" t="str">
        <f t="shared" si="106"/>
        <v>금</v>
      </c>
      <c r="K467" s="7" t="str">
        <f t="shared" si="107"/>
        <v>평일</v>
      </c>
      <c r="L467">
        <v>107</v>
      </c>
      <c r="M467">
        <v>51</v>
      </c>
      <c r="N467">
        <v>603</v>
      </c>
      <c r="O467">
        <f t="shared" si="108"/>
        <v>761</v>
      </c>
      <c r="P467">
        <v>199</v>
      </c>
      <c r="Q467">
        <v>519</v>
      </c>
      <c r="R467">
        <f t="shared" si="109"/>
        <v>718</v>
      </c>
      <c r="S467" t="s">
        <v>7</v>
      </c>
      <c r="T467" t="str">
        <f t="shared" si="110"/>
        <v>big</v>
      </c>
      <c r="U467">
        <f t="shared" si="111"/>
        <v>1479</v>
      </c>
    </row>
    <row r="468" spans="1:21" x14ac:dyDescent="0.3">
      <c r="A468" s="1">
        <v>41741</v>
      </c>
      <c r="B468" s="4">
        <f t="shared" si="98"/>
        <v>14.2</v>
      </c>
      <c r="C468" s="4">
        <f t="shared" si="99"/>
        <v>0</v>
      </c>
      <c r="D468" s="3">
        <f t="shared" si="101"/>
        <v>2014</v>
      </c>
      <c r="E468" s="3">
        <f t="shared" si="102"/>
        <v>4</v>
      </c>
      <c r="F468" s="3">
        <f t="shared" si="103"/>
        <v>12</v>
      </c>
      <c r="G468" s="3">
        <f t="shared" si="104"/>
        <v>412</v>
      </c>
      <c r="H468" s="3" t="str">
        <f t="shared" si="100"/>
        <v/>
      </c>
      <c r="I468" s="1" t="str">
        <f t="shared" si="105"/>
        <v>봄</v>
      </c>
      <c r="J468" s="6" t="str">
        <f t="shared" si="106"/>
        <v>토</v>
      </c>
      <c r="K468" s="7" t="str">
        <f t="shared" si="107"/>
        <v>주말</v>
      </c>
      <c r="L468">
        <v>94</v>
      </c>
      <c r="M468">
        <v>53</v>
      </c>
      <c r="N468">
        <v>520</v>
      </c>
      <c r="O468">
        <f t="shared" si="108"/>
        <v>667</v>
      </c>
      <c r="P468">
        <v>181</v>
      </c>
      <c r="Q468">
        <v>592</v>
      </c>
      <c r="R468">
        <f t="shared" si="109"/>
        <v>773</v>
      </c>
      <c r="S468" t="s">
        <v>7</v>
      </c>
      <c r="T468" t="str">
        <f t="shared" si="110"/>
        <v>big</v>
      </c>
      <c r="U468">
        <f t="shared" si="111"/>
        <v>1440</v>
      </c>
    </row>
    <row r="469" spans="1:21" x14ac:dyDescent="0.3">
      <c r="A469" s="1">
        <v>41742</v>
      </c>
      <c r="B469" s="4">
        <f t="shared" si="98"/>
        <v>15.7</v>
      </c>
      <c r="C469" s="4">
        <f t="shared" si="99"/>
        <v>0</v>
      </c>
      <c r="D469" s="3">
        <f t="shared" si="101"/>
        <v>2014</v>
      </c>
      <c r="E469" s="3">
        <f t="shared" si="102"/>
        <v>4</v>
      </c>
      <c r="F469" s="3">
        <f t="shared" si="103"/>
        <v>13</v>
      </c>
      <c r="G469" s="3">
        <f t="shared" si="104"/>
        <v>413</v>
      </c>
      <c r="H469" s="3" t="str">
        <f t="shared" si="100"/>
        <v/>
      </c>
      <c r="I469" s="1" t="str">
        <f t="shared" si="105"/>
        <v>봄</v>
      </c>
      <c r="J469" s="6" t="str">
        <f t="shared" si="106"/>
        <v>일</v>
      </c>
      <c r="K469" s="7" t="str">
        <f t="shared" si="107"/>
        <v>주말</v>
      </c>
      <c r="L469">
        <v>123</v>
      </c>
      <c r="M469">
        <v>42</v>
      </c>
      <c r="N469">
        <v>624</v>
      </c>
      <c r="O469">
        <f t="shared" si="108"/>
        <v>789</v>
      </c>
      <c r="P469">
        <v>256</v>
      </c>
      <c r="Q469">
        <v>288</v>
      </c>
      <c r="R469">
        <f t="shared" si="109"/>
        <v>544</v>
      </c>
      <c r="S469" t="s">
        <v>7</v>
      </c>
      <c r="T469" t="str">
        <f t="shared" si="110"/>
        <v>small</v>
      </c>
      <c r="U469">
        <f t="shared" si="111"/>
        <v>1333</v>
      </c>
    </row>
    <row r="470" spans="1:21" x14ac:dyDescent="0.3">
      <c r="A470" s="1">
        <v>41743</v>
      </c>
      <c r="B470" s="4">
        <f t="shared" si="98"/>
        <v>15.3</v>
      </c>
      <c r="C470" s="4">
        <f t="shared" si="99"/>
        <v>0</v>
      </c>
      <c r="D470" s="3">
        <f t="shared" si="101"/>
        <v>2014</v>
      </c>
      <c r="E470" s="3">
        <f t="shared" si="102"/>
        <v>4</v>
      </c>
      <c r="F470" s="3">
        <f t="shared" si="103"/>
        <v>14</v>
      </c>
      <c r="G470" s="3">
        <f t="shared" si="104"/>
        <v>414</v>
      </c>
      <c r="H470" s="3" t="str">
        <f t="shared" si="100"/>
        <v/>
      </c>
      <c r="I470" s="1" t="str">
        <f t="shared" si="105"/>
        <v>봄</v>
      </c>
      <c r="J470" s="6" t="str">
        <f t="shared" si="106"/>
        <v>월</v>
      </c>
      <c r="K470" s="7" t="str">
        <f t="shared" si="107"/>
        <v>평일</v>
      </c>
      <c r="L470">
        <v>90</v>
      </c>
      <c r="M470">
        <v>58</v>
      </c>
      <c r="N470">
        <v>398</v>
      </c>
      <c r="O470">
        <f t="shared" si="108"/>
        <v>546</v>
      </c>
      <c r="P470">
        <v>175</v>
      </c>
      <c r="Q470">
        <v>258</v>
      </c>
      <c r="R470">
        <f t="shared" si="109"/>
        <v>433</v>
      </c>
      <c r="S470" t="s">
        <v>7</v>
      </c>
      <c r="T470" t="str">
        <f t="shared" si="110"/>
        <v>small</v>
      </c>
      <c r="U470">
        <f t="shared" si="111"/>
        <v>979</v>
      </c>
    </row>
    <row r="471" spans="1:21" x14ac:dyDescent="0.3">
      <c r="A471" s="1">
        <v>41744</v>
      </c>
      <c r="B471" s="4">
        <f t="shared" si="98"/>
        <v>14.5</v>
      </c>
      <c r="C471" s="4">
        <f t="shared" si="99"/>
        <v>0</v>
      </c>
      <c r="D471" s="3">
        <f t="shared" si="101"/>
        <v>2014</v>
      </c>
      <c r="E471" s="3">
        <f t="shared" si="102"/>
        <v>4</v>
      </c>
      <c r="F471" s="3">
        <f t="shared" si="103"/>
        <v>15</v>
      </c>
      <c r="G471" s="3">
        <f t="shared" si="104"/>
        <v>415</v>
      </c>
      <c r="H471" s="3" t="str">
        <f t="shared" si="100"/>
        <v/>
      </c>
      <c r="I471" s="1" t="str">
        <f t="shared" si="105"/>
        <v>봄</v>
      </c>
      <c r="J471" s="6" t="str">
        <f t="shared" si="106"/>
        <v>화</v>
      </c>
      <c r="K471" s="7" t="str">
        <f t="shared" si="107"/>
        <v>평일</v>
      </c>
      <c r="L471">
        <v>40</v>
      </c>
      <c r="M471">
        <v>48</v>
      </c>
      <c r="N471">
        <v>597</v>
      </c>
      <c r="O471">
        <f t="shared" si="108"/>
        <v>685</v>
      </c>
      <c r="P471">
        <v>247</v>
      </c>
      <c r="Q471">
        <v>214</v>
      </c>
      <c r="R471">
        <f t="shared" si="109"/>
        <v>461</v>
      </c>
      <c r="S471" t="s">
        <v>7</v>
      </c>
      <c r="T471" t="str">
        <f t="shared" si="110"/>
        <v>small</v>
      </c>
      <c r="U471">
        <f t="shared" si="111"/>
        <v>1146</v>
      </c>
    </row>
    <row r="472" spans="1:21" x14ac:dyDescent="0.3">
      <c r="A472" s="1">
        <v>41745</v>
      </c>
      <c r="B472" s="4">
        <f t="shared" si="98"/>
        <v>14.1</v>
      </c>
      <c r="C472" s="4">
        <f t="shared" si="99"/>
        <v>0</v>
      </c>
      <c r="D472" s="3">
        <f t="shared" si="101"/>
        <v>2014</v>
      </c>
      <c r="E472" s="3">
        <f t="shared" si="102"/>
        <v>4</v>
      </c>
      <c r="F472" s="3">
        <f t="shared" si="103"/>
        <v>16</v>
      </c>
      <c r="G472" s="3">
        <f t="shared" si="104"/>
        <v>416</v>
      </c>
      <c r="H472" s="3" t="str">
        <f t="shared" si="100"/>
        <v/>
      </c>
      <c r="I472" s="1" t="str">
        <f t="shared" si="105"/>
        <v>봄</v>
      </c>
      <c r="J472" s="6" t="str">
        <f t="shared" si="106"/>
        <v>수</v>
      </c>
      <c r="K472" s="7" t="str">
        <f t="shared" si="107"/>
        <v>평일</v>
      </c>
      <c r="L472">
        <v>86</v>
      </c>
      <c r="M472">
        <v>28</v>
      </c>
      <c r="N472">
        <v>516</v>
      </c>
      <c r="O472">
        <f t="shared" si="108"/>
        <v>630</v>
      </c>
      <c r="P472">
        <v>203</v>
      </c>
      <c r="Q472">
        <v>307</v>
      </c>
      <c r="R472">
        <f t="shared" si="109"/>
        <v>510</v>
      </c>
      <c r="S472" t="s">
        <v>7</v>
      </c>
      <c r="T472" t="str">
        <f t="shared" si="110"/>
        <v>small</v>
      </c>
      <c r="U472">
        <f t="shared" si="111"/>
        <v>1140</v>
      </c>
    </row>
    <row r="473" spans="1:21" x14ac:dyDescent="0.3">
      <c r="A473" s="1">
        <v>41746</v>
      </c>
      <c r="B473" s="4">
        <f t="shared" si="98"/>
        <v>13.8</v>
      </c>
      <c r="C473" s="4">
        <f t="shared" si="99"/>
        <v>5.5</v>
      </c>
      <c r="D473" s="3">
        <f t="shared" si="101"/>
        <v>2014</v>
      </c>
      <c r="E473" s="3">
        <f t="shared" si="102"/>
        <v>4</v>
      </c>
      <c r="F473" s="3">
        <f t="shared" si="103"/>
        <v>17</v>
      </c>
      <c r="G473" s="3">
        <f t="shared" si="104"/>
        <v>417</v>
      </c>
      <c r="H473" s="3" t="str">
        <f t="shared" si="100"/>
        <v/>
      </c>
      <c r="I473" s="1" t="str">
        <f t="shared" si="105"/>
        <v>봄</v>
      </c>
      <c r="J473" s="6" t="str">
        <f t="shared" si="106"/>
        <v>목</v>
      </c>
      <c r="K473" s="7" t="str">
        <f t="shared" si="107"/>
        <v>평일</v>
      </c>
      <c r="L473">
        <v>89</v>
      </c>
      <c r="M473">
        <v>57</v>
      </c>
      <c r="N473">
        <v>397</v>
      </c>
      <c r="O473">
        <f t="shared" si="108"/>
        <v>543</v>
      </c>
      <c r="P473">
        <v>183</v>
      </c>
      <c r="Q473">
        <v>409</v>
      </c>
      <c r="R473">
        <f t="shared" si="109"/>
        <v>592</v>
      </c>
      <c r="S473" t="s">
        <v>7</v>
      </c>
      <c r="T473" t="str">
        <f t="shared" si="110"/>
        <v>small</v>
      </c>
      <c r="U473">
        <f t="shared" si="111"/>
        <v>1135</v>
      </c>
    </row>
    <row r="474" spans="1:21" x14ac:dyDescent="0.3">
      <c r="A474" s="1">
        <v>41747</v>
      </c>
      <c r="B474" s="4">
        <f t="shared" si="98"/>
        <v>15.4</v>
      </c>
      <c r="C474" s="4">
        <f t="shared" si="99"/>
        <v>0.1</v>
      </c>
      <c r="D474" s="3">
        <f t="shared" si="101"/>
        <v>2014</v>
      </c>
      <c r="E474" s="3">
        <f t="shared" si="102"/>
        <v>4</v>
      </c>
      <c r="F474" s="3">
        <f t="shared" si="103"/>
        <v>18</v>
      </c>
      <c r="G474" s="3">
        <f t="shared" si="104"/>
        <v>418</v>
      </c>
      <c r="H474" s="3" t="str">
        <f t="shared" si="100"/>
        <v/>
      </c>
      <c r="I474" s="1" t="str">
        <f t="shared" si="105"/>
        <v>봄</v>
      </c>
      <c r="J474" s="6" t="str">
        <f t="shared" si="106"/>
        <v>금</v>
      </c>
      <c r="K474" s="7" t="str">
        <f t="shared" si="107"/>
        <v>평일</v>
      </c>
      <c r="L474">
        <v>80</v>
      </c>
      <c r="M474">
        <v>59</v>
      </c>
      <c r="N474">
        <v>548</v>
      </c>
      <c r="O474">
        <f t="shared" si="108"/>
        <v>687</v>
      </c>
      <c r="P474">
        <v>218</v>
      </c>
      <c r="Q474">
        <v>224</v>
      </c>
      <c r="R474">
        <f t="shared" si="109"/>
        <v>442</v>
      </c>
      <c r="S474" t="s">
        <v>7</v>
      </c>
      <c r="T474" t="str">
        <f t="shared" si="110"/>
        <v>small</v>
      </c>
      <c r="U474">
        <f t="shared" si="111"/>
        <v>1129</v>
      </c>
    </row>
    <row r="475" spans="1:21" x14ac:dyDescent="0.3">
      <c r="A475" s="1">
        <v>41748</v>
      </c>
      <c r="B475" s="4">
        <f t="shared" si="98"/>
        <v>13.6</v>
      </c>
      <c r="C475" s="4">
        <f t="shared" si="99"/>
        <v>0</v>
      </c>
      <c r="D475" s="3">
        <f t="shared" si="101"/>
        <v>2014</v>
      </c>
      <c r="E475" s="3">
        <f t="shared" si="102"/>
        <v>4</v>
      </c>
      <c r="F475" s="3">
        <f t="shared" si="103"/>
        <v>19</v>
      </c>
      <c r="G475" s="3">
        <f t="shared" si="104"/>
        <v>419</v>
      </c>
      <c r="H475" s="3" t="str">
        <f t="shared" si="100"/>
        <v/>
      </c>
      <c r="I475" s="1" t="str">
        <f t="shared" si="105"/>
        <v>봄</v>
      </c>
      <c r="J475" s="6" t="str">
        <f t="shared" si="106"/>
        <v>토</v>
      </c>
      <c r="K475" s="7" t="str">
        <f t="shared" si="107"/>
        <v>주말</v>
      </c>
      <c r="L475">
        <v>109</v>
      </c>
      <c r="M475">
        <v>66</v>
      </c>
      <c r="N475">
        <v>499</v>
      </c>
      <c r="O475">
        <f t="shared" si="108"/>
        <v>674</v>
      </c>
      <c r="P475">
        <v>291</v>
      </c>
      <c r="Q475">
        <v>577</v>
      </c>
      <c r="R475">
        <f t="shared" si="109"/>
        <v>868</v>
      </c>
      <c r="S475" t="s">
        <v>7</v>
      </c>
      <c r="T475" t="str">
        <f t="shared" si="110"/>
        <v>big</v>
      </c>
      <c r="U475">
        <f t="shared" si="111"/>
        <v>1542</v>
      </c>
    </row>
    <row r="476" spans="1:21" x14ac:dyDescent="0.3">
      <c r="A476" s="1">
        <v>41749</v>
      </c>
      <c r="B476" s="4">
        <f t="shared" si="98"/>
        <v>14.5</v>
      </c>
      <c r="C476" s="4">
        <f t="shared" si="99"/>
        <v>0</v>
      </c>
      <c r="D476" s="3">
        <f t="shared" si="101"/>
        <v>2014</v>
      </c>
      <c r="E476" s="3">
        <f t="shared" si="102"/>
        <v>4</v>
      </c>
      <c r="F476" s="3">
        <f t="shared" si="103"/>
        <v>20</v>
      </c>
      <c r="G476" s="3">
        <f t="shared" si="104"/>
        <v>420</v>
      </c>
      <c r="H476" s="3" t="str">
        <f t="shared" si="100"/>
        <v/>
      </c>
      <c r="I476" s="1" t="str">
        <f t="shared" si="105"/>
        <v>봄</v>
      </c>
      <c r="J476" s="6" t="str">
        <f t="shared" si="106"/>
        <v>일</v>
      </c>
      <c r="K476" s="7" t="str">
        <f t="shared" si="107"/>
        <v>주말</v>
      </c>
      <c r="L476">
        <v>86</v>
      </c>
      <c r="M476">
        <v>46</v>
      </c>
      <c r="N476">
        <v>545</v>
      </c>
      <c r="O476">
        <f t="shared" si="108"/>
        <v>677</v>
      </c>
      <c r="P476">
        <v>265</v>
      </c>
      <c r="Q476">
        <v>519</v>
      </c>
      <c r="R476">
        <f t="shared" si="109"/>
        <v>784</v>
      </c>
      <c r="S476" t="s">
        <v>7</v>
      </c>
      <c r="T476" t="str">
        <f t="shared" si="110"/>
        <v>big</v>
      </c>
      <c r="U476">
        <f t="shared" si="111"/>
        <v>1461</v>
      </c>
    </row>
    <row r="477" spans="1:21" x14ac:dyDescent="0.3">
      <c r="A477" s="1">
        <v>41750</v>
      </c>
      <c r="B477" s="4">
        <f t="shared" si="98"/>
        <v>14.9</v>
      </c>
      <c r="C477" s="4">
        <f t="shared" si="99"/>
        <v>0</v>
      </c>
      <c r="D477" s="3">
        <f t="shared" si="101"/>
        <v>2014</v>
      </c>
      <c r="E477" s="3">
        <f t="shared" si="102"/>
        <v>4</v>
      </c>
      <c r="F477" s="3">
        <f t="shared" si="103"/>
        <v>21</v>
      </c>
      <c r="G477" s="3">
        <f t="shared" si="104"/>
        <v>421</v>
      </c>
      <c r="H477" s="3" t="str">
        <f t="shared" si="100"/>
        <v/>
      </c>
      <c r="I477" s="1" t="str">
        <f t="shared" si="105"/>
        <v>봄</v>
      </c>
      <c r="J477" s="6" t="str">
        <f t="shared" si="106"/>
        <v>월</v>
      </c>
      <c r="K477" s="7" t="str">
        <f t="shared" si="107"/>
        <v>평일</v>
      </c>
      <c r="L477">
        <v>85</v>
      </c>
      <c r="M477">
        <v>65</v>
      </c>
      <c r="N477">
        <v>610</v>
      </c>
      <c r="O477">
        <f t="shared" si="108"/>
        <v>760</v>
      </c>
      <c r="P477">
        <v>115</v>
      </c>
      <c r="Q477">
        <v>410</v>
      </c>
      <c r="R477">
        <f t="shared" si="109"/>
        <v>525</v>
      </c>
      <c r="S477" t="s">
        <v>7</v>
      </c>
      <c r="T477" t="str">
        <f t="shared" si="110"/>
        <v>small</v>
      </c>
      <c r="U477">
        <f t="shared" si="111"/>
        <v>1285</v>
      </c>
    </row>
    <row r="478" spans="1:21" x14ac:dyDescent="0.3">
      <c r="A478" s="1">
        <v>41751</v>
      </c>
      <c r="B478" s="4">
        <f t="shared" si="98"/>
        <v>15.3</v>
      </c>
      <c r="C478" s="4">
        <f t="shared" si="99"/>
        <v>0</v>
      </c>
      <c r="D478" s="3">
        <f t="shared" si="101"/>
        <v>2014</v>
      </c>
      <c r="E478" s="3">
        <f t="shared" si="102"/>
        <v>4</v>
      </c>
      <c r="F478" s="3">
        <f t="shared" si="103"/>
        <v>22</v>
      </c>
      <c r="G478" s="3">
        <f t="shared" si="104"/>
        <v>422</v>
      </c>
      <c r="H478" s="3" t="str">
        <f t="shared" si="100"/>
        <v/>
      </c>
      <c r="I478" s="1" t="str">
        <f t="shared" si="105"/>
        <v>봄</v>
      </c>
      <c r="J478" s="6" t="str">
        <f t="shared" si="106"/>
        <v>화</v>
      </c>
      <c r="K478" s="7" t="str">
        <f t="shared" si="107"/>
        <v>평일</v>
      </c>
      <c r="L478">
        <v>71</v>
      </c>
      <c r="M478">
        <v>56</v>
      </c>
      <c r="N478">
        <v>448</v>
      </c>
      <c r="O478">
        <f t="shared" si="108"/>
        <v>575</v>
      </c>
      <c r="P478">
        <v>320</v>
      </c>
      <c r="Q478">
        <v>135</v>
      </c>
      <c r="R478">
        <f t="shared" si="109"/>
        <v>455</v>
      </c>
      <c r="S478" t="s">
        <v>7</v>
      </c>
      <c r="T478" t="str">
        <f t="shared" si="110"/>
        <v>small</v>
      </c>
      <c r="U478">
        <f t="shared" si="111"/>
        <v>1030</v>
      </c>
    </row>
    <row r="479" spans="1:21" x14ac:dyDescent="0.3">
      <c r="A479" s="1">
        <v>41752</v>
      </c>
      <c r="B479" s="4">
        <f t="shared" si="98"/>
        <v>16</v>
      </c>
      <c r="C479" s="4">
        <f t="shared" si="99"/>
        <v>0</v>
      </c>
      <c r="D479" s="3">
        <f t="shared" si="101"/>
        <v>2014</v>
      </c>
      <c r="E479" s="3">
        <f t="shared" si="102"/>
        <v>4</v>
      </c>
      <c r="F479" s="3">
        <f t="shared" si="103"/>
        <v>23</v>
      </c>
      <c r="G479" s="3">
        <f t="shared" si="104"/>
        <v>423</v>
      </c>
      <c r="H479" s="3" t="str">
        <f t="shared" si="100"/>
        <v/>
      </c>
      <c r="I479" s="1" t="str">
        <f t="shared" si="105"/>
        <v>봄</v>
      </c>
      <c r="J479" s="6" t="str">
        <f t="shared" si="106"/>
        <v>수</v>
      </c>
      <c r="K479" s="7" t="str">
        <f t="shared" si="107"/>
        <v>평일</v>
      </c>
      <c r="L479">
        <v>100</v>
      </c>
      <c r="M479">
        <v>35</v>
      </c>
      <c r="N479">
        <v>530</v>
      </c>
      <c r="O479">
        <f t="shared" si="108"/>
        <v>665</v>
      </c>
      <c r="P479">
        <v>215</v>
      </c>
      <c r="Q479">
        <v>339</v>
      </c>
      <c r="R479">
        <f t="shared" si="109"/>
        <v>554</v>
      </c>
      <c r="S479" t="s">
        <v>7</v>
      </c>
      <c r="T479" t="str">
        <f t="shared" si="110"/>
        <v>small</v>
      </c>
      <c r="U479">
        <f t="shared" si="111"/>
        <v>1219</v>
      </c>
    </row>
    <row r="480" spans="1:21" x14ac:dyDescent="0.3">
      <c r="A480" s="1">
        <v>41753</v>
      </c>
      <c r="B480" s="4">
        <f t="shared" si="98"/>
        <v>17</v>
      </c>
      <c r="C480" s="4">
        <f t="shared" si="99"/>
        <v>0</v>
      </c>
      <c r="D480" s="3">
        <f t="shared" si="101"/>
        <v>2014</v>
      </c>
      <c r="E480" s="3">
        <f t="shared" si="102"/>
        <v>4</v>
      </c>
      <c r="F480" s="3">
        <f t="shared" si="103"/>
        <v>24</v>
      </c>
      <c r="G480" s="3">
        <f t="shared" si="104"/>
        <v>424</v>
      </c>
      <c r="H480" s="3" t="str">
        <f t="shared" si="100"/>
        <v/>
      </c>
      <c r="I480" s="1" t="str">
        <f t="shared" si="105"/>
        <v>봄</v>
      </c>
      <c r="J480" s="6" t="str">
        <f t="shared" si="106"/>
        <v>목</v>
      </c>
      <c r="K480" s="7" t="str">
        <f t="shared" si="107"/>
        <v>평일</v>
      </c>
      <c r="L480">
        <v>83</v>
      </c>
      <c r="M480">
        <v>46</v>
      </c>
      <c r="N480">
        <v>421</v>
      </c>
      <c r="O480">
        <f t="shared" si="108"/>
        <v>550</v>
      </c>
      <c r="P480">
        <v>210</v>
      </c>
      <c r="Q480">
        <v>338</v>
      </c>
      <c r="R480">
        <f t="shared" si="109"/>
        <v>548</v>
      </c>
      <c r="S480" t="s">
        <v>7</v>
      </c>
      <c r="T480" t="str">
        <f t="shared" si="110"/>
        <v>small</v>
      </c>
      <c r="U480">
        <f t="shared" si="111"/>
        <v>1098</v>
      </c>
    </row>
    <row r="481" spans="1:21" x14ac:dyDescent="0.3">
      <c r="A481" s="1">
        <v>41754</v>
      </c>
      <c r="B481" s="4">
        <f t="shared" si="98"/>
        <v>17</v>
      </c>
      <c r="C481" s="4">
        <f t="shared" si="99"/>
        <v>0</v>
      </c>
      <c r="D481" s="3">
        <f t="shared" si="101"/>
        <v>2014</v>
      </c>
      <c r="E481" s="3">
        <f t="shared" si="102"/>
        <v>4</v>
      </c>
      <c r="F481" s="3">
        <f t="shared" si="103"/>
        <v>25</v>
      </c>
      <c r="G481" s="3">
        <f t="shared" si="104"/>
        <v>425</v>
      </c>
      <c r="H481" s="3" t="str">
        <f t="shared" si="100"/>
        <v/>
      </c>
      <c r="I481" s="1" t="str">
        <f t="shared" si="105"/>
        <v>봄</v>
      </c>
      <c r="J481" s="6" t="str">
        <f t="shared" si="106"/>
        <v>금</v>
      </c>
      <c r="K481" s="7" t="str">
        <f t="shared" si="107"/>
        <v>평일</v>
      </c>
      <c r="L481">
        <v>99</v>
      </c>
      <c r="M481">
        <v>44</v>
      </c>
      <c r="N481">
        <v>424</v>
      </c>
      <c r="O481">
        <f t="shared" si="108"/>
        <v>567</v>
      </c>
      <c r="P481">
        <v>177</v>
      </c>
      <c r="Q481">
        <v>567</v>
      </c>
      <c r="R481">
        <f t="shared" si="109"/>
        <v>744</v>
      </c>
      <c r="S481" t="s">
        <v>7</v>
      </c>
      <c r="T481" t="str">
        <f t="shared" si="110"/>
        <v>big</v>
      </c>
      <c r="U481">
        <f t="shared" si="111"/>
        <v>1311</v>
      </c>
    </row>
    <row r="482" spans="1:21" x14ac:dyDescent="0.3">
      <c r="A482" s="1">
        <v>41755</v>
      </c>
      <c r="B482" s="4">
        <f t="shared" si="98"/>
        <v>17.2</v>
      </c>
      <c r="C482" s="4">
        <f t="shared" si="99"/>
        <v>0</v>
      </c>
      <c r="D482" s="3">
        <f t="shared" si="101"/>
        <v>2014</v>
      </c>
      <c r="E482" s="3">
        <f t="shared" si="102"/>
        <v>4</v>
      </c>
      <c r="F482" s="3">
        <f t="shared" si="103"/>
        <v>26</v>
      </c>
      <c r="G482" s="3">
        <f t="shared" si="104"/>
        <v>426</v>
      </c>
      <c r="H482" s="3" t="str">
        <f t="shared" si="100"/>
        <v/>
      </c>
      <c r="I482" s="1" t="str">
        <f t="shared" si="105"/>
        <v>봄</v>
      </c>
      <c r="J482" s="6" t="str">
        <f t="shared" si="106"/>
        <v>토</v>
      </c>
      <c r="K482" s="7" t="str">
        <f t="shared" si="107"/>
        <v>주말</v>
      </c>
      <c r="L482">
        <v>110</v>
      </c>
      <c r="M482">
        <v>37</v>
      </c>
      <c r="N482">
        <v>603</v>
      </c>
      <c r="O482">
        <f t="shared" si="108"/>
        <v>750</v>
      </c>
      <c r="P482">
        <v>311</v>
      </c>
      <c r="Q482">
        <v>633</v>
      </c>
      <c r="R482">
        <f t="shared" si="109"/>
        <v>944</v>
      </c>
      <c r="S482" t="s">
        <v>7</v>
      </c>
      <c r="T482" t="str">
        <f t="shared" si="110"/>
        <v>big</v>
      </c>
      <c r="U482">
        <f t="shared" si="111"/>
        <v>1694</v>
      </c>
    </row>
    <row r="483" spans="1:21" x14ac:dyDescent="0.3">
      <c r="A483" s="1">
        <v>41756</v>
      </c>
      <c r="B483" s="4">
        <f t="shared" si="98"/>
        <v>15.6</v>
      </c>
      <c r="C483" s="4">
        <f t="shared" si="99"/>
        <v>6</v>
      </c>
      <c r="D483" s="3">
        <f t="shared" si="101"/>
        <v>2014</v>
      </c>
      <c r="E483" s="3">
        <f t="shared" si="102"/>
        <v>4</v>
      </c>
      <c r="F483" s="3">
        <f t="shared" si="103"/>
        <v>27</v>
      </c>
      <c r="G483" s="3">
        <f t="shared" si="104"/>
        <v>427</v>
      </c>
      <c r="H483" s="3" t="str">
        <f t="shared" si="100"/>
        <v/>
      </c>
      <c r="I483" s="1" t="str">
        <f t="shared" si="105"/>
        <v>봄</v>
      </c>
      <c r="J483" s="6" t="str">
        <f t="shared" si="106"/>
        <v>일</v>
      </c>
      <c r="K483" s="7" t="str">
        <f t="shared" si="107"/>
        <v>주말</v>
      </c>
      <c r="L483">
        <v>125</v>
      </c>
      <c r="M483">
        <v>44</v>
      </c>
      <c r="N483">
        <v>761</v>
      </c>
      <c r="O483">
        <f t="shared" si="108"/>
        <v>930</v>
      </c>
      <c r="P483">
        <v>147</v>
      </c>
      <c r="Q483">
        <v>344</v>
      </c>
      <c r="R483">
        <f t="shared" si="109"/>
        <v>491</v>
      </c>
      <c r="S483" t="s">
        <v>7</v>
      </c>
      <c r="T483" t="str">
        <f t="shared" si="110"/>
        <v>small</v>
      </c>
      <c r="U483">
        <f t="shared" si="111"/>
        <v>1421</v>
      </c>
    </row>
    <row r="484" spans="1:21" x14ac:dyDescent="0.3">
      <c r="A484" s="1">
        <v>41757</v>
      </c>
      <c r="B484" s="4">
        <f t="shared" si="98"/>
        <v>14.3</v>
      </c>
      <c r="C484" s="4">
        <f t="shared" si="99"/>
        <v>13.5</v>
      </c>
      <c r="D484" s="3">
        <f t="shared" si="101"/>
        <v>2014</v>
      </c>
      <c r="E484" s="3">
        <f t="shared" si="102"/>
        <v>4</v>
      </c>
      <c r="F484" s="3">
        <f t="shared" si="103"/>
        <v>28</v>
      </c>
      <c r="G484" s="3">
        <f t="shared" si="104"/>
        <v>428</v>
      </c>
      <c r="H484" s="3" t="str">
        <f t="shared" si="100"/>
        <v/>
      </c>
      <c r="I484" s="1" t="str">
        <f t="shared" si="105"/>
        <v>봄</v>
      </c>
      <c r="J484" s="6" t="str">
        <f t="shared" si="106"/>
        <v>월</v>
      </c>
      <c r="K484" s="7" t="str">
        <f t="shared" si="107"/>
        <v>평일</v>
      </c>
      <c r="L484">
        <v>73</v>
      </c>
      <c r="M484">
        <v>59</v>
      </c>
      <c r="N484">
        <v>529</v>
      </c>
      <c r="O484">
        <f t="shared" si="108"/>
        <v>661</v>
      </c>
      <c r="P484">
        <v>173</v>
      </c>
      <c r="Q484">
        <v>297</v>
      </c>
      <c r="R484">
        <f t="shared" si="109"/>
        <v>470</v>
      </c>
      <c r="S484" t="s">
        <v>7</v>
      </c>
      <c r="T484" t="str">
        <f t="shared" si="110"/>
        <v>small</v>
      </c>
      <c r="U484">
        <f t="shared" si="111"/>
        <v>1131</v>
      </c>
    </row>
    <row r="485" spans="1:21" x14ac:dyDescent="0.3">
      <c r="A485" s="1">
        <v>41758</v>
      </c>
      <c r="B485" s="4">
        <f t="shared" si="98"/>
        <v>15.8</v>
      </c>
      <c r="C485" s="4">
        <f t="shared" si="99"/>
        <v>0.5</v>
      </c>
      <c r="D485" s="3">
        <f t="shared" si="101"/>
        <v>2014</v>
      </c>
      <c r="E485" s="3">
        <f t="shared" si="102"/>
        <v>4</v>
      </c>
      <c r="F485" s="3">
        <f t="shared" si="103"/>
        <v>29</v>
      </c>
      <c r="G485" s="3">
        <f t="shared" si="104"/>
        <v>429</v>
      </c>
      <c r="H485" s="3" t="str">
        <f t="shared" si="100"/>
        <v/>
      </c>
      <c r="I485" s="1" t="str">
        <f t="shared" si="105"/>
        <v>봄</v>
      </c>
      <c r="J485" s="6" t="str">
        <f t="shared" si="106"/>
        <v>화</v>
      </c>
      <c r="K485" s="7" t="str">
        <f t="shared" si="107"/>
        <v>평일</v>
      </c>
      <c r="L485">
        <v>85</v>
      </c>
      <c r="M485">
        <v>44</v>
      </c>
      <c r="N485">
        <v>456</v>
      </c>
      <c r="O485">
        <f t="shared" si="108"/>
        <v>585</v>
      </c>
      <c r="P485">
        <v>143</v>
      </c>
      <c r="Q485">
        <v>438</v>
      </c>
      <c r="R485">
        <f t="shared" si="109"/>
        <v>581</v>
      </c>
      <c r="S485" t="s">
        <v>7</v>
      </c>
      <c r="T485" t="str">
        <f t="shared" si="110"/>
        <v>small</v>
      </c>
      <c r="U485">
        <f t="shared" si="111"/>
        <v>1166</v>
      </c>
    </row>
    <row r="486" spans="1:21" x14ac:dyDescent="0.3">
      <c r="A486" s="1">
        <v>41759</v>
      </c>
      <c r="B486" s="4">
        <f t="shared" si="98"/>
        <v>16.2</v>
      </c>
      <c r="C486" s="4">
        <f t="shared" si="99"/>
        <v>0</v>
      </c>
      <c r="D486" s="3">
        <f t="shared" si="101"/>
        <v>2014</v>
      </c>
      <c r="E486" s="3">
        <f t="shared" si="102"/>
        <v>4</v>
      </c>
      <c r="F486" s="3">
        <f t="shared" si="103"/>
        <v>30</v>
      </c>
      <c r="G486" s="3">
        <f t="shared" si="104"/>
        <v>430</v>
      </c>
      <c r="H486" s="3" t="str">
        <f t="shared" si="100"/>
        <v/>
      </c>
      <c r="I486" s="1" t="str">
        <f t="shared" si="105"/>
        <v>봄</v>
      </c>
      <c r="J486" s="6" t="str">
        <f t="shared" si="106"/>
        <v>수</v>
      </c>
      <c r="K486" s="7" t="str">
        <f t="shared" si="107"/>
        <v>평일</v>
      </c>
      <c r="L486">
        <v>82</v>
      </c>
      <c r="M486">
        <v>31</v>
      </c>
      <c r="N486">
        <v>488</v>
      </c>
      <c r="O486">
        <f t="shared" si="108"/>
        <v>601</v>
      </c>
      <c r="P486">
        <v>93</v>
      </c>
      <c r="Q486">
        <v>396</v>
      </c>
      <c r="R486">
        <f t="shared" si="109"/>
        <v>489</v>
      </c>
      <c r="S486" t="s">
        <v>7</v>
      </c>
      <c r="T486" t="str">
        <f t="shared" si="110"/>
        <v>small</v>
      </c>
      <c r="U486">
        <f t="shared" si="111"/>
        <v>1090</v>
      </c>
    </row>
    <row r="487" spans="1:21" x14ac:dyDescent="0.3">
      <c r="A487" s="1">
        <v>41760</v>
      </c>
      <c r="B487" s="4">
        <f t="shared" si="98"/>
        <v>16.3</v>
      </c>
      <c r="C487" s="4">
        <f t="shared" si="99"/>
        <v>0</v>
      </c>
      <c r="D487" s="3">
        <f t="shared" si="101"/>
        <v>2014</v>
      </c>
      <c r="E487" s="3">
        <f t="shared" si="102"/>
        <v>5</v>
      </c>
      <c r="F487" s="3">
        <f t="shared" si="103"/>
        <v>1</v>
      </c>
      <c r="G487" s="3">
        <f t="shared" si="104"/>
        <v>51</v>
      </c>
      <c r="H487" s="3" t="str">
        <f t="shared" si="100"/>
        <v>공휴일</v>
      </c>
      <c r="I487" s="1" t="str">
        <f t="shared" si="105"/>
        <v>봄</v>
      </c>
      <c r="J487" s="6" t="str">
        <f t="shared" si="106"/>
        <v>목</v>
      </c>
      <c r="K487" s="7" t="str">
        <f t="shared" si="107"/>
        <v>평일</v>
      </c>
      <c r="L487">
        <v>65</v>
      </c>
      <c r="M487">
        <v>52</v>
      </c>
      <c r="N487">
        <v>552</v>
      </c>
      <c r="O487">
        <f t="shared" si="108"/>
        <v>669</v>
      </c>
      <c r="P487">
        <v>270</v>
      </c>
      <c r="Q487">
        <v>379</v>
      </c>
      <c r="R487">
        <f t="shared" si="109"/>
        <v>649</v>
      </c>
      <c r="S487" t="s">
        <v>8</v>
      </c>
      <c r="T487" t="str">
        <f t="shared" si="110"/>
        <v>big</v>
      </c>
      <c r="U487">
        <f t="shared" si="111"/>
        <v>1318</v>
      </c>
    </row>
    <row r="488" spans="1:21" x14ac:dyDescent="0.3">
      <c r="A488" s="1">
        <v>41761</v>
      </c>
      <c r="B488" s="4">
        <f t="shared" si="98"/>
        <v>15.2</v>
      </c>
      <c r="C488" s="4">
        <f t="shared" si="99"/>
        <v>0.5</v>
      </c>
      <c r="D488" s="3">
        <f t="shared" si="101"/>
        <v>2014</v>
      </c>
      <c r="E488" s="3">
        <f t="shared" si="102"/>
        <v>5</v>
      </c>
      <c r="F488" s="3">
        <f t="shared" si="103"/>
        <v>2</v>
      </c>
      <c r="G488" s="3">
        <f t="shared" si="104"/>
        <v>52</v>
      </c>
      <c r="H488" s="3" t="str">
        <f t="shared" si="100"/>
        <v/>
      </c>
      <c r="I488" s="1" t="str">
        <f t="shared" si="105"/>
        <v>봄</v>
      </c>
      <c r="J488" s="6" t="str">
        <f t="shared" si="106"/>
        <v>금</v>
      </c>
      <c r="K488" s="7" t="str">
        <f t="shared" si="107"/>
        <v>평일</v>
      </c>
      <c r="L488">
        <v>112</v>
      </c>
      <c r="M488">
        <v>66</v>
      </c>
      <c r="N488">
        <v>523</v>
      </c>
      <c r="O488">
        <f t="shared" si="108"/>
        <v>701</v>
      </c>
      <c r="P488">
        <v>136</v>
      </c>
      <c r="Q488">
        <v>324</v>
      </c>
      <c r="R488">
        <f t="shared" si="109"/>
        <v>460</v>
      </c>
      <c r="S488" t="s">
        <v>7</v>
      </c>
      <c r="T488" t="str">
        <f t="shared" si="110"/>
        <v>small</v>
      </c>
      <c r="U488">
        <f t="shared" si="111"/>
        <v>1161</v>
      </c>
    </row>
    <row r="489" spans="1:21" x14ac:dyDescent="0.3">
      <c r="A489" s="1">
        <v>41762</v>
      </c>
      <c r="B489" s="4">
        <f t="shared" si="98"/>
        <v>14.3</v>
      </c>
      <c r="C489" s="4">
        <f t="shared" si="99"/>
        <v>0</v>
      </c>
      <c r="D489" s="3">
        <f t="shared" si="101"/>
        <v>2014</v>
      </c>
      <c r="E489" s="3">
        <f t="shared" si="102"/>
        <v>5</v>
      </c>
      <c r="F489" s="3">
        <f t="shared" si="103"/>
        <v>3</v>
      </c>
      <c r="G489" s="3">
        <f t="shared" si="104"/>
        <v>53</v>
      </c>
      <c r="H489" s="3" t="str">
        <f t="shared" si="100"/>
        <v/>
      </c>
      <c r="I489" s="1" t="str">
        <f t="shared" si="105"/>
        <v>봄</v>
      </c>
      <c r="J489" s="6" t="str">
        <f t="shared" si="106"/>
        <v>토</v>
      </c>
      <c r="K489" s="7" t="str">
        <f t="shared" si="107"/>
        <v>주말</v>
      </c>
      <c r="L489">
        <v>122</v>
      </c>
      <c r="M489">
        <v>49</v>
      </c>
      <c r="N489">
        <v>690</v>
      </c>
      <c r="O489">
        <f t="shared" si="108"/>
        <v>861</v>
      </c>
      <c r="P489">
        <v>449</v>
      </c>
      <c r="Q489">
        <v>279</v>
      </c>
      <c r="R489">
        <f t="shared" si="109"/>
        <v>728</v>
      </c>
      <c r="S489" t="s">
        <v>7</v>
      </c>
      <c r="T489" t="str">
        <f t="shared" si="110"/>
        <v>big</v>
      </c>
      <c r="U489">
        <f t="shared" si="111"/>
        <v>1589</v>
      </c>
    </row>
    <row r="490" spans="1:21" x14ac:dyDescent="0.3">
      <c r="A490" s="1">
        <v>41763</v>
      </c>
      <c r="B490" s="4">
        <f t="shared" si="98"/>
        <v>11.7</v>
      </c>
      <c r="C490" s="4">
        <f t="shared" si="99"/>
        <v>1</v>
      </c>
      <c r="D490" s="3">
        <f t="shared" si="101"/>
        <v>2014</v>
      </c>
      <c r="E490" s="3">
        <f t="shared" si="102"/>
        <v>5</v>
      </c>
      <c r="F490" s="3">
        <f t="shared" si="103"/>
        <v>4</v>
      </c>
      <c r="G490" s="3">
        <f t="shared" si="104"/>
        <v>54</v>
      </c>
      <c r="H490" s="3" t="str">
        <f t="shared" si="100"/>
        <v/>
      </c>
      <c r="I490" s="1" t="str">
        <f t="shared" si="105"/>
        <v>봄</v>
      </c>
      <c r="J490" s="6" t="str">
        <f t="shared" si="106"/>
        <v>일</v>
      </c>
      <c r="K490" s="7" t="str">
        <f t="shared" si="107"/>
        <v>주말</v>
      </c>
      <c r="L490">
        <v>86</v>
      </c>
      <c r="M490">
        <v>36</v>
      </c>
      <c r="N490">
        <v>670</v>
      </c>
      <c r="O490">
        <f t="shared" si="108"/>
        <v>792</v>
      </c>
      <c r="P490">
        <v>334</v>
      </c>
      <c r="Q490">
        <v>275</v>
      </c>
      <c r="R490">
        <f t="shared" si="109"/>
        <v>609</v>
      </c>
      <c r="S490" t="s">
        <v>7</v>
      </c>
      <c r="T490" t="str">
        <f t="shared" si="110"/>
        <v>small</v>
      </c>
      <c r="U490">
        <f t="shared" si="111"/>
        <v>1401</v>
      </c>
    </row>
    <row r="491" spans="1:21" x14ac:dyDescent="0.3">
      <c r="A491" s="1">
        <v>41764</v>
      </c>
      <c r="B491" s="4">
        <f t="shared" si="98"/>
        <v>11.2</v>
      </c>
      <c r="C491" s="4">
        <f t="shared" si="99"/>
        <v>0</v>
      </c>
      <c r="D491" s="3">
        <f t="shared" si="101"/>
        <v>2014</v>
      </c>
      <c r="E491" s="3">
        <f t="shared" si="102"/>
        <v>5</v>
      </c>
      <c r="F491" s="3">
        <f t="shared" si="103"/>
        <v>5</v>
      </c>
      <c r="G491" s="3">
        <f t="shared" si="104"/>
        <v>55</v>
      </c>
      <c r="H491" s="3" t="str">
        <f t="shared" si="100"/>
        <v>공휴일</v>
      </c>
      <c r="I491" s="1" t="str">
        <f t="shared" si="105"/>
        <v>봄</v>
      </c>
      <c r="J491" s="6" t="str">
        <f t="shared" si="106"/>
        <v>월</v>
      </c>
      <c r="K491" s="7" t="str">
        <f t="shared" si="107"/>
        <v>평일</v>
      </c>
      <c r="L491">
        <v>75</v>
      </c>
      <c r="M491">
        <v>43</v>
      </c>
      <c r="N491">
        <v>460</v>
      </c>
      <c r="O491">
        <f t="shared" si="108"/>
        <v>578</v>
      </c>
      <c r="P491">
        <v>202</v>
      </c>
      <c r="Q491">
        <v>174</v>
      </c>
      <c r="R491">
        <f t="shared" si="109"/>
        <v>376</v>
      </c>
      <c r="S491" t="s">
        <v>7</v>
      </c>
      <c r="T491" t="str">
        <f t="shared" si="110"/>
        <v>small</v>
      </c>
      <c r="U491">
        <f t="shared" si="111"/>
        <v>954</v>
      </c>
    </row>
    <row r="492" spans="1:21" x14ac:dyDescent="0.3">
      <c r="A492" s="1">
        <v>41765</v>
      </c>
      <c r="B492" s="4">
        <f t="shared" si="98"/>
        <v>12.3</v>
      </c>
      <c r="C492" s="4">
        <f t="shared" si="99"/>
        <v>0</v>
      </c>
      <c r="D492" s="3">
        <f t="shared" si="101"/>
        <v>2014</v>
      </c>
      <c r="E492" s="3">
        <f t="shared" si="102"/>
        <v>5</v>
      </c>
      <c r="F492" s="3">
        <f t="shared" si="103"/>
        <v>6</v>
      </c>
      <c r="G492" s="3">
        <f t="shared" si="104"/>
        <v>56</v>
      </c>
      <c r="H492" s="3" t="str">
        <f t="shared" si="100"/>
        <v/>
      </c>
      <c r="I492" s="1" t="str">
        <f t="shared" si="105"/>
        <v>봄</v>
      </c>
      <c r="J492" s="6" t="str">
        <f t="shared" si="106"/>
        <v>화</v>
      </c>
      <c r="K492" s="7" t="str">
        <f t="shared" si="107"/>
        <v>평일</v>
      </c>
      <c r="L492">
        <v>98</v>
      </c>
      <c r="M492">
        <v>26</v>
      </c>
      <c r="N492">
        <v>456</v>
      </c>
      <c r="O492">
        <f t="shared" si="108"/>
        <v>580</v>
      </c>
      <c r="P492">
        <v>205</v>
      </c>
      <c r="Q492">
        <v>175</v>
      </c>
      <c r="R492">
        <f t="shared" si="109"/>
        <v>380</v>
      </c>
      <c r="S492" t="s">
        <v>7</v>
      </c>
      <c r="T492" t="str">
        <f t="shared" si="110"/>
        <v>small</v>
      </c>
      <c r="U492">
        <f t="shared" si="111"/>
        <v>960</v>
      </c>
    </row>
    <row r="493" spans="1:21" x14ac:dyDescent="0.3">
      <c r="A493" s="1">
        <v>41766</v>
      </c>
      <c r="B493" s="4">
        <f t="shared" si="98"/>
        <v>14.7</v>
      </c>
      <c r="C493" s="4">
        <f t="shared" si="99"/>
        <v>0.4</v>
      </c>
      <c r="D493" s="3">
        <f t="shared" si="101"/>
        <v>2014</v>
      </c>
      <c r="E493" s="3">
        <f t="shared" si="102"/>
        <v>5</v>
      </c>
      <c r="F493" s="3">
        <f t="shared" si="103"/>
        <v>7</v>
      </c>
      <c r="G493" s="3">
        <f t="shared" si="104"/>
        <v>57</v>
      </c>
      <c r="H493" s="3" t="str">
        <f t="shared" si="100"/>
        <v/>
      </c>
      <c r="I493" s="1" t="str">
        <f t="shared" si="105"/>
        <v>봄</v>
      </c>
      <c r="J493" s="6" t="str">
        <f t="shared" si="106"/>
        <v>수</v>
      </c>
      <c r="K493" s="7" t="str">
        <f t="shared" si="107"/>
        <v>평일</v>
      </c>
      <c r="L493">
        <v>73</v>
      </c>
      <c r="M493">
        <v>57</v>
      </c>
      <c r="N493">
        <v>529</v>
      </c>
      <c r="O493">
        <f t="shared" si="108"/>
        <v>659</v>
      </c>
      <c r="P493">
        <v>302</v>
      </c>
      <c r="Q493">
        <v>271</v>
      </c>
      <c r="R493">
        <f t="shared" si="109"/>
        <v>573</v>
      </c>
      <c r="S493" t="s">
        <v>7</v>
      </c>
      <c r="T493" t="str">
        <f t="shared" si="110"/>
        <v>small</v>
      </c>
      <c r="U493">
        <f t="shared" si="111"/>
        <v>1232</v>
      </c>
    </row>
    <row r="494" spans="1:21" x14ac:dyDescent="0.3">
      <c r="A494" s="1">
        <v>41767</v>
      </c>
      <c r="B494" s="4">
        <f t="shared" si="98"/>
        <v>15</v>
      </c>
      <c r="C494" s="4">
        <f t="shared" si="99"/>
        <v>3.5</v>
      </c>
      <c r="D494" s="3">
        <f t="shared" si="101"/>
        <v>2014</v>
      </c>
      <c r="E494" s="3">
        <f t="shared" si="102"/>
        <v>5</v>
      </c>
      <c r="F494" s="3">
        <f t="shared" si="103"/>
        <v>8</v>
      </c>
      <c r="G494" s="3">
        <f t="shared" si="104"/>
        <v>58</v>
      </c>
      <c r="H494" s="3" t="str">
        <f t="shared" si="100"/>
        <v/>
      </c>
      <c r="I494" s="1" t="str">
        <f t="shared" si="105"/>
        <v>봄</v>
      </c>
      <c r="J494" s="6" t="str">
        <f t="shared" si="106"/>
        <v>목</v>
      </c>
      <c r="K494" s="7" t="str">
        <f t="shared" si="107"/>
        <v>평일</v>
      </c>
      <c r="L494">
        <v>77</v>
      </c>
      <c r="M494">
        <v>39</v>
      </c>
      <c r="N494">
        <v>397</v>
      </c>
      <c r="O494">
        <f t="shared" si="108"/>
        <v>513</v>
      </c>
      <c r="P494">
        <v>288</v>
      </c>
      <c r="Q494">
        <v>401</v>
      </c>
      <c r="R494">
        <f t="shared" si="109"/>
        <v>689</v>
      </c>
      <c r="S494" t="s">
        <v>7</v>
      </c>
      <c r="T494" t="str">
        <f t="shared" si="110"/>
        <v>big</v>
      </c>
      <c r="U494">
        <f t="shared" si="111"/>
        <v>1202</v>
      </c>
    </row>
    <row r="495" spans="1:21" x14ac:dyDescent="0.3">
      <c r="A495" s="1">
        <v>41768</v>
      </c>
      <c r="B495" s="4">
        <f t="shared" si="98"/>
        <v>15.1</v>
      </c>
      <c r="C495" s="4">
        <f t="shared" si="99"/>
        <v>0</v>
      </c>
      <c r="D495" s="3">
        <f t="shared" si="101"/>
        <v>2014</v>
      </c>
      <c r="E495" s="3">
        <f t="shared" si="102"/>
        <v>5</v>
      </c>
      <c r="F495" s="3">
        <f t="shared" si="103"/>
        <v>9</v>
      </c>
      <c r="G495" s="3">
        <f t="shared" si="104"/>
        <v>59</v>
      </c>
      <c r="H495" s="3" t="str">
        <f t="shared" si="100"/>
        <v/>
      </c>
      <c r="I495" s="1" t="str">
        <f t="shared" si="105"/>
        <v>봄</v>
      </c>
      <c r="J495" s="6" t="str">
        <f t="shared" si="106"/>
        <v>금</v>
      </c>
      <c r="K495" s="7" t="str">
        <f t="shared" si="107"/>
        <v>평일</v>
      </c>
      <c r="L495">
        <v>90</v>
      </c>
      <c r="M495">
        <v>64</v>
      </c>
      <c r="N495">
        <v>559</v>
      </c>
      <c r="O495">
        <f t="shared" si="108"/>
        <v>713</v>
      </c>
      <c r="P495">
        <v>249</v>
      </c>
      <c r="Q495">
        <v>371</v>
      </c>
      <c r="R495">
        <f t="shared" si="109"/>
        <v>620</v>
      </c>
      <c r="S495" t="s">
        <v>7</v>
      </c>
      <c r="T495" t="str">
        <f t="shared" si="110"/>
        <v>big</v>
      </c>
      <c r="U495">
        <f t="shared" si="111"/>
        <v>1333</v>
      </c>
    </row>
    <row r="496" spans="1:21" x14ac:dyDescent="0.3">
      <c r="A496" s="1">
        <v>41769</v>
      </c>
      <c r="B496" s="4">
        <f t="shared" si="98"/>
        <v>17.899999999999999</v>
      </c>
      <c r="C496" s="4">
        <f t="shared" si="99"/>
        <v>0</v>
      </c>
      <c r="D496" s="3">
        <f t="shared" si="101"/>
        <v>2014</v>
      </c>
      <c r="E496" s="3">
        <f t="shared" si="102"/>
        <v>5</v>
      </c>
      <c r="F496" s="3">
        <f t="shared" si="103"/>
        <v>10</v>
      </c>
      <c r="G496" s="3">
        <f t="shared" si="104"/>
        <v>510</v>
      </c>
      <c r="H496" s="3" t="str">
        <f t="shared" si="100"/>
        <v/>
      </c>
      <c r="I496" s="1" t="str">
        <f t="shared" si="105"/>
        <v>봄</v>
      </c>
      <c r="J496" s="6" t="str">
        <f t="shared" si="106"/>
        <v>토</v>
      </c>
      <c r="K496" s="7" t="str">
        <f t="shared" si="107"/>
        <v>주말</v>
      </c>
      <c r="L496">
        <v>150</v>
      </c>
      <c r="M496">
        <v>77</v>
      </c>
      <c r="N496">
        <v>718</v>
      </c>
      <c r="O496">
        <f t="shared" si="108"/>
        <v>945</v>
      </c>
      <c r="P496">
        <v>271</v>
      </c>
      <c r="Q496">
        <v>505</v>
      </c>
      <c r="R496">
        <f t="shared" si="109"/>
        <v>776</v>
      </c>
      <c r="S496" t="s">
        <v>7</v>
      </c>
      <c r="T496" t="str">
        <f t="shared" si="110"/>
        <v>big</v>
      </c>
      <c r="U496">
        <f t="shared" si="111"/>
        <v>1721</v>
      </c>
    </row>
    <row r="497" spans="1:21" x14ac:dyDescent="0.3">
      <c r="A497" s="1">
        <v>41770</v>
      </c>
      <c r="B497" s="4">
        <f t="shared" si="98"/>
        <v>17.5</v>
      </c>
      <c r="C497" s="4">
        <f t="shared" si="99"/>
        <v>27.5</v>
      </c>
      <c r="D497" s="3">
        <f t="shared" si="101"/>
        <v>2014</v>
      </c>
      <c r="E497" s="3">
        <f t="shared" si="102"/>
        <v>5</v>
      </c>
      <c r="F497" s="3">
        <f t="shared" si="103"/>
        <v>11</v>
      </c>
      <c r="G497" s="3">
        <f t="shared" si="104"/>
        <v>511</v>
      </c>
      <c r="H497" s="3" t="str">
        <f t="shared" si="100"/>
        <v/>
      </c>
      <c r="I497" s="1" t="str">
        <f t="shared" si="105"/>
        <v>봄</v>
      </c>
      <c r="J497" s="6" t="str">
        <f t="shared" si="106"/>
        <v>일</v>
      </c>
      <c r="K497" s="7" t="str">
        <f t="shared" si="107"/>
        <v>주말</v>
      </c>
      <c r="L497">
        <v>81</v>
      </c>
      <c r="M497">
        <v>67</v>
      </c>
      <c r="N497">
        <v>629</v>
      </c>
      <c r="O497">
        <f t="shared" si="108"/>
        <v>777</v>
      </c>
      <c r="P497">
        <v>184</v>
      </c>
      <c r="Q497">
        <v>377</v>
      </c>
      <c r="R497">
        <f t="shared" si="109"/>
        <v>561</v>
      </c>
      <c r="S497" t="s">
        <v>7</v>
      </c>
      <c r="T497" t="str">
        <f t="shared" si="110"/>
        <v>small</v>
      </c>
      <c r="U497">
        <f t="shared" si="111"/>
        <v>1338</v>
      </c>
    </row>
    <row r="498" spans="1:21" x14ac:dyDescent="0.3">
      <c r="A498" s="1">
        <v>41771</v>
      </c>
      <c r="B498" s="4">
        <f t="shared" si="98"/>
        <v>17.399999999999999</v>
      </c>
      <c r="C498" s="4">
        <f t="shared" si="99"/>
        <v>17</v>
      </c>
      <c r="D498" s="3">
        <f t="shared" si="101"/>
        <v>2014</v>
      </c>
      <c r="E498" s="3">
        <f t="shared" si="102"/>
        <v>5</v>
      </c>
      <c r="F498" s="3">
        <f t="shared" si="103"/>
        <v>12</v>
      </c>
      <c r="G498" s="3">
        <f t="shared" si="104"/>
        <v>512</v>
      </c>
      <c r="H498" s="3" t="str">
        <f t="shared" si="100"/>
        <v/>
      </c>
      <c r="I498" s="1" t="str">
        <f t="shared" si="105"/>
        <v>봄</v>
      </c>
      <c r="J498" s="6" t="str">
        <f t="shared" si="106"/>
        <v>월</v>
      </c>
      <c r="K498" s="7" t="str">
        <f t="shared" si="107"/>
        <v>평일</v>
      </c>
      <c r="L498">
        <v>77</v>
      </c>
      <c r="M498">
        <v>31</v>
      </c>
      <c r="N498">
        <v>401</v>
      </c>
      <c r="O498">
        <f t="shared" si="108"/>
        <v>509</v>
      </c>
      <c r="P498">
        <v>120</v>
      </c>
      <c r="Q498">
        <v>421</v>
      </c>
      <c r="R498">
        <f t="shared" si="109"/>
        <v>541</v>
      </c>
      <c r="S498" t="s">
        <v>7</v>
      </c>
      <c r="T498" t="str">
        <f t="shared" si="110"/>
        <v>small</v>
      </c>
      <c r="U498">
        <f t="shared" si="111"/>
        <v>1050</v>
      </c>
    </row>
    <row r="499" spans="1:21" x14ac:dyDescent="0.3">
      <c r="A499" s="1">
        <v>41772</v>
      </c>
      <c r="B499" s="4">
        <f t="shared" si="98"/>
        <v>18.899999999999999</v>
      </c>
      <c r="C499" s="4">
        <f t="shared" si="99"/>
        <v>0</v>
      </c>
      <c r="D499" s="3">
        <f t="shared" si="101"/>
        <v>2014</v>
      </c>
      <c r="E499" s="3">
        <f t="shared" si="102"/>
        <v>5</v>
      </c>
      <c r="F499" s="3">
        <f t="shared" si="103"/>
        <v>13</v>
      </c>
      <c r="G499" s="3">
        <f t="shared" si="104"/>
        <v>513</v>
      </c>
      <c r="H499" s="3" t="str">
        <f t="shared" si="100"/>
        <v/>
      </c>
      <c r="I499" s="1" t="str">
        <f t="shared" si="105"/>
        <v>봄</v>
      </c>
      <c r="J499" s="6" t="str">
        <f t="shared" si="106"/>
        <v>화</v>
      </c>
      <c r="K499" s="7" t="str">
        <f t="shared" si="107"/>
        <v>평일</v>
      </c>
      <c r="L499">
        <v>105</v>
      </c>
      <c r="M499">
        <v>44</v>
      </c>
      <c r="N499">
        <v>484</v>
      </c>
      <c r="O499">
        <f t="shared" si="108"/>
        <v>633</v>
      </c>
      <c r="P499">
        <v>196</v>
      </c>
      <c r="Q499">
        <v>338</v>
      </c>
      <c r="R499">
        <f t="shared" si="109"/>
        <v>534</v>
      </c>
      <c r="S499" t="s">
        <v>7</v>
      </c>
      <c r="T499" t="str">
        <f t="shared" si="110"/>
        <v>small</v>
      </c>
      <c r="U499">
        <f t="shared" si="111"/>
        <v>1167</v>
      </c>
    </row>
    <row r="500" spans="1:21" x14ac:dyDescent="0.3">
      <c r="A500" s="1">
        <v>41773</v>
      </c>
      <c r="B500" s="4">
        <f t="shared" si="98"/>
        <v>20</v>
      </c>
      <c r="C500" s="4">
        <f t="shared" si="99"/>
        <v>0</v>
      </c>
      <c r="D500" s="3">
        <f t="shared" si="101"/>
        <v>2014</v>
      </c>
      <c r="E500" s="3">
        <f t="shared" si="102"/>
        <v>5</v>
      </c>
      <c r="F500" s="3">
        <f t="shared" si="103"/>
        <v>14</v>
      </c>
      <c r="G500" s="3">
        <f t="shared" si="104"/>
        <v>514</v>
      </c>
      <c r="H500" s="3" t="str">
        <f t="shared" si="100"/>
        <v/>
      </c>
      <c r="I500" s="1" t="str">
        <f t="shared" si="105"/>
        <v>봄</v>
      </c>
      <c r="J500" s="6" t="str">
        <f t="shared" si="106"/>
        <v>수</v>
      </c>
      <c r="K500" s="7" t="str">
        <f t="shared" si="107"/>
        <v>평일</v>
      </c>
      <c r="L500">
        <v>101</v>
      </c>
      <c r="M500">
        <v>40</v>
      </c>
      <c r="N500">
        <v>686</v>
      </c>
      <c r="O500">
        <f t="shared" si="108"/>
        <v>827</v>
      </c>
      <c r="P500">
        <v>231</v>
      </c>
      <c r="Q500">
        <v>322</v>
      </c>
      <c r="R500">
        <f t="shared" si="109"/>
        <v>553</v>
      </c>
      <c r="S500" t="s">
        <v>8</v>
      </c>
      <c r="T500" t="str">
        <f t="shared" si="110"/>
        <v>small</v>
      </c>
      <c r="U500">
        <f t="shared" si="111"/>
        <v>1380</v>
      </c>
    </row>
    <row r="501" spans="1:21" x14ac:dyDescent="0.3">
      <c r="A501" s="1">
        <v>41774</v>
      </c>
      <c r="B501" s="4">
        <f t="shared" si="98"/>
        <v>19.2</v>
      </c>
      <c r="C501" s="4">
        <f t="shared" si="99"/>
        <v>0.1</v>
      </c>
      <c r="D501" s="3">
        <f t="shared" si="101"/>
        <v>2014</v>
      </c>
      <c r="E501" s="3">
        <f t="shared" si="102"/>
        <v>5</v>
      </c>
      <c r="F501" s="3">
        <f t="shared" si="103"/>
        <v>15</v>
      </c>
      <c r="G501" s="3">
        <f t="shared" si="104"/>
        <v>515</v>
      </c>
      <c r="H501" s="3" t="str">
        <f t="shared" si="100"/>
        <v/>
      </c>
      <c r="I501" s="1" t="str">
        <f t="shared" si="105"/>
        <v>봄</v>
      </c>
      <c r="J501" s="6" t="str">
        <f t="shared" si="106"/>
        <v>목</v>
      </c>
      <c r="K501" s="7" t="str">
        <f t="shared" si="107"/>
        <v>평일</v>
      </c>
      <c r="L501">
        <v>87</v>
      </c>
      <c r="M501">
        <v>45</v>
      </c>
      <c r="N501">
        <v>545</v>
      </c>
      <c r="O501">
        <f t="shared" si="108"/>
        <v>677</v>
      </c>
      <c r="P501">
        <v>128</v>
      </c>
      <c r="Q501">
        <v>488</v>
      </c>
      <c r="R501">
        <f t="shared" si="109"/>
        <v>616</v>
      </c>
      <c r="S501" t="s">
        <v>8</v>
      </c>
      <c r="T501" t="str">
        <f t="shared" si="110"/>
        <v>big</v>
      </c>
      <c r="U501">
        <f t="shared" si="111"/>
        <v>1293</v>
      </c>
    </row>
    <row r="502" spans="1:21" x14ac:dyDescent="0.3">
      <c r="A502" s="1">
        <v>41775</v>
      </c>
      <c r="B502" s="4">
        <f t="shared" si="98"/>
        <v>18.5</v>
      </c>
      <c r="C502" s="4">
        <f t="shared" si="99"/>
        <v>0</v>
      </c>
      <c r="D502" s="3">
        <f t="shared" si="101"/>
        <v>2014</v>
      </c>
      <c r="E502" s="3">
        <f t="shared" si="102"/>
        <v>5</v>
      </c>
      <c r="F502" s="3">
        <f t="shared" si="103"/>
        <v>16</v>
      </c>
      <c r="G502" s="3">
        <f t="shared" si="104"/>
        <v>516</v>
      </c>
      <c r="H502" s="3" t="str">
        <f t="shared" si="100"/>
        <v/>
      </c>
      <c r="I502" s="1" t="str">
        <f t="shared" si="105"/>
        <v>봄</v>
      </c>
      <c r="J502" s="6" t="str">
        <f t="shared" si="106"/>
        <v>금</v>
      </c>
      <c r="K502" s="7" t="str">
        <f t="shared" si="107"/>
        <v>평일</v>
      </c>
      <c r="L502">
        <v>90</v>
      </c>
      <c r="M502">
        <v>47</v>
      </c>
      <c r="N502">
        <v>250</v>
      </c>
      <c r="O502">
        <f t="shared" si="108"/>
        <v>387</v>
      </c>
      <c r="P502">
        <v>235</v>
      </c>
      <c r="Q502">
        <v>243</v>
      </c>
      <c r="R502">
        <f t="shared" si="109"/>
        <v>478</v>
      </c>
      <c r="S502" t="s">
        <v>7</v>
      </c>
      <c r="T502" t="str">
        <f t="shared" si="110"/>
        <v>small</v>
      </c>
      <c r="U502">
        <f t="shared" si="111"/>
        <v>865</v>
      </c>
    </row>
    <row r="503" spans="1:21" x14ac:dyDescent="0.3">
      <c r="A503" s="1">
        <v>41776</v>
      </c>
      <c r="B503" s="4">
        <f t="shared" si="98"/>
        <v>19.100000000000001</v>
      </c>
      <c r="C503" s="4">
        <f t="shared" si="99"/>
        <v>0</v>
      </c>
      <c r="D503" s="3">
        <f t="shared" si="101"/>
        <v>2014</v>
      </c>
      <c r="E503" s="3">
        <f t="shared" si="102"/>
        <v>5</v>
      </c>
      <c r="F503" s="3">
        <f t="shared" si="103"/>
        <v>17</v>
      </c>
      <c r="G503" s="3">
        <f t="shared" si="104"/>
        <v>517</v>
      </c>
      <c r="H503" s="3" t="str">
        <f t="shared" si="100"/>
        <v/>
      </c>
      <c r="I503" s="1" t="str">
        <f t="shared" si="105"/>
        <v>봄</v>
      </c>
      <c r="J503" s="6" t="str">
        <f t="shared" si="106"/>
        <v>토</v>
      </c>
      <c r="K503" s="7" t="str">
        <f t="shared" si="107"/>
        <v>주말</v>
      </c>
      <c r="L503">
        <v>94</v>
      </c>
      <c r="M503">
        <v>66</v>
      </c>
      <c r="N503">
        <v>649</v>
      </c>
      <c r="O503">
        <f t="shared" si="108"/>
        <v>809</v>
      </c>
      <c r="P503">
        <v>357</v>
      </c>
      <c r="Q503">
        <v>562</v>
      </c>
      <c r="R503">
        <f t="shared" si="109"/>
        <v>919</v>
      </c>
      <c r="S503" t="s">
        <v>8</v>
      </c>
      <c r="T503" t="str">
        <f t="shared" si="110"/>
        <v>big</v>
      </c>
      <c r="U503">
        <f t="shared" si="111"/>
        <v>1728</v>
      </c>
    </row>
    <row r="504" spans="1:21" x14ac:dyDescent="0.3">
      <c r="A504" s="1">
        <v>41777</v>
      </c>
      <c r="B504" s="4">
        <f t="shared" si="98"/>
        <v>19.3</v>
      </c>
      <c r="C504" s="4">
        <f t="shared" si="99"/>
        <v>0</v>
      </c>
      <c r="D504" s="3">
        <f t="shared" si="101"/>
        <v>2014</v>
      </c>
      <c r="E504" s="3">
        <f t="shared" si="102"/>
        <v>5</v>
      </c>
      <c r="F504" s="3">
        <f t="shared" si="103"/>
        <v>18</v>
      </c>
      <c r="G504" s="3">
        <f t="shared" si="104"/>
        <v>518</v>
      </c>
      <c r="H504" s="3" t="str">
        <f t="shared" si="100"/>
        <v/>
      </c>
      <c r="I504" s="1" t="str">
        <f t="shared" si="105"/>
        <v>봄</v>
      </c>
      <c r="J504" s="6" t="str">
        <f t="shared" si="106"/>
        <v>일</v>
      </c>
      <c r="K504" s="7" t="str">
        <f t="shared" si="107"/>
        <v>주말</v>
      </c>
      <c r="L504">
        <v>106</v>
      </c>
      <c r="M504">
        <v>60</v>
      </c>
      <c r="N504">
        <v>466</v>
      </c>
      <c r="O504">
        <f t="shared" si="108"/>
        <v>632</v>
      </c>
      <c r="P504">
        <v>267</v>
      </c>
      <c r="Q504">
        <v>458</v>
      </c>
      <c r="R504">
        <f t="shared" si="109"/>
        <v>725</v>
      </c>
      <c r="S504" t="s">
        <v>7</v>
      </c>
      <c r="T504" t="str">
        <f t="shared" si="110"/>
        <v>big</v>
      </c>
      <c r="U504">
        <f t="shared" si="111"/>
        <v>1357</v>
      </c>
    </row>
    <row r="505" spans="1:21" x14ac:dyDescent="0.3">
      <c r="A505" s="1">
        <v>41778</v>
      </c>
      <c r="B505" s="4">
        <f t="shared" si="98"/>
        <v>19.399999999999999</v>
      </c>
      <c r="C505" s="4">
        <f t="shared" si="99"/>
        <v>0</v>
      </c>
      <c r="D505" s="3">
        <f t="shared" si="101"/>
        <v>2014</v>
      </c>
      <c r="E505" s="3">
        <f t="shared" si="102"/>
        <v>5</v>
      </c>
      <c r="F505" s="3">
        <f t="shared" si="103"/>
        <v>19</v>
      </c>
      <c r="G505" s="3">
        <f t="shared" si="104"/>
        <v>519</v>
      </c>
      <c r="H505" s="3" t="str">
        <f t="shared" si="100"/>
        <v/>
      </c>
      <c r="I505" s="1" t="str">
        <f t="shared" si="105"/>
        <v>봄</v>
      </c>
      <c r="J505" s="6" t="str">
        <f t="shared" si="106"/>
        <v>월</v>
      </c>
      <c r="K505" s="7" t="str">
        <f t="shared" si="107"/>
        <v>평일</v>
      </c>
      <c r="L505">
        <v>70</v>
      </c>
      <c r="M505">
        <v>67</v>
      </c>
      <c r="N505">
        <v>275</v>
      </c>
      <c r="O505">
        <f t="shared" si="108"/>
        <v>412</v>
      </c>
      <c r="P505">
        <v>260</v>
      </c>
      <c r="Q505">
        <v>308</v>
      </c>
      <c r="R505">
        <f t="shared" si="109"/>
        <v>568</v>
      </c>
      <c r="S505" t="s">
        <v>7</v>
      </c>
      <c r="T505" t="str">
        <f t="shared" si="110"/>
        <v>small</v>
      </c>
      <c r="U505">
        <f t="shared" si="111"/>
        <v>980</v>
      </c>
    </row>
    <row r="506" spans="1:21" x14ac:dyDescent="0.3">
      <c r="A506" s="1">
        <v>41779</v>
      </c>
      <c r="B506" s="4">
        <f t="shared" si="98"/>
        <v>20.3</v>
      </c>
      <c r="C506" s="4">
        <f t="shared" si="99"/>
        <v>0</v>
      </c>
      <c r="D506" s="3">
        <f t="shared" si="101"/>
        <v>2014</v>
      </c>
      <c r="E506" s="3">
        <f t="shared" si="102"/>
        <v>5</v>
      </c>
      <c r="F506" s="3">
        <f t="shared" si="103"/>
        <v>20</v>
      </c>
      <c r="G506" s="3">
        <f t="shared" si="104"/>
        <v>520</v>
      </c>
      <c r="H506" s="3" t="str">
        <f t="shared" si="100"/>
        <v/>
      </c>
      <c r="I506" s="1" t="str">
        <f t="shared" si="105"/>
        <v>봄</v>
      </c>
      <c r="J506" s="6" t="str">
        <f t="shared" si="106"/>
        <v>화</v>
      </c>
      <c r="K506" s="7" t="str">
        <f t="shared" si="107"/>
        <v>평일</v>
      </c>
      <c r="L506">
        <v>86</v>
      </c>
      <c r="M506">
        <v>45</v>
      </c>
      <c r="N506">
        <v>364</v>
      </c>
      <c r="O506">
        <f t="shared" si="108"/>
        <v>495</v>
      </c>
      <c r="P506">
        <v>243</v>
      </c>
      <c r="Q506">
        <v>446</v>
      </c>
      <c r="R506">
        <f t="shared" si="109"/>
        <v>689</v>
      </c>
      <c r="S506" t="s">
        <v>7</v>
      </c>
      <c r="T506" t="str">
        <f t="shared" si="110"/>
        <v>big</v>
      </c>
      <c r="U506">
        <f t="shared" si="111"/>
        <v>1184</v>
      </c>
    </row>
    <row r="507" spans="1:21" x14ac:dyDescent="0.3">
      <c r="A507" s="1">
        <v>41780</v>
      </c>
      <c r="B507" s="4">
        <f t="shared" si="98"/>
        <v>20.399999999999999</v>
      </c>
      <c r="C507" s="4">
        <f t="shared" si="99"/>
        <v>0</v>
      </c>
      <c r="D507" s="3">
        <f t="shared" si="101"/>
        <v>2014</v>
      </c>
      <c r="E507" s="3">
        <f t="shared" si="102"/>
        <v>5</v>
      </c>
      <c r="F507" s="3">
        <f t="shared" si="103"/>
        <v>21</v>
      </c>
      <c r="G507" s="3">
        <f t="shared" si="104"/>
        <v>521</v>
      </c>
      <c r="H507" s="3" t="str">
        <f t="shared" si="100"/>
        <v/>
      </c>
      <c r="I507" s="1" t="str">
        <f t="shared" si="105"/>
        <v>봄</v>
      </c>
      <c r="J507" s="6" t="str">
        <f t="shared" si="106"/>
        <v>수</v>
      </c>
      <c r="K507" s="7" t="str">
        <f t="shared" si="107"/>
        <v>평일</v>
      </c>
      <c r="L507">
        <v>78</v>
      </c>
      <c r="M507">
        <v>59</v>
      </c>
      <c r="N507">
        <v>627</v>
      </c>
      <c r="O507">
        <f t="shared" si="108"/>
        <v>764</v>
      </c>
      <c r="P507">
        <v>313</v>
      </c>
      <c r="Q507">
        <v>411</v>
      </c>
      <c r="R507">
        <f t="shared" si="109"/>
        <v>724</v>
      </c>
      <c r="S507" t="s">
        <v>8</v>
      </c>
      <c r="T507" t="str">
        <f t="shared" si="110"/>
        <v>big</v>
      </c>
      <c r="U507">
        <f t="shared" si="111"/>
        <v>1488</v>
      </c>
    </row>
    <row r="508" spans="1:21" x14ac:dyDescent="0.3">
      <c r="A508" s="1">
        <v>41781</v>
      </c>
      <c r="B508" s="4">
        <f t="shared" si="98"/>
        <v>20.8</v>
      </c>
      <c r="C508" s="4">
        <f t="shared" si="99"/>
        <v>0</v>
      </c>
      <c r="D508" s="3">
        <f t="shared" si="101"/>
        <v>2014</v>
      </c>
      <c r="E508" s="3">
        <f t="shared" si="102"/>
        <v>5</v>
      </c>
      <c r="F508" s="3">
        <f t="shared" si="103"/>
        <v>22</v>
      </c>
      <c r="G508" s="3">
        <f t="shared" si="104"/>
        <v>522</v>
      </c>
      <c r="H508" s="3" t="str">
        <f t="shared" si="100"/>
        <v/>
      </c>
      <c r="I508" s="1" t="str">
        <f t="shared" si="105"/>
        <v>봄</v>
      </c>
      <c r="J508" s="6" t="str">
        <f t="shared" si="106"/>
        <v>목</v>
      </c>
      <c r="K508" s="7" t="str">
        <f t="shared" si="107"/>
        <v>평일</v>
      </c>
      <c r="L508">
        <v>83</v>
      </c>
      <c r="M508">
        <v>54</v>
      </c>
      <c r="N508">
        <v>447</v>
      </c>
      <c r="O508">
        <f t="shared" si="108"/>
        <v>584</v>
      </c>
      <c r="P508">
        <v>244</v>
      </c>
      <c r="Q508">
        <v>295</v>
      </c>
      <c r="R508">
        <f t="shared" si="109"/>
        <v>539</v>
      </c>
      <c r="S508" t="s">
        <v>7</v>
      </c>
      <c r="T508" t="str">
        <f t="shared" si="110"/>
        <v>small</v>
      </c>
      <c r="U508">
        <f t="shared" si="111"/>
        <v>1123</v>
      </c>
    </row>
    <row r="509" spans="1:21" x14ac:dyDescent="0.3">
      <c r="A509" s="1">
        <v>41782</v>
      </c>
      <c r="B509" s="4">
        <f t="shared" si="98"/>
        <v>22</v>
      </c>
      <c r="C509" s="4">
        <f t="shared" si="99"/>
        <v>0</v>
      </c>
      <c r="D509" s="3">
        <f t="shared" si="101"/>
        <v>2014</v>
      </c>
      <c r="E509" s="3">
        <f t="shared" si="102"/>
        <v>5</v>
      </c>
      <c r="F509" s="3">
        <f t="shared" si="103"/>
        <v>23</v>
      </c>
      <c r="G509" s="3">
        <f t="shared" si="104"/>
        <v>523</v>
      </c>
      <c r="H509" s="3" t="str">
        <f t="shared" si="100"/>
        <v/>
      </c>
      <c r="I509" s="1" t="str">
        <f t="shared" si="105"/>
        <v>봄</v>
      </c>
      <c r="J509" s="6" t="str">
        <f t="shared" si="106"/>
        <v>금</v>
      </c>
      <c r="K509" s="7" t="str">
        <f t="shared" si="107"/>
        <v>평일</v>
      </c>
      <c r="L509">
        <v>106</v>
      </c>
      <c r="M509">
        <v>50</v>
      </c>
      <c r="N509">
        <v>837</v>
      </c>
      <c r="O509">
        <f t="shared" si="108"/>
        <v>993</v>
      </c>
      <c r="P509">
        <v>159</v>
      </c>
      <c r="Q509">
        <v>370</v>
      </c>
      <c r="R509">
        <f t="shared" si="109"/>
        <v>529</v>
      </c>
      <c r="S509" t="s">
        <v>7</v>
      </c>
      <c r="T509" t="str">
        <f t="shared" si="110"/>
        <v>small</v>
      </c>
      <c r="U509">
        <f t="shared" si="111"/>
        <v>1522</v>
      </c>
    </row>
    <row r="510" spans="1:21" x14ac:dyDescent="0.3">
      <c r="A510" s="1">
        <v>41783</v>
      </c>
      <c r="B510" s="4">
        <f t="shared" si="98"/>
        <v>21.4</v>
      </c>
      <c r="C510" s="4">
        <f t="shared" si="99"/>
        <v>0</v>
      </c>
      <c r="D510" s="3">
        <f t="shared" si="101"/>
        <v>2014</v>
      </c>
      <c r="E510" s="3">
        <f t="shared" si="102"/>
        <v>5</v>
      </c>
      <c r="F510" s="3">
        <f t="shared" si="103"/>
        <v>24</v>
      </c>
      <c r="G510" s="3">
        <f t="shared" si="104"/>
        <v>524</v>
      </c>
      <c r="H510" s="3" t="str">
        <f t="shared" si="100"/>
        <v/>
      </c>
      <c r="I510" s="1" t="str">
        <f t="shared" si="105"/>
        <v>봄</v>
      </c>
      <c r="J510" s="6" t="str">
        <f t="shared" si="106"/>
        <v>토</v>
      </c>
      <c r="K510" s="7" t="str">
        <f t="shared" si="107"/>
        <v>주말</v>
      </c>
      <c r="L510">
        <v>118</v>
      </c>
      <c r="M510">
        <v>41</v>
      </c>
      <c r="N510">
        <v>296</v>
      </c>
      <c r="O510">
        <f t="shared" si="108"/>
        <v>455</v>
      </c>
      <c r="P510">
        <v>145</v>
      </c>
      <c r="Q510">
        <v>346</v>
      </c>
      <c r="R510">
        <f t="shared" si="109"/>
        <v>491</v>
      </c>
      <c r="S510" t="s">
        <v>7</v>
      </c>
      <c r="T510" t="str">
        <f t="shared" si="110"/>
        <v>small</v>
      </c>
      <c r="U510">
        <f t="shared" si="111"/>
        <v>946</v>
      </c>
    </row>
    <row r="511" spans="1:21" x14ac:dyDescent="0.3">
      <c r="A511" s="1">
        <v>41784</v>
      </c>
      <c r="B511" s="4">
        <f t="shared" si="98"/>
        <v>19.899999999999999</v>
      </c>
      <c r="C511" s="4">
        <f t="shared" si="99"/>
        <v>7</v>
      </c>
      <c r="D511" s="3">
        <f t="shared" si="101"/>
        <v>2014</v>
      </c>
      <c r="E511" s="3">
        <f t="shared" si="102"/>
        <v>5</v>
      </c>
      <c r="F511" s="3">
        <f t="shared" si="103"/>
        <v>25</v>
      </c>
      <c r="G511" s="3">
        <f t="shared" si="104"/>
        <v>525</v>
      </c>
      <c r="H511" s="3" t="str">
        <f t="shared" si="100"/>
        <v/>
      </c>
      <c r="I511" s="1" t="str">
        <f t="shared" si="105"/>
        <v>봄</v>
      </c>
      <c r="J511" s="6" t="str">
        <f t="shared" si="106"/>
        <v>일</v>
      </c>
      <c r="K511" s="7" t="str">
        <f t="shared" si="107"/>
        <v>주말</v>
      </c>
      <c r="L511">
        <v>97</v>
      </c>
      <c r="M511">
        <v>59</v>
      </c>
      <c r="N511">
        <v>556</v>
      </c>
      <c r="O511">
        <f t="shared" si="108"/>
        <v>712</v>
      </c>
      <c r="P511">
        <v>255</v>
      </c>
      <c r="Q511">
        <v>240</v>
      </c>
      <c r="R511">
        <f t="shared" si="109"/>
        <v>495</v>
      </c>
      <c r="S511" t="s">
        <v>7</v>
      </c>
      <c r="T511" t="str">
        <f t="shared" si="110"/>
        <v>small</v>
      </c>
      <c r="U511">
        <f t="shared" si="111"/>
        <v>1207</v>
      </c>
    </row>
    <row r="512" spans="1:21" x14ac:dyDescent="0.3">
      <c r="A512" s="1">
        <v>41785</v>
      </c>
      <c r="B512" s="4">
        <f t="shared" si="98"/>
        <v>20.2</v>
      </c>
      <c r="C512" s="4">
        <f t="shared" si="99"/>
        <v>3</v>
      </c>
      <c r="D512" s="3">
        <f t="shared" si="101"/>
        <v>2014</v>
      </c>
      <c r="E512" s="3">
        <f t="shared" si="102"/>
        <v>5</v>
      </c>
      <c r="F512" s="3">
        <f t="shared" si="103"/>
        <v>26</v>
      </c>
      <c r="G512" s="3">
        <f t="shared" si="104"/>
        <v>526</v>
      </c>
      <c r="H512" s="3" t="str">
        <f t="shared" si="100"/>
        <v/>
      </c>
      <c r="I512" s="1" t="str">
        <f t="shared" si="105"/>
        <v>봄</v>
      </c>
      <c r="J512" s="6" t="str">
        <f t="shared" si="106"/>
        <v>월</v>
      </c>
      <c r="K512" s="7" t="str">
        <f t="shared" si="107"/>
        <v>평일</v>
      </c>
      <c r="L512">
        <v>106</v>
      </c>
      <c r="M512">
        <v>28</v>
      </c>
      <c r="N512">
        <v>606</v>
      </c>
      <c r="O512">
        <f t="shared" si="108"/>
        <v>740</v>
      </c>
      <c r="P512">
        <v>181</v>
      </c>
      <c r="Q512">
        <v>345</v>
      </c>
      <c r="R512">
        <f t="shared" si="109"/>
        <v>526</v>
      </c>
      <c r="S512" t="s">
        <v>7</v>
      </c>
      <c r="T512" t="str">
        <f t="shared" si="110"/>
        <v>small</v>
      </c>
      <c r="U512">
        <f t="shared" si="111"/>
        <v>1266</v>
      </c>
    </row>
    <row r="513" spans="1:21" x14ac:dyDescent="0.3">
      <c r="A513" s="1">
        <v>41786</v>
      </c>
      <c r="B513" s="4">
        <f t="shared" si="98"/>
        <v>21.4</v>
      </c>
      <c r="C513" s="4">
        <f t="shared" si="99"/>
        <v>0</v>
      </c>
      <c r="D513" s="3">
        <f t="shared" si="101"/>
        <v>2014</v>
      </c>
      <c r="E513" s="3">
        <f t="shared" si="102"/>
        <v>5</v>
      </c>
      <c r="F513" s="3">
        <f t="shared" si="103"/>
        <v>27</v>
      </c>
      <c r="G513" s="3">
        <f t="shared" si="104"/>
        <v>527</v>
      </c>
      <c r="H513" s="3" t="str">
        <f t="shared" si="100"/>
        <v/>
      </c>
      <c r="I513" s="1" t="str">
        <f t="shared" si="105"/>
        <v>봄</v>
      </c>
      <c r="J513" s="6" t="str">
        <f t="shared" si="106"/>
        <v>화</v>
      </c>
      <c r="K513" s="7" t="str">
        <f t="shared" si="107"/>
        <v>평일</v>
      </c>
      <c r="L513">
        <v>75</v>
      </c>
      <c r="M513">
        <v>48</v>
      </c>
      <c r="N513">
        <v>480</v>
      </c>
      <c r="O513">
        <f t="shared" si="108"/>
        <v>603</v>
      </c>
      <c r="P513">
        <v>145</v>
      </c>
      <c r="Q513">
        <v>418</v>
      </c>
      <c r="R513">
        <f t="shared" si="109"/>
        <v>563</v>
      </c>
      <c r="S513" t="s">
        <v>7</v>
      </c>
      <c r="T513" t="str">
        <f t="shared" si="110"/>
        <v>small</v>
      </c>
      <c r="U513">
        <f t="shared" si="111"/>
        <v>1166</v>
      </c>
    </row>
    <row r="514" spans="1:21" x14ac:dyDescent="0.3">
      <c r="A514" s="1">
        <v>41787</v>
      </c>
      <c r="B514" s="4">
        <f t="shared" ref="B514:B577" si="112">VLOOKUP(A514,temp,3,0)</f>
        <v>23.6</v>
      </c>
      <c r="C514" s="4">
        <f t="shared" ref="C514:C577" si="113">VLOOKUP(A514,rain,3,0)</f>
        <v>0</v>
      </c>
      <c r="D514" s="3">
        <f t="shared" si="101"/>
        <v>2014</v>
      </c>
      <c r="E514" s="3">
        <f t="shared" si="102"/>
        <v>5</v>
      </c>
      <c r="F514" s="3">
        <f t="shared" si="103"/>
        <v>28</v>
      </c>
      <c r="G514" s="3">
        <f t="shared" si="104"/>
        <v>528</v>
      </c>
      <c r="H514" s="3" t="str">
        <f t="shared" ref="H514:H577" si="114">IFERROR(VLOOKUP(G514,mdindex,2,0),"")</f>
        <v/>
      </c>
      <c r="I514" s="1" t="str">
        <f t="shared" si="105"/>
        <v>봄</v>
      </c>
      <c r="J514" s="6" t="str">
        <f t="shared" si="106"/>
        <v>수</v>
      </c>
      <c r="K514" s="7" t="str">
        <f t="shared" si="107"/>
        <v>평일</v>
      </c>
      <c r="L514">
        <v>82</v>
      </c>
      <c r="M514">
        <v>46</v>
      </c>
      <c r="N514">
        <v>484</v>
      </c>
      <c r="O514">
        <f t="shared" si="108"/>
        <v>612</v>
      </c>
      <c r="P514">
        <v>279</v>
      </c>
      <c r="Q514">
        <v>444</v>
      </c>
      <c r="R514">
        <f t="shared" si="109"/>
        <v>723</v>
      </c>
      <c r="S514" t="s">
        <v>8</v>
      </c>
      <c r="T514" t="str">
        <f t="shared" si="110"/>
        <v>big</v>
      </c>
      <c r="U514">
        <f t="shared" si="111"/>
        <v>1335</v>
      </c>
    </row>
    <row r="515" spans="1:21" x14ac:dyDescent="0.3">
      <c r="A515" s="1">
        <v>41788</v>
      </c>
      <c r="B515" s="4">
        <f t="shared" si="112"/>
        <v>23.4</v>
      </c>
      <c r="C515" s="4">
        <f t="shared" si="113"/>
        <v>0</v>
      </c>
      <c r="D515" s="3">
        <f t="shared" ref="D515:D578" si="115">YEAR(A515)</f>
        <v>2014</v>
      </c>
      <c r="E515" s="3">
        <f t="shared" ref="E515:E578" si="116">MONTH(A515)</f>
        <v>5</v>
      </c>
      <c r="F515" s="3">
        <f t="shared" ref="F515:F578" si="117">DAY(A515)</f>
        <v>29</v>
      </c>
      <c r="G515" s="3">
        <f t="shared" ref="G515:G578" si="118">VALUE(E515&amp;F515)</f>
        <v>529</v>
      </c>
      <c r="H515" s="3" t="str">
        <f t="shared" si="114"/>
        <v/>
      </c>
      <c r="I515" s="1" t="str">
        <f t="shared" ref="I515:I578" si="119">CHOOSE(E515,"겨울", "겨울", "봄", "봄", "봄", "여름", "여름", "여름", "가을", "가을", "가을", "겨울")</f>
        <v>봄</v>
      </c>
      <c r="J515" s="6" t="str">
        <f t="shared" ref="J515:J578" si="120">CHOOSE(WEEKDAY(A515,2), "월", "화", "수", "목", "금", "토", "일")</f>
        <v>목</v>
      </c>
      <c r="K515" s="7" t="str">
        <f t="shared" ref="K515:K578" si="121">IF(OR(J515="토",J515="일"), "주말", "평일")</f>
        <v>평일</v>
      </c>
      <c r="L515">
        <v>77</v>
      </c>
      <c r="M515">
        <v>42</v>
      </c>
      <c r="N515">
        <v>568</v>
      </c>
      <c r="O515">
        <f t="shared" ref="O515:O578" si="122">SUM(L515,M515,N515)</f>
        <v>687</v>
      </c>
      <c r="P515">
        <v>150</v>
      </c>
      <c r="Q515">
        <v>232</v>
      </c>
      <c r="R515">
        <f t="shared" ref="R515:R578" si="123">SUM(P515,Q515)</f>
        <v>382</v>
      </c>
      <c r="S515" t="s">
        <v>7</v>
      </c>
      <c r="T515" t="str">
        <f t="shared" ref="T515:T578" si="124">IF(R515&lt;610, "small", "big")</f>
        <v>small</v>
      </c>
      <c r="U515">
        <f t="shared" ref="U515:U578" si="125">SUM(O515,R515)</f>
        <v>1069</v>
      </c>
    </row>
    <row r="516" spans="1:21" x14ac:dyDescent="0.3">
      <c r="A516" s="1">
        <v>41789</v>
      </c>
      <c r="B516" s="4">
        <f t="shared" si="112"/>
        <v>23.3</v>
      </c>
      <c r="C516" s="4">
        <f t="shared" si="113"/>
        <v>0</v>
      </c>
      <c r="D516" s="3">
        <f t="shared" si="115"/>
        <v>2014</v>
      </c>
      <c r="E516" s="3">
        <f t="shared" si="116"/>
        <v>5</v>
      </c>
      <c r="F516" s="3">
        <f t="shared" si="117"/>
        <v>30</v>
      </c>
      <c r="G516" s="3">
        <f t="shared" si="118"/>
        <v>530</v>
      </c>
      <c r="H516" s="3" t="str">
        <f t="shared" si="114"/>
        <v/>
      </c>
      <c r="I516" s="1" t="str">
        <f t="shared" si="119"/>
        <v>봄</v>
      </c>
      <c r="J516" s="6" t="str">
        <f t="shared" si="120"/>
        <v>금</v>
      </c>
      <c r="K516" s="7" t="str">
        <f t="shared" si="121"/>
        <v>평일</v>
      </c>
      <c r="L516">
        <v>107</v>
      </c>
      <c r="M516">
        <v>54</v>
      </c>
      <c r="N516">
        <v>659</v>
      </c>
      <c r="O516">
        <f t="shared" si="122"/>
        <v>820</v>
      </c>
      <c r="P516">
        <v>280</v>
      </c>
      <c r="Q516">
        <v>420</v>
      </c>
      <c r="R516">
        <f t="shared" si="123"/>
        <v>700</v>
      </c>
      <c r="S516" t="s">
        <v>8</v>
      </c>
      <c r="T516" t="str">
        <f t="shared" si="124"/>
        <v>big</v>
      </c>
      <c r="U516">
        <f t="shared" si="125"/>
        <v>1520</v>
      </c>
    </row>
    <row r="517" spans="1:21" x14ac:dyDescent="0.3">
      <c r="A517" s="1">
        <v>41790</v>
      </c>
      <c r="B517" s="4">
        <f t="shared" si="112"/>
        <v>25.4</v>
      </c>
      <c r="C517" s="4">
        <f t="shared" si="113"/>
        <v>0</v>
      </c>
      <c r="D517" s="3">
        <f t="shared" si="115"/>
        <v>2014</v>
      </c>
      <c r="E517" s="3">
        <f t="shared" si="116"/>
        <v>5</v>
      </c>
      <c r="F517" s="3">
        <f t="shared" si="117"/>
        <v>31</v>
      </c>
      <c r="G517" s="3">
        <f t="shared" si="118"/>
        <v>531</v>
      </c>
      <c r="H517" s="3" t="str">
        <f t="shared" si="114"/>
        <v/>
      </c>
      <c r="I517" s="1" t="str">
        <f t="shared" si="119"/>
        <v>봄</v>
      </c>
      <c r="J517" s="6" t="str">
        <f t="shared" si="120"/>
        <v>토</v>
      </c>
      <c r="K517" s="7" t="str">
        <f t="shared" si="121"/>
        <v>주말</v>
      </c>
      <c r="L517">
        <v>90</v>
      </c>
      <c r="M517">
        <v>75</v>
      </c>
      <c r="N517">
        <v>738</v>
      </c>
      <c r="O517">
        <f t="shared" si="122"/>
        <v>903</v>
      </c>
      <c r="P517">
        <v>314</v>
      </c>
      <c r="Q517">
        <v>312</v>
      </c>
      <c r="R517">
        <f t="shared" si="123"/>
        <v>626</v>
      </c>
      <c r="S517" t="s">
        <v>8</v>
      </c>
      <c r="T517" t="str">
        <f t="shared" si="124"/>
        <v>big</v>
      </c>
      <c r="U517">
        <f t="shared" si="125"/>
        <v>1529</v>
      </c>
    </row>
    <row r="518" spans="1:21" x14ac:dyDescent="0.3">
      <c r="A518" s="1">
        <v>41791</v>
      </c>
      <c r="B518" s="4">
        <f t="shared" si="112"/>
        <v>24.2</v>
      </c>
      <c r="C518" s="4">
        <f t="shared" si="113"/>
        <v>0</v>
      </c>
      <c r="D518" s="3">
        <f t="shared" si="115"/>
        <v>2014</v>
      </c>
      <c r="E518" s="3">
        <f t="shared" si="116"/>
        <v>6</v>
      </c>
      <c r="F518" s="3">
        <f t="shared" si="117"/>
        <v>1</v>
      </c>
      <c r="G518" s="3">
        <f t="shared" si="118"/>
        <v>61</v>
      </c>
      <c r="H518" s="3" t="str">
        <f t="shared" si="114"/>
        <v/>
      </c>
      <c r="I518" s="1" t="str">
        <f t="shared" si="119"/>
        <v>여름</v>
      </c>
      <c r="J518" s="6" t="str">
        <f t="shared" si="120"/>
        <v>일</v>
      </c>
      <c r="K518" s="7" t="str">
        <f t="shared" si="121"/>
        <v>주말</v>
      </c>
      <c r="L518">
        <v>114</v>
      </c>
      <c r="M518">
        <v>42</v>
      </c>
      <c r="N518">
        <v>706</v>
      </c>
      <c r="O518">
        <f t="shared" si="122"/>
        <v>862</v>
      </c>
      <c r="P518">
        <v>325</v>
      </c>
      <c r="Q518">
        <v>494</v>
      </c>
      <c r="R518">
        <f t="shared" si="123"/>
        <v>819</v>
      </c>
      <c r="S518" t="s">
        <v>7</v>
      </c>
      <c r="T518" t="str">
        <f t="shared" si="124"/>
        <v>big</v>
      </c>
      <c r="U518">
        <f t="shared" si="125"/>
        <v>1681</v>
      </c>
    </row>
    <row r="519" spans="1:21" x14ac:dyDescent="0.3">
      <c r="A519" s="1">
        <v>41792</v>
      </c>
      <c r="B519" s="4">
        <f t="shared" si="112"/>
        <v>21.7</v>
      </c>
      <c r="C519" s="4">
        <f t="shared" si="113"/>
        <v>1</v>
      </c>
      <c r="D519" s="3">
        <f t="shared" si="115"/>
        <v>2014</v>
      </c>
      <c r="E519" s="3">
        <f t="shared" si="116"/>
        <v>6</v>
      </c>
      <c r="F519" s="3">
        <f t="shared" si="117"/>
        <v>2</v>
      </c>
      <c r="G519" s="3">
        <f t="shared" si="118"/>
        <v>62</v>
      </c>
      <c r="H519" s="3" t="str">
        <f t="shared" si="114"/>
        <v/>
      </c>
      <c r="I519" s="1" t="str">
        <f t="shared" si="119"/>
        <v>여름</v>
      </c>
      <c r="J519" s="6" t="str">
        <f t="shared" si="120"/>
        <v>월</v>
      </c>
      <c r="K519" s="7" t="str">
        <f t="shared" si="121"/>
        <v>평일</v>
      </c>
      <c r="L519">
        <v>45</v>
      </c>
      <c r="M519">
        <v>34</v>
      </c>
      <c r="N519">
        <v>374</v>
      </c>
      <c r="O519">
        <f t="shared" si="122"/>
        <v>453</v>
      </c>
      <c r="P519">
        <v>303</v>
      </c>
      <c r="Q519">
        <v>326</v>
      </c>
      <c r="R519">
        <f t="shared" si="123"/>
        <v>629</v>
      </c>
      <c r="S519" t="s">
        <v>7</v>
      </c>
      <c r="T519" t="str">
        <f t="shared" si="124"/>
        <v>big</v>
      </c>
      <c r="U519">
        <f t="shared" si="125"/>
        <v>1082</v>
      </c>
    </row>
    <row r="520" spans="1:21" x14ac:dyDescent="0.3">
      <c r="A520" s="1">
        <v>41793</v>
      </c>
      <c r="B520" s="4">
        <f t="shared" si="112"/>
        <v>19.7</v>
      </c>
      <c r="C520" s="4">
        <f t="shared" si="113"/>
        <v>19.5</v>
      </c>
      <c r="D520" s="3">
        <f t="shared" si="115"/>
        <v>2014</v>
      </c>
      <c r="E520" s="3">
        <f t="shared" si="116"/>
        <v>6</v>
      </c>
      <c r="F520" s="3">
        <f t="shared" si="117"/>
        <v>3</v>
      </c>
      <c r="G520" s="3">
        <f t="shared" si="118"/>
        <v>63</v>
      </c>
      <c r="H520" s="3" t="str">
        <f t="shared" si="114"/>
        <v/>
      </c>
      <c r="I520" s="1" t="str">
        <f t="shared" si="119"/>
        <v>여름</v>
      </c>
      <c r="J520" s="6" t="str">
        <f t="shared" si="120"/>
        <v>화</v>
      </c>
      <c r="K520" s="7" t="str">
        <f t="shared" si="121"/>
        <v>평일</v>
      </c>
      <c r="L520">
        <v>85</v>
      </c>
      <c r="M520">
        <v>48</v>
      </c>
      <c r="N520">
        <v>451</v>
      </c>
      <c r="O520">
        <f t="shared" si="122"/>
        <v>584</v>
      </c>
      <c r="P520">
        <v>323</v>
      </c>
      <c r="Q520">
        <v>431</v>
      </c>
      <c r="R520">
        <f t="shared" si="123"/>
        <v>754</v>
      </c>
      <c r="S520" t="s">
        <v>7</v>
      </c>
      <c r="T520" t="str">
        <f t="shared" si="124"/>
        <v>big</v>
      </c>
      <c r="U520">
        <f t="shared" si="125"/>
        <v>1338</v>
      </c>
    </row>
    <row r="521" spans="1:21" x14ac:dyDescent="0.3">
      <c r="A521" s="1">
        <v>41794</v>
      </c>
      <c r="B521" s="4">
        <f t="shared" si="112"/>
        <v>23</v>
      </c>
      <c r="C521" s="4">
        <f t="shared" si="113"/>
        <v>0</v>
      </c>
      <c r="D521" s="3">
        <f t="shared" si="115"/>
        <v>2014</v>
      </c>
      <c r="E521" s="3">
        <f t="shared" si="116"/>
        <v>6</v>
      </c>
      <c r="F521" s="3">
        <f t="shared" si="117"/>
        <v>4</v>
      </c>
      <c r="G521" s="3">
        <f t="shared" si="118"/>
        <v>64</v>
      </c>
      <c r="H521" s="3" t="str">
        <f t="shared" si="114"/>
        <v/>
      </c>
      <c r="I521" s="1" t="str">
        <f t="shared" si="119"/>
        <v>여름</v>
      </c>
      <c r="J521" s="6" t="str">
        <f t="shared" si="120"/>
        <v>수</v>
      </c>
      <c r="K521" s="7" t="str">
        <f t="shared" si="121"/>
        <v>평일</v>
      </c>
      <c r="L521">
        <v>52</v>
      </c>
      <c r="M521">
        <v>54</v>
      </c>
      <c r="N521">
        <v>551</v>
      </c>
      <c r="O521">
        <f t="shared" si="122"/>
        <v>657</v>
      </c>
      <c r="P521">
        <v>323</v>
      </c>
      <c r="Q521">
        <v>290</v>
      </c>
      <c r="R521">
        <f t="shared" si="123"/>
        <v>613</v>
      </c>
      <c r="S521" t="s">
        <v>7</v>
      </c>
      <c r="T521" t="str">
        <f t="shared" si="124"/>
        <v>big</v>
      </c>
      <c r="U521">
        <f t="shared" si="125"/>
        <v>1270</v>
      </c>
    </row>
    <row r="522" spans="1:21" x14ac:dyDescent="0.3">
      <c r="A522" s="1">
        <v>41795</v>
      </c>
      <c r="B522" s="4">
        <f t="shared" si="112"/>
        <v>22.1</v>
      </c>
      <c r="C522" s="4">
        <f t="shared" si="113"/>
        <v>0</v>
      </c>
      <c r="D522" s="3">
        <f t="shared" si="115"/>
        <v>2014</v>
      </c>
      <c r="E522" s="3">
        <f t="shared" si="116"/>
        <v>6</v>
      </c>
      <c r="F522" s="3">
        <f t="shared" si="117"/>
        <v>5</v>
      </c>
      <c r="G522" s="3">
        <f t="shared" si="118"/>
        <v>65</v>
      </c>
      <c r="H522" s="3" t="str">
        <f t="shared" si="114"/>
        <v/>
      </c>
      <c r="I522" s="1" t="str">
        <f t="shared" si="119"/>
        <v>여름</v>
      </c>
      <c r="J522" s="6" t="str">
        <f t="shared" si="120"/>
        <v>목</v>
      </c>
      <c r="K522" s="7" t="str">
        <f t="shared" si="121"/>
        <v>평일</v>
      </c>
      <c r="L522">
        <v>90</v>
      </c>
      <c r="M522">
        <v>56</v>
      </c>
      <c r="N522">
        <v>504</v>
      </c>
      <c r="O522">
        <f t="shared" si="122"/>
        <v>650</v>
      </c>
      <c r="P522">
        <v>271</v>
      </c>
      <c r="Q522">
        <v>401</v>
      </c>
      <c r="R522">
        <f t="shared" si="123"/>
        <v>672</v>
      </c>
      <c r="S522" t="s">
        <v>7</v>
      </c>
      <c r="T522" t="str">
        <f t="shared" si="124"/>
        <v>big</v>
      </c>
      <c r="U522">
        <f t="shared" si="125"/>
        <v>1322</v>
      </c>
    </row>
    <row r="523" spans="1:21" x14ac:dyDescent="0.3">
      <c r="A523" s="1">
        <v>41796</v>
      </c>
      <c r="B523" s="4">
        <f t="shared" si="112"/>
        <v>23.6</v>
      </c>
      <c r="C523" s="4">
        <f t="shared" si="113"/>
        <v>0</v>
      </c>
      <c r="D523" s="3">
        <f t="shared" si="115"/>
        <v>2014</v>
      </c>
      <c r="E523" s="3">
        <f t="shared" si="116"/>
        <v>6</v>
      </c>
      <c r="F523" s="3">
        <f t="shared" si="117"/>
        <v>6</v>
      </c>
      <c r="G523" s="3">
        <f t="shared" si="118"/>
        <v>66</v>
      </c>
      <c r="H523" s="3" t="str">
        <f t="shared" si="114"/>
        <v>공휴일</v>
      </c>
      <c r="I523" s="1" t="str">
        <f t="shared" si="119"/>
        <v>여름</v>
      </c>
      <c r="J523" s="6" t="str">
        <f t="shared" si="120"/>
        <v>금</v>
      </c>
      <c r="K523" s="7" t="str">
        <f t="shared" si="121"/>
        <v>평일</v>
      </c>
      <c r="L523">
        <v>112</v>
      </c>
      <c r="M523">
        <v>86</v>
      </c>
      <c r="N523">
        <v>804</v>
      </c>
      <c r="O523">
        <f t="shared" si="122"/>
        <v>1002</v>
      </c>
      <c r="P523">
        <v>440</v>
      </c>
      <c r="Q523">
        <v>357</v>
      </c>
      <c r="R523">
        <f t="shared" si="123"/>
        <v>797</v>
      </c>
      <c r="S523" t="s">
        <v>7</v>
      </c>
      <c r="T523" t="str">
        <f t="shared" si="124"/>
        <v>big</v>
      </c>
      <c r="U523">
        <f t="shared" si="125"/>
        <v>1799</v>
      </c>
    </row>
    <row r="524" spans="1:21" x14ac:dyDescent="0.3">
      <c r="A524" s="1">
        <v>41797</v>
      </c>
      <c r="B524" s="4">
        <f t="shared" si="112"/>
        <v>23.5</v>
      </c>
      <c r="C524" s="4">
        <f t="shared" si="113"/>
        <v>0</v>
      </c>
      <c r="D524" s="3">
        <f t="shared" si="115"/>
        <v>2014</v>
      </c>
      <c r="E524" s="3">
        <f t="shared" si="116"/>
        <v>6</v>
      </c>
      <c r="F524" s="3">
        <f t="shared" si="117"/>
        <v>7</v>
      </c>
      <c r="G524" s="3">
        <f t="shared" si="118"/>
        <v>67</v>
      </c>
      <c r="H524" s="3" t="str">
        <f t="shared" si="114"/>
        <v/>
      </c>
      <c r="I524" s="1" t="str">
        <f t="shared" si="119"/>
        <v>여름</v>
      </c>
      <c r="J524" s="6" t="str">
        <f t="shared" si="120"/>
        <v>토</v>
      </c>
      <c r="K524" s="7" t="str">
        <f t="shared" si="121"/>
        <v>주말</v>
      </c>
      <c r="L524">
        <v>92</v>
      </c>
      <c r="M524">
        <v>70</v>
      </c>
      <c r="N524">
        <v>602</v>
      </c>
      <c r="O524">
        <f t="shared" si="122"/>
        <v>764</v>
      </c>
      <c r="P524">
        <v>281</v>
      </c>
      <c r="Q524">
        <v>460</v>
      </c>
      <c r="R524">
        <f t="shared" si="123"/>
        <v>741</v>
      </c>
      <c r="S524" t="s">
        <v>7</v>
      </c>
      <c r="T524" t="str">
        <f t="shared" si="124"/>
        <v>big</v>
      </c>
      <c r="U524">
        <f t="shared" si="125"/>
        <v>1505</v>
      </c>
    </row>
    <row r="525" spans="1:21" x14ac:dyDescent="0.3">
      <c r="A525" s="1">
        <v>41798</v>
      </c>
      <c r="B525" s="4">
        <f t="shared" si="112"/>
        <v>22.2</v>
      </c>
      <c r="C525" s="4">
        <f t="shared" si="113"/>
        <v>0</v>
      </c>
      <c r="D525" s="3">
        <f t="shared" si="115"/>
        <v>2014</v>
      </c>
      <c r="E525" s="3">
        <f t="shared" si="116"/>
        <v>6</v>
      </c>
      <c r="F525" s="3">
        <f t="shared" si="117"/>
        <v>8</v>
      </c>
      <c r="G525" s="3">
        <f t="shared" si="118"/>
        <v>68</v>
      </c>
      <c r="H525" s="3" t="str">
        <f t="shared" si="114"/>
        <v/>
      </c>
      <c r="I525" s="1" t="str">
        <f t="shared" si="119"/>
        <v>여름</v>
      </c>
      <c r="J525" s="6" t="str">
        <f t="shared" si="120"/>
        <v>일</v>
      </c>
      <c r="K525" s="7" t="str">
        <f t="shared" si="121"/>
        <v>주말</v>
      </c>
      <c r="L525">
        <v>93</v>
      </c>
      <c r="M525">
        <v>59</v>
      </c>
      <c r="N525">
        <v>517</v>
      </c>
      <c r="O525">
        <f t="shared" si="122"/>
        <v>669</v>
      </c>
      <c r="P525">
        <v>341</v>
      </c>
      <c r="Q525">
        <v>400</v>
      </c>
      <c r="R525">
        <f t="shared" si="123"/>
        <v>741</v>
      </c>
      <c r="S525" t="s">
        <v>7</v>
      </c>
      <c r="T525" t="str">
        <f t="shared" si="124"/>
        <v>big</v>
      </c>
      <c r="U525">
        <f t="shared" si="125"/>
        <v>1410</v>
      </c>
    </row>
    <row r="526" spans="1:21" x14ac:dyDescent="0.3">
      <c r="A526" s="1">
        <v>41799</v>
      </c>
      <c r="B526" s="4">
        <f t="shared" si="112"/>
        <v>23.3</v>
      </c>
      <c r="C526" s="4">
        <f t="shared" si="113"/>
        <v>0</v>
      </c>
      <c r="D526" s="3">
        <f t="shared" si="115"/>
        <v>2014</v>
      </c>
      <c r="E526" s="3">
        <f t="shared" si="116"/>
        <v>6</v>
      </c>
      <c r="F526" s="3">
        <f t="shared" si="117"/>
        <v>9</v>
      </c>
      <c r="G526" s="3">
        <f t="shared" si="118"/>
        <v>69</v>
      </c>
      <c r="H526" s="3" t="str">
        <f t="shared" si="114"/>
        <v/>
      </c>
      <c r="I526" s="1" t="str">
        <f t="shared" si="119"/>
        <v>여름</v>
      </c>
      <c r="J526" s="6" t="str">
        <f t="shared" si="120"/>
        <v>월</v>
      </c>
      <c r="K526" s="7" t="str">
        <f t="shared" si="121"/>
        <v>평일</v>
      </c>
      <c r="L526">
        <v>79</v>
      </c>
      <c r="M526">
        <v>31</v>
      </c>
      <c r="N526">
        <v>445</v>
      </c>
      <c r="O526">
        <f t="shared" si="122"/>
        <v>555</v>
      </c>
      <c r="P526">
        <v>210</v>
      </c>
      <c r="Q526">
        <v>448</v>
      </c>
      <c r="R526">
        <f t="shared" si="123"/>
        <v>658</v>
      </c>
      <c r="S526" t="s">
        <v>7</v>
      </c>
      <c r="T526" t="str">
        <f t="shared" si="124"/>
        <v>big</v>
      </c>
      <c r="U526">
        <f t="shared" si="125"/>
        <v>1213</v>
      </c>
    </row>
    <row r="527" spans="1:21" x14ac:dyDescent="0.3">
      <c r="A527" s="1">
        <v>41800</v>
      </c>
      <c r="B527" s="4">
        <f t="shared" si="112"/>
        <v>22.7</v>
      </c>
      <c r="C527" s="4">
        <f t="shared" si="113"/>
        <v>0.1</v>
      </c>
      <c r="D527" s="3">
        <f t="shared" si="115"/>
        <v>2014</v>
      </c>
      <c r="E527" s="3">
        <f t="shared" si="116"/>
        <v>6</v>
      </c>
      <c r="F527" s="3">
        <f t="shared" si="117"/>
        <v>10</v>
      </c>
      <c r="G527" s="3">
        <f t="shared" si="118"/>
        <v>610</v>
      </c>
      <c r="H527" s="3" t="str">
        <f t="shared" si="114"/>
        <v/>
      </c>
      <c r="I527" s="1" t="str">
        <f t="shared" si="119"/>
        <v>여름</v>
      </c>
      <c r="J527" s="6" t="str">
        <f t="shared" si="120"/>
        <v>화</v>
      </c>
      <c r="K527" s="7" t="str">
        <f t="shared" si="121"/>
        <v>평일</v>
      </c>
      <c r="L527">
        <v>58</v>
      </c>
      <c r="M527">
        <v>34</v>
      </c>
      <c r="N527">
        <v>526</v>
      </c>
      <c r="O527">
        <f t="shared" si="122"/>
        <v>618</v>
      </c>
      <c r="P527">
        <v>288</v>
      </c>
      <c r="Q527">
        <v>458</v>
      </c>
      <c r="R527">
        <f t="shared" si="123"/>
        <v>746</v>
      </c>
      <c r="S527" t="s">
        <v>7</v>
      </c>
      <c r="T527" t="str">
        <f t="shared" si="124"/>
        <v>big</v>
      </c>
      <c r="U527">
        <f t="shared" si="125"/>
        <v>1364</v>
      </c>
    </row>
    <row r="528" spans="1:21" x14ac:dyDescent="0.3">
      <c r="A528" s="1">
        <v>41801</v>
      </c>
      <c r="B528" s="4">
        <f t="shared" si="112"/>
        <v>20.7</v>
      </c>
      <c r="C528" s="4">
        <f t="shared" si="113"/>
        <v>1.5</v>
      </c>
      <c r="D528" s="3">
        <f t="shared" si="115"/>
        <v>2014</v>
      </c>
      <c r="E528" s="3">
        <f t="shared" si="116"/>
        <v>6</v>
      </c>
      <c r="F528" s="3">
        <f t="shared" si="117"/>
        <v>11</v>
      </c>
      <c r="G528" s="3">
        <f t="shared" si="118"/>
        <v>611</v>
      </c>
      <c r="H528" s="3" t="str">
        <f t="shared" si="114"/>
        <v/>
      </c>
      <c r="I528" s="1" t="str">
        <f t="shared" si="119"/>
        <v>여름</v>
      </c>
      <c r="J528" s="6" t="str">
        <f t="shared" si="120"/>
        <v>수</v>
      </c>
      <c r="K528" s="7" t="str">
        <f t="shared" si="121"/>
        <v>평일</v>
      </c>
      <c r="L528">
        <v>103</v>
      </c>
      <c r="M528">
        <v>43</v>
      </c>
      <c r="N528">
        <v>449</v>
      </c>
      <c r="O528">
        <f t="shared" si="122"/>
        <v>595</v>
      </c>
      <c r="P528">
        <v>288</v>
      </c>
      <c r="Q528">
        <v>443</v>
      </c>
      <c r="R528">
        <f t="shared" si="123"/>
        <v>731</v>
      </c>
      <c r="S528" t="s">
        <v>7</v>
      </c>
      <c r="T528" t="str">
        <f t="shared" si="124"/>
        <v>big</v>
      </c>
      <c r="U528">
        <f t="shared" si="125"/>
        <v>1326</v>
      </c>
    </row>
    <row r="529" spans="1:21" x14ac:dyDescent="0.3">
      <c r="A529" s="1">
        <v>41802</v>
      </c>
      <c r="B529" s="4">
        <f t="shared" si="112"/>
        <v>21.1</v>
      </c>
      <c r="C529" s="4">
        <f t="shared" si="113"/>
        <v>0</v>
      </c>
      <c r="D529" s="3">
        <f t="shared" si="115"/>
        <v>2014</v>
      </c>
      <c r="E529" s="3">
        <f t="shared" si="116"/>
        <v>6</v>
      </c>
      <c r="F529" s="3">
        <f t="shared" si="117"/>
        <v>12</v>
      </c>
      <c r="G529" s="3">
        <f t="shared" si="118"/>
        <v>612</v>
      </c>
      <c r="H529" s="3" t="str">
        <f t="shared" si="114"/>
        <v/>
      </c>
      <c r="I529" s="1" t="str">
        <f t="shared" si="119"/>
        <v>여름</v>
      </c>
      <c r="J529" s="6" t="str">
        <f t="shared" si="120"/>
        <v>목</v>
      </c>
      <c r="K529" s="7" t="str">
        <f t="shared" si="121"/>
        <v>평일</v>
      </c>
      <c r="L529">
        <v>75</v>
      </c>
      <c r="M529">
        <v>50</v>
      </c>
      <c r="N529">
        <v>360</v>
      </c>
      <c r="O529">
        <f t="shared" si="122"/>
        <v>485</v>
      </c>
      <c r="P529">
        <v>264</v>
      </c>
      <c r="Q529">
        <v>371</v>
      </c>
      <c r="R529">
        <f t="shared" si="123"/>
        <v>635</v>
      </c>
      <c r="S529" t="s">
        <v>7</v>
      </c>
      <c r="T529" t="str">
        <f t="shared" si="124"/>
        <v>big</v>
      </c>
      <c r="U529">
        <f t="shared" si="125"/>
        <v>1120</v>
      </c>
    </row>
    <row r="530" spans="1:21" x14ac:dyDescent="0.3">
      <c r="A530" s="1">
        <v>41803</v>
      </c>
      <c r="B530" s="4">
        <f t="shared" si="112"/>
        <v>20.3</v>
      </c>
      <c r="C530" s="4">
        <f t="shared" si="113"/>
        <v>0.5</v>
      </c>
      <c r="D530" s="3">
        <f t="shared" si="115"/>
        <v>2014</v>
      </c>
      <c r="E530" s="3">
        <f t="shared" si="116"/>
        <v>6</v>
      </c>
      <c r="F530" s="3">
        <f t="shared" si="117"/>
        <v>13</v>
      </c>
      <c r="G530" s="3">
        <f t="shared" si="118"/>
        <v>613</v>
      </c>
      <c r="H530" s="3" t="str">
        <f t="shared" si="114"/>
        <v/>
      </c>
      <c r="I530" s="1" t="str">
        <f t="shared" si="119"/>
        <v>여름</v>
      </c>
      <c r="J530" s="6" t="str">
        <f t="shared" si="120"/>
        <v>금</v>
      </c>
      <c r="K530" s="7" t="str">
        <f t="shared" si="121"/>
        <v>평일</v>
      </c>
      <c r="L530">
        <v>100</v>
      </c>
      <c r="M530">
        <v>51</v>
      </c>
      <c r="N530">
        <v>552</v>
      </c>
      <c r="O530">
        <f t="shared" si="122"/>
        <v>703</v>
      </c>
      <c r="P530">
        <v>302</v>
      </c>
      <c r="Q530">
        <v>497</v>
      </c>
      <c r="R530">
        <f t="shared" si="123"/>
        <v>799</v>
      </c>
      <c r="S530" t="s">
        <v>7</v>
      </c>
      <c r="T530" t="str">
        <f t="shared" si="124"/>
        <v>big</v>
      </c>
      <c r="U530">
        <f t="shared" si="125"/>
        <v>1502</v>
      </c>
    </row>
    <row r="531" spans="1:21" x14ac:dyDescent="0.3">
      <c r="A531" s="1">
        <v>41804</v>
      </c>
      <c r="B531" s="4">
        <f t="shared" si="112"/>
        <v>22.6</v>
      </c>
      <c r="C531" s="4">
        <f t="shared" si="113"/>
        <v>0</v>
      </c>
      <c r="D531" s="3">
        <f t="shared" si="115"/>
        <v>2014</v>
      </c>
      <c r="E531" s="3">
        <f t="shared" si="116"/>
        <v>6</v>
      </c>
      <c r="F531" s="3">
        <f t="shared" si="117"/>
        <v>14</v>
      </c>
      <c r="G531" s="3">
        <f t="shared" si="118"/>
        <v>614</v>
      </c>
      <c r="H531" s="3" t="str">
        <f t="shared" si="114"/>
        <v/>
      </c>
      <c r="I531" s="1" t="str">
        <f t="shared" si="119"/>
        <v>여름</v>
      </c>
      <c r="J531" s="6" t="str">
        <f t="shared" si="120"/>
        <v>토</v>
      </c>
      <c r="K531" s="7" t="str">
        <f t="shared" si="121"/>
        <v>주말</v>
      </c>
      <c r="L531">
        <v>106</v>
      </c>
      <c r="M531">
        <v>95</v>
      </c>
      <c r="N531">
        <v>896</v>
      </c>
      <c r="O531">
        <f t="shared" si="122"/>
        <v>1097</v>
      </c>
      <c r="P531">
        <v>213</v>
      </c>
      <c r="Q531">
        <v>555</v>
      </c>
      <c r="R531">
        <f t="shared" si="123"/>
        <v>768</v>
      </c>
      <c r="S531" t="s">
        <v>8</v>
      </c>
      <c r="T531" t="str">
        <f t="shared" si="124"/>
        <v>big</v>
      </c>
      <c r="U531">
        <f t="shared" si="125"/>
        <v>1865</v>
      </c>
    </row>
    <row r="532" spans="1:21" x14ac:dyDescent="0.3">
      <c r="A532" s="1">
        <v>41805</v>
      </c>
      <c r="B532" s="4">
        <f t="shared" si="112"/>
        <v>23.1</v>
      </c>
      <c r="C532" s="4">
        <f t="shared" si="113"/>
        <v>0</v>
      </c>
      <c r="D532" s="3">
        <f t="shared" si="115"/>
        <v>2014</v>
      </c>
      <c r="E532" s="3">
        <f t="shared" si="116"/>
        <v>6</v>
      </c>
      <c r="F532" s="3">
        <f t="shared" si="117"/>
        <v>15</v>
      </c>
      <c r="G532" s="3">
        <f t="shared" si="118"/>
        <v>615</v>
      </c>
      <c r="H532" s="3" t="str">
        <f t="shared" si="114"/>
        <v/>
      </c>
      <c r="I532" s="1" t="str">
        <f t="shared" si="119"/>
        <v>여름</v>
      </c>
      <c r="J532" s="6" t="str">
        <f t="shared" si="120"/>
        <v>일</v>
      </c>
      <c r="K532" s="7" t="str">
        <f t="shared" si="121"/>
        <v>주말</v>
      </c>
      <c r="L532">
        <v>115</v>
      </c>
      <c r="M532">
        <v>66</v>
      </c>
      <c r="N532">
        <v>512</v>
      </c>
      <c r="O532">
        <f t="shared" si="122"/>
        <v>693</v>
      </c>
      <c r="P532">
        <v>318</v>
      </c>
      <c r="Q532">
        <v>536</v>
      </c>
      <c r="R532">
        <f t="shared" si="123"/>
        <v>854</v>
      </c>
      <c r="S532" t="s">
        <v>7</v>
      </c>
      <c r="T532" t="str">
        <f t="shared" si="124"/>
        <v>big</v>
      </c>
      <c r="U532">
        <f t="shared" si="125"/>
        <v>1547</v>
      </c>
    </row>
    <row r="533" spans="1:21" x14ac:dyDescent="0.3">
      <c r="A533" s="1">
        <v>41806</v>
      </c>
      <c r="B533" s="4">
        <f t="shared" si="112"/>
        <v>23.5</v>
      </c>
      <c r="C533" s="4">
        <f t="shared" si="113"/>
        <v>0</v>
      </c>
      <c r="D533" s="3">
        <f t="shared" si="115"/>
        <v>2014</v>
      </c>
      <c r="E533" s="3">
        <f t="shared" si="116"/>
        <v>6</v>
      </c>
      <c r="F533" s="3">
        <f t="shared" si="117"/>
        <v>16</v>
      </c>
      <c r="G533" s="3">
        <f t="shared" si="118"/>
        <v>616</v>
      </c>
      <c r="H533" s="3" t="str">
        <f t="shared" si="114"/>
        <v/>
      </c>
      <c r="I533" s="1" t="str">
        <f t="shared" si="119"/>
        <v>여름</v>
      </c>
      <c r="J533" s="6" t="str">
        <f t="shared" si="120"/>
        <v>월</v>
      </c>
      <c r="K533" s="7" t="str">
        <f t="shared" si="121"/>
        <v>평일</v>
      </c>
      <c r="L533">
        <v>68</v>
      </c>
      <c r="M533">
        <v>33</v>
      </c>
      <c r="N533">
        <v>453</v>
      </c>
      <c r="O533">
        <f t="shared" si="122"/>
        <v>554</v>
      </c>
      <c r="P533">
        <v>218</v>
      </c>
      <c r="Q533">
        <v>359</v>
      </c>
      <c r="R533">
        <f t="shared" si="123"/>
        <v>577</v>
      </c>
      <c r="S533" t="s">
        <v>7</v>
      </c>
      <c r="T533" t="str">
        <f t="shared" si="124"/>
        <v>small</v>
      </c>
      <c r="U533">
        <f t="shared" si="125"/>
        <v>1131</v>
      </c>
    </row>
    <row r="534" spans="1:21" x14ac:dyDescent="0.3">
      <c r="A534" s="1">
        <v>41807</v>
      </c>
      <c r="B534" s="4">
        <f t="shared" si="112"/>
        <v>23.6</v>
      </c>
      <c r="C534" s="4">
        <f t="shared" si="113"/>
        <v>0</v>
      </c>
      <c r="D534" s="3">
        <f t="shared" si="115"/>
        <v>2014</v>
      </c>
      <c r="E534" s="3">
        <f t="shared" si="116"/>
        <v>6</v>
      </c>
      <c r="F534" s="3">
        <f t="shared" si="117"/>
        <v>17</v>
      </c>
      <c r="G534" s="3">
        <f t="shared" si="118"/>
        <v>617</v>
      </c>
      <c r="H534" s="3" t="str">
        <f t="shared" si="114"/>
        <v/>
      </c>
      <c r="I534" s="1" t="str">
        <f t="shared" si="119"/>
        <v>여름</v>
      </c>
      <c r="J534" s="6" t="str">
        <f t="shared" si="120"/>
        <v>화</v>
      </c>
      <c r="K534" s="7" t="str">
        <f t="shared" si="121"/>
        <v>평일</v>
      </c>
      <c r="L534">
        <v>89</v>
      </c>
      <c r="M534">
        <v>39</v>
      </c>
      <c r="N534">
        <v>404</v>
      </c>
      <c r="O534">
        <f t="shared" si="122"/>
        <v>532</v>
      </c>
      <c r="P534">
        <v>333</v>
      </c>
      <c r="Q534">
        <v>340</v>
      </c>
      <c r="R534">
        <f t="shared" si="123"/>
        <v>673</v>
      </c>
      <c r="S534" t="s">
        <v>7</v>
      </c>
      <c r="T534" t="str">
        <f t="shared" si="124"/>
        <v>big</v>
      </c>
      <c r="U534">
        <f t="shared" si="125"/>
        <v>1205</v>
      </c>
    </row>
    <row r="535" spans="1:21" x14ac:dyDescent="0.3">
      <c r="A535" s="1">
        <v>41808</v>
      </c>
      <c r="B535" s="4">
        <f t="shared" si="112"/>
        <v>24.4</v>
      </c>
      <c r="C535" s="4">
        <f t="shared" si="113"/>
        <v>0</v>
      </c>
      <c r="D535" s="3">
        <f t="shared" si="115"/>
        <v>2014</v>
      </c>
      <c r="E535" s="3">
        <f t="shared" si="116"/>
        <v>6</v>
      </c>
      <c r="F535" s="3">
        <f t="shared" si="117"/>
        <v>18</v>
      </c>
      <c r="G535" s="3">
        <f t="shared" si="118"/>
        <v>618</v>
      </c>
      <c r="H535" s="3" t="str">
        <f t="shared" si="114"/>
        <v/>
      </c>
      <c r="I535" s="1" t="str">
        <f t="shared" si="119"/>
        <v>여름</v>
      </c>
      <c r="J535" s="6" t="str">
        <f t="shared" si="120"/>
        <v>수</v>
      </c>
      <c r="K535" s="7" t="str">
        <f t="shared" si="121"/>
        <v>평일</v>
      </c>
      <c r="L535">
        <v>89</v>
      </c>
      <c r="M535">
        <v>59</v>
      </c>
      <c r="N535">
        <v>311</v>
      </c>
      <c r="O535">
        <f t="shared" si="122"/>
        <v>459</v>
      </c>
      <c r="P535">
        <v>237</v>
      </c>
      <c r="Q535">
        <v>329</v>
      </c>
      <c r="R535">
        <f t="shared" si="123"/>
        <v>566</v>
      </c>
      <c r="S535" t="s">
        <v>7</v>
      </c>
      <c r="T535" t="str">
        <f t="shared" si="124"/>
        <v>small</v>
      </c>
      <c r="U535">
        <f t="shared" si="125"/>
        <v>1025</v>
      </c>
    </row>
    <row r="536" spans="1:21" x14ac:dyDescent="0.3">
      <c r="A536" s="1">
        <v>41809</v>
      </c>
      <c r="B536" s="4">
        <f t="shared" si="112"/>
        <v>22.8</v>
      </c>
      <c r="C536" s="4">
        <f t="shared" si="113"/>
        <v>0</v>
      </c>
      <c r="D536" s="3">
        <f t="shared" si="115"/>
        <v>2014</v>
      </c>
      <c r="E536" s="3">
        <f t="shared" si="116"/>
        <v>6</v>
      </c>
      <c r="F536" s="3">
        <f t="shared" si="117"/>
        <v>19</v>
      </c>
      <c r="G536" s="3">
        <f t="shared" si="118"/>
        <v>619</v>
      </c>
      <c r="H536" s="3" t="str">
        <f t="shared" si="114"/>
        <v/>
      </c>
      <c r="I536" s="1" t="str">
        <f t="shared" si="119"/>
        <v>여름</v>
      </c>
      <c r="J536" s="6" t="str">
        <f t="shared" si="120"/>
        <v>목</v>
      </c>
      <c r="K536" s="7" t="str">
        <f t="shared" si="121"/>
        <v>평일</v>
      </c>
      <c r="L536">
        <v>83</v>
      </c>
      <c r="M536">
        <v>48</v>
      </c>
      <c r="N536">
        <v>403</v>
      </c>
      <c r="O536">
        <f t="shared" si="122"/>
        <v>534</v>
      </c>
      <c r="P536">
        <v>181</v>
      </c>
      <c r="Q536">
        <v>494</v>
      </c>
      <c r="R536">
        <f t="shared" si="123"/>
        <v>675</v>
      </c>
      <c r="S536" t="s">
        <v>7</v>
      </c>
      <c r="T536" t="str">
        <f t="shared" si="124"/>
        <v>big</v>
      </c>
      <c r="U536">
        <f t="shared" si="125"/>
        <v>1209</v>
      </c>
    </row>
    <row r="537" spans="1:21" x14ac:dyDescent="0.3">
      <c r="A537" s="1">
        <v>41810</v>
      </c>
      <c r="B537" s="4">
        <f t="shared" si="112"/>
        <v>23.5</v>
      </c>
      <c r="C537" s="4">
        <f t="shared" si="113"/>
        <v>6</v>
      </c>
      <c r="D537" s="3">
        <f t="shared" si="115"/>
        <v>2014</v>
      </c>
      <c r="E537" s="3">
        <f t="shared" si="116"/>
        <v>6</v>
      </c>
      <c r="F537" s="3">
        <f t="shared" si="117"/>
        <v>20</v>
      </c>
      <c r="G537" s="3">
        <f t="shared" si="118"/>
        <v>620</v>
      </c>
      <c r="H537" s="3" t="str">
        <f t="shared" si="114"/>
        <v/>
      </c>
      <c r="I537" s="1" t="str">
        <f t="shared" si="119"/>
        <v>여름</v>
      </c>
      <c r="J537" s="6" t="str">
        <f t="shared" si="120"/>
        <v>금</v>
      </c>
      <c r="K537" s="7" t="str">
        <f t="shared" si="121"/>
        <v>평일</v>
      </c>
      <c r="L537">
        <v>108</v>
      </c>
      <c r="M537">
        <v>79</v>
      </c>
      <c r="N537">
        <v>575</v>
      </c>
      <c r="O537">
        <f t="shared" si="122"/>
        <v>762</v>
      </c>
      <c r="P537">
        <v>347</v>
      </c>
      <c r="Q537">
        <v>283</v>
      </c>
      <c r="R537">
        <f t="shared" si="123"/>
        <v>630</v>
      </c>
      <c r="S537" t="s">
        <v>7</v>
      </c>
      <c r="T537" t="str">
        <f t="shared" si="124"/>
        <v>big</v>
      </c>
      <c r="U537">
        <f t="shared" si="125"/>
        <v>1392</v>
      </c>
    </row>
    <row r="538" spans="1:21" x14ac:dyDescent="0.3">
      <c r="A538" s="1">
        <v>41811</v>
      </c>
      <c r="B538" s="4">
        <f t="shared" si="112"/>
        <v>21.5</v>
      </c>
      <c r="C538" s="4">
        <f t="shared" si="113"/>
        <v>46</v>
      </c>
      <c r="D538" s="3">
        <f t="shared" si="115"/>
        <v>2014</v>
      </c>
      <c r="E538" s="3">
        <f t="shared" si="116"/>
        <v>6</v>
      </c>
      <c r="F538" s="3">
        <f t="shared" si="117"/>
        <v>21</v>
      </c>
      <c r="G538" s="3">
        <f t="shared" si="118"/>
        <v>621</v>
      </c>
      <c r="H538" s="3" t="str">
        <f t="shared" si="114"/>
        <v/>
      </c>
      <c r="I538" s="1" t="str">
        <f t="shared" si="119"/>
        <v>여름</v>
      </c>
      <c r="J538" s="6" t="str">
        <f t="shared" si="120"/>
        <v>토</v>
      </c>
      <c r="K538" s="7" t="str">
        <f t="shared" si="121"/>
        <v>주말</v>
      </c>
      <c r="L538">
        <v>57</v>
      </c>
      <c r="M538">
        <v>66</v>
      </c>
      <c r="N538">
        <v>794</v>
      </c>
      <c r="O538">
        <f t="shared" si="122"/>
        <v>917</v>
      </c>
      <c r="P538">
        <v>400</v>
      </c>
      <c r="Q538">
        <v>446</v>
      </c>
      <c r="R538">
        <f t="shared" si="123"/>
        <v>846</v>
      </c>
      <c r="S538" t="s">
        <v>7</v>
      </c>
      <c r="T538" t="str">
        <f t="shared" si="124"/>
        <v>big</v>
      </c>
      <c r="U538">
        <f t="shared" si="125"/>
        <v>1763</v>
      </c>
    </row>
    <row r="539" spans="1:21" x14ac:dyDescent="0.3">
      <c r="A539" s="1">
        <v>41812</v>
      </c>
      <c r="B539" s="4">
        <f t="shared" si="112"/>
        <v>22.4</v>
      </c>
      <c r="C539" s="4">
        <f t="shared" si="113"/>
        <v>2.5</v>
      </c>
      <c r="D539" s="3">
        <f t="shared" si="115"/>
        <v>2014</v>
      </c>
      <c r="E539" s="3">
        <f t="shared" si="116"/>
        <v>6</v>
      </c>
      <c r="F539" s="3">
        <f t="shared" si="117"/>
        <v>22</v>
      </c>
      <c r="G539" s="3">
        <f t="shared" si="118"/>
        <v>622</v>
      </c>
      <c r="H539" s="3" t="str">
        <f t="shared" si="114"/>
        <v/>
      </c>
      <c r="I539" s="1" t="str">
        <f t="shared" si="119"/>
        <v>여름</v>
      </c>
      <c r="J539" s="6" t="str">
        <f t="shared" si="120"/>
        <v>일</v>
      </c>
      <c r="K539" s="7" t="str">
        <f t="shared" si="121"/>
        <v>주말</v>
      </c>
      <c r="L539">
        <v>139</v>
      </c>
      <c r="M539">
        <v>75</v>
      </c>
      <c r="N539">
        <v>693</v>
      </c>
      <c r="O539">
        <f t="shared" si="122"/>
        <v>907</v>
      </c>
      <c r="P539">
        <v>320</v>
      </c>
      <c r="Q539">
        <v>487</v>
      </c>
      <c r="R539">
        <f t="shared" si="123"/>
        <v>807</v>
      </c>
      <c r="S539" t="s">
        <v>7</v>
      </c>
      <c r="T539" t="str">
        <f t="shared" si="124"/>
        <v>big</v>
      </c>
      <c r="U539">
        <f t="shared" si="125"/>
        <v>1714</v>
      </c>
    </row>
    <row r="540" spans="1:21" x14ac:dyDescent="0.3">
      <c r="A540" s="1">
        <v>41813</v>
      </c>
      <c r="B540" s="4">
        <f t="shared" si="112"/>
        <v>20.9</v>
      </c>
      <c r="C540" s="4">
        <f t="shared" si="113"/>
        <v>19.5</v>
      </c>
      <c r="D540" s="3">
        <f t="shared" si="115"/>
        <v>2014</v>
      </c>
      <c r="E540" s="3">
        <f t="shared" si="116"/>
        <v>6</v>
      </c>
      <c r="F540" s="3">
        <f t="shared" si="117"/>
        <v>23</v>
      </c>
      <c r="G540" s="3">
        <f t="shared" si="118"/>
        <v>623</v>
      </c>
      <c r="H540" s="3" t="str">
        <f t="shared" si="114"/>
        <v/>
      </c>
      <c r="I540" s="1" t="str">
        <f t="shared" si="119"/>
        <v>여름</v>
      </c>
      <c r="J540" s="6" t="str">
        <f t="shared" si="120"/>
        <v>월</v>
      </c>
      <c r="K540" s="7" t="str">
        <f t="shared" si="121"/>
        <v>평일</v>
      </c>
      <c r="L540">
        <v>52</v>
      </c>
      <c r="M540">
        <v>47</v>
      </c>
      <c r="N540">
        <v>430</v>
      </c>
      <c r="O540">
        <f t="shared" si="122"/>
        <v>529</v>
      </c>
      <c r="P540">
        <v>212</v>
      </c>
      <c r="Q540">
        <v>291</v>
      </c>
      <c r="R540">
        <f t="shared" si="123"/>
        <v>503</v>
      </c>
      <c r="S540" t="s">
        <v>7</v>
      </c>
      <c r="T540" t="str">
        <f t="shared" si="124"/>
        <v>small</v>
      </c>
      <c r="U540">
        <f t="shared" si="125"/>
        <v>1032</v>
      </c>
    </row>
    <row r="541" spans="1:21" x14ac:dyDescent="0.3">
      <c r="A541" s="1">
        <v>41814</v>
      </c>
      <c r="B541" s="4">
        <f t="shared" si="112"/>
        <v>22.4</v>
      </c>
      <c r="C541" s="4">
        <f t="shared" si="113"/>
        <v>0</v>
      </c>
      <c r="D541" s="3">
        <f t="shared" si="115"/>
        <v>2014</v>
      </c>
      <c r="E541" s="3">
        <f t="shared" si="116"/>
        <v>6</v>
      </c>
      <c r="F541" s="3">
        <f t="shared" si="117"/>
        <v>24</v>
      </c>
      <c r="G541" s="3">
        <f t="shared" si="118"/>
        <v>624</v>
      </c>
      <c r="H541" s="3" t="str">
        <f t="shared" si="114"/>
        <v/>
      </c>
      <c r="I541" s="1" t="str">
        <f t="shared" si="119"/>
        <v>여름</v>
      </c>
      <c r="J541" s="6" t="str">
        <f t="shared" si="120"/>
        <v>화</v>
      </c>
      <c r="K541" s="7" t="str">
        <f t="shared" si="121"/>
        <v>평일</v>
      </c>
      <c r="L541">
        <v>62</v>
      </c>
      <c r="M541">
        <v>46</v>
      </c>
      <c r="N541">
        <v>447</v>
      </c>
      <c r="O541">
        <f t="shared" si="122"/>
        <v>555</v>
      </c>
      <c r="P541">
        <v>196</v>
      </c>
      <c r="Q541">
        <v>379</v>
      </c>
      <c r="R541">
        <f t="shared" si="123"/>
        <v>575</v>
      </c>
      <c r="S541" t="s">
        <v>7</v>
      </c>
      <c r="T541" t="str">
        <f t="shared" si="124"/>
        <v>small</v>
      </c>
      <c r="U541">
        <f t="shared" si="125"/>
        <v>1130</v>
      </c>
    </row>
    <row r="542" spans="1:21" x14ac:dyDescent="0.3">
      <c r="A542" s="1">
        <v>41815</v>
      </c>
      <c r="B542" s="4">
        <f t="shared" si="112"/>
        <v>23.2</v>
      </c>
      <c r="C542" s="4">
        <f t="shared" si="113"/>
        <v>0</v>
      </c>
      <c r="D542" s="3">
        <f t="shared" si="115"/>
        <v>2014</v>
      </c>
      <c r="E542" s="3">
        <f t="shared" si="116"/>
        <v>6</v>
      </c>
      <c r="F542" s="3">
        <f t="shared" si="117"/>
        <v>25</v>
      </c>
      <c r="G542" s="3">
        <f t="shared" si="118"/>
        <v>625</v>
      </c>
      <c r="H542" s="3" t="str">
        <f t="shared" si="114"/>
        <v/>
      </c>
      <c r="I542" s="1" t="str">
        <f t="shared" si="119"/>
        <v>여름</v>
      </c>
      <c r="J542" s="6" t="str">
        <f t="shared" si="120"/>
        <v>수</v>
      </c>
      <c r="K542" s="7" t="str">
        <f t="shared" si="121"/>
        <v>평일</v>
      </c>
      <c r="L542">
        <v>91</v>
      </c>
      <c r="M542">
        <v>61</v>
      </c>
      <c r="N542">
        <v>514</v>
      </c>
      <c r="O542">
        <f t="shared" si="122"/>
        <v>666</v>
      </c>
      <c r="P542">
        <v>244</v>
      </c>
      <c r="Q542">
        <v>302</v>
      </c>
      <c r="R542">
        <f t="shared" si="123"/>
        <v>546</v>
      </c>
      <c r="S542" t="s">
        <v>7</v>
      </c>
      <c r="T542" t="str">
        <f t="shared" si="124"/>
        <v>small</v>
      </c>
      <c r="U542">
        <f t="shared" si="125"/>
        <v>1212</v>
      </c>
    </row>
    <row r="543" spans="1:21" x14ac:dyDescent="0.3">
      <c r="A543" s="1">
        <v>41816</v>
      </c>
      <c r="B543" s="4">
        <f t="shared" si="112"/>
        <v>24.7</v>
      </c>
      <c r="C543" s="4">
        <f t="shared" si="113"/>
        <v>0</v>
      </c>
      <c r="D543" s="3">
        <f t="shared" si="115"/>
        <v>2014</v>
      </c>
      <c r="E543" s="3">
        <f t="shared" si="116"/>
        <v>6</v>
      </c>
      <c r="F543" s="3">
        <f t="shared" si="117"/>
        <v>26</v>
      </c>
      <c r="G543" s="3">
        <f t="shared" si="118"/>
        <v>626</v>
      </c>
      <c r="H543" s="3" t="str">
        <f t="shared" si="114"/>
        <v/>
      </c>
      <c r="I543" s="1" t="str">
        <f t="shared" si="119"/>
        <v>여름</v>
      </c>
      <c r="J543" s="6" t="str">
        <f t="shared" si="120"/>
        <v>목</v>
      </c>
      <c r="K543" s="7" t="str">
        <f t="shared" si="121"/>
        <v>평일</v>
      </c>
      <c r="L543">
        <v>82</v>
      </c>
      <c r="M543">
        <v>37</v>
      </c>
      <c r="N543">
        <v>375</v>
      </c>
      <c r="O543">
        <f t="shared" si="122"/>
        <v>494</v>
      </c>
      <c r="P543">
        <v>207</v>
      </c>
      <c r="Q543">
        <v>380</v>
      </c>
      <c r="R543">
        <f t="shared" si="123"/>
        <v>587</v>
      </c>
      <c r="S543" t="s">
        <v>7</v>
      </c>
      <c r="T543" t="str">
        <f t="shared" si="124"/>
        <v>small</v>
      </c>
      <c r="U543">
        <f t="shared" si="125"/>
        <v>1081</v>
      </c>
    </row>
    <row r="544" spans="1:21" x14ac:dyDescent="0.3">
      <c r="A544" s="1">
        <v>41817</v>
      </c>
      <c r="B544" s="4">
        <f t="shared" si="112"/>
        <v>24.9</v>
      </c>
      <c r="C544" s="4">
        <f t="shared" si="113"/>
        <v>0</v>
      </c>
      <c r="D544" s="3">
        <f t="shared" si="115"/>
        <v>2014</v>
      </c>
      <c r="E544" s="3">
        <f t="shared" si="116"/>
        <v>6</v>
      </c>
      <c r="F544" s="3">
        <f t="shared" si="117"/>
        <v>27</v>
      </c>
      <c r="G544" s="3">
        <f t="shared" si="118"/>
        <v>627</v>
      </c>
      <c r="H544" s="3" t="str">
        <f t="shared" si="114"/>
        <v/>
      </c>
      <c r="I544" s="1" t="str">
        <f t="shared" si="119"/>
        <v>여름</v>
      </c>
      <c r="J544" s="6" t="str">
        <f t="shared" si="120"/>
        <v>금</v>
      </c>
      <c r="K544" s="7" t="str">
        <f t="shared" si="121"/>
        <v>평일</v>
      </c>
      <c r="L544">
        <v>84</v>
      </c>
      <c r="M544">
        <v>50</v>
      </c>
      <c r="N544">
        <v>376</v>
      </c>
      <c r="O544">
        <f t="shared" si="122"/>
        <v>510</v>
      </c>
      <c r="P544">
        <v>318</v>
      </c>
      <c r="Q544">
        <v>470</v>
      </c>
      <c r="R544">
        <f t="shared" si="123"/>
        <v>788</v>
      </c>
      <c r="S544" t="s">
        <v>7</v>
      </c>
      <c r="T544" t="str">
        <f t="shared" si="124"/>
        <v>big</v>
      </c>
      <c r="U544">
        <f t="shared" si="125"/>
        <v>1298</v>
      </c>
    </row>
    <row r="545" spans="1:21" x14ac:dyDescent="0.3">
      <c r="A545" s="1">
        <v>41818</v>
      </c>
      <c r="B545" s="4">
        <f t="shared" si="112"/>
        <v>23.8</v>
      </c>
      <c r="C545" s="4">
        <f t="shared" si="113"/>
        <v>0.4</v>
      </c>
      <c r="D545" s="3">
        <f t="shared" si="115"/>
        <v>2014</v>
      </c>
      <c r="E545" s="3">
        <f t="shared" si="116"/>
        <v>6</v>
      </c>
      <c r="F545" s="3">
        <f t="shared" si="117"/>
        <v>28</v>
      </c>
      <c r="G545" s="3">
        <f t="shared" si="118"/>
        <v>628</v>
      </c>
      <c r="H545" s="3" t="str">
        <f t="shared" si="114"/>
        <v/>
      </c>
      <c r="I545" s="1" t="str">
        <f t="shared" si="119"/>
        <v>여름</v>
      </c>
      <c r="J545" s="6" t="str">
        <f t="shared" si="120"/>
        <v>토</v>
      </c>
      <c r="K545" s="7" t="str">
        <f t="shared" si="121"/>
        <v>주말</v>
      </c>
      <c r="L545">
        <v>88</v>
      </c>
      <c r="M545">
        <v>66</v>
      </c>
      <c r="N545">
        <v>640</v>
      </c>
      <c r="O545">
        <f t="shared" si="122"/>
        <v>794</v>
      </c>
      <c r="P545">
        <v>253</v>
      </c>
      <c r="Q545">
        <v>405</v>
      </c>
      <c r="R545">
        <f t="shared" si="123"/>
        <v>658</v>
      </c>
      <c r="S545" t="s">
        <v>7</v>
      </c>
      <c r="T545" t="str">
        <f t="shared" si="124"/>
        <v>big</v>
      </c>
      <c r="U545">
        <f t="shared" si="125"/>
        <v>1452</v>
      </c>
    </row>
    <row r="546" spans="1:21" x14ac:dyDescent="0.3">
      <c r="A546" s="1">
        <v>41819</v>
      </c>
      <c r="B546" s="4">
        <f t="shared" si="112"/>
        <v>24.5</v>
      </c>
      <c r="C546" s="4">
        <f t="shared" si="113"/>
        <v>0</v>
      </c>
      <c r="D546" s="3">
        <f t="shared" si="115"/>
        <v>2014</v>
      </c>
      <c r="E546" s="3">
        <f t="shared" si="116"/>
        <v>6</v>
      </c>
      <c r="F546" s="3">
        <f t="shared" si="117"/>
        <v>29</v>
      </c>
      <c r="G546" s="3">
        <f t="shared" si="118"/>
        <v>629</v>
      </c>
      <c r="H546" s="3" t="str">
        <f t="shared" si="114"/>
        <v/>
      </c>
      <c r="I546" s="1" t="str">
        <f t="shared" si="119"/>
        <v>여름</v>
      </c>
      <c r="J546" s="6" t="str">
        <f t="shared" si="120"/>
        <v>일</v>
      </c>
      <c r="K546" s="7" t="str">
        <f t="shared" si="121"/>
        <v>주말</v>
      </c>
      <c r="L546">
        <v>99</v>
      </c>
      <c r="M546">
        <v>62</v>
      </c>
      <c r="N546">
        <v>568</v>
      </c>
      <c r="O546">
        <f t="shared" si="122"/>
        <v>729</v>
      </c>
      <c r="P546">
        <v>288</v>
      </c>
      <c r="Q546">
        <v>497</v>
      </c>
      <c r="R546">
        <f t="shared" si="123"/>
        <v>785</v>
      </c>
      <c r="S546" t="s">
        <v>7</v>
      </c>
      <c r="T546" t="str">
        <f t="shared" si="124"/>
        <v>big</v>
      </c>
      <c r="U546">
        <f t="shared" si="125"/>
        <v>1514</v>
      </c>
    </row>
    <row r="547" spans="1:21" x14ac:dyDescent="0.3">
      <c r="A547" s="1">
        <v>41820</v>
      </c>
      <c r="B547" s="4">
        <f t="shared" si="112"/>
        <v>24.7</v>
      </c>
      <c r="C547" s="4">
        <f t="shared" si="113"/>
        <v>0</v>
      </c>
      <c r="D547" s="3">
        <f t="shared" si="115"/>
        <v>2014</v>
      </c>
      <c r="E547" s="3">
        <f t="shared" si="116"/>
        <v>6</v>
      </c>
      <c r="F547" s="3">
        <f t="shared" si="117"/>
        <v>30</v>
      </c>
      <c r="G547" s="3">
        <f t="shared" si="118"/>
        <v>630</v>
      </c>
      <c r="H547" s="3" t="str">
        <f t="shared" si="114"/>
        <v/>
      </c>
      <c r="I547" s="1" t="str">
        <f t="shared" si="119"/>
        <v>여름</v>
      </c>
      <c r="J547" s="6" t="str">
        <f t="shared" si="120"/>
        <v>월</v>
      </c>
      <c r="K547" s="7" t="str">
        <f t="shared" si="121"/>
        <v>평일</v>
      </c>
      <c r="L547">
        <v>79</v>
      </c>
      <c r="M547">
        <v>51</v>
      </c>
      <c r="N547">
        <v>398</v>
      </c>
      <c r="O547">
        <f t="shared" si="122"/>
        <v>528</v>
      </c>
      <c r="P547">
        <v>285</v>
      </c>
      <c r="Q547">
        <v>342</v>
      </c>
      <c r="R547">
        <f t="shared" si="123"/>
        <v>627</v>
      </c>
      <c r="S547" t="s">
        <v>7</v>
      </c>
      <c r="T547" t="str">
        <f t="shared" si="124"/>
        <v>big</v>
      </c>
      <c r="U547">
        <f t="shared" si="125"/>
        <v>1155</v>
      </c>
    </row>
    <row r="548" spans="1:21" x14ac:dyDescent="0.3">
      <c r="A548" s="1">
        <v>41821</v>
      </c>
      <c r="B548" s="4">
        <f t="shared" si="112"/>
        <v>25.4</v>
      </c>
      <c r="C548" s="4">
        <f t="shared" si="113"/>
        <v>0</v>
      </c>
      <c r="D548" s="3">
        <f t="shared" si="115"/>
        <v>2014</v>
      </c>
      <c r="E548" s="3">
        <f t="shared" si="116"/>
        <v>7</v>
      </c>
      <c r="F548" s="3">
        <f t="shared" si="117"/>
        <v>1</v>
      </c>
      <c r="G548" s="3">
        <f t="shared" si="118"/>
        <v>71</v>
      </c>
      <c r="H548" s="3" t="str">
        <f t="shared" si="114"/>
        <v/>
      </c>
      <c r="I548" s="1" t="str">
        <f t="shared" si="119"/>
        <v>여름</v>
      </c>
      <c r="J548" s="6" t="str">
        <f t="shared" si="120"/>
        <v>화</v>
      </c>
      <c r="K548" s="7" t="str">
        <f t="shared" si="121"/>
        <v>평일</v>
      </c>
      <c r="L548">
        <v>88</v>
      </c>
      <c r="M548">
        <v>32</v>
      </c>
      <c r="N548">
        <v>502</v>
      </c>
      <c r="O548">
        <f t="shared" si="122"/>
        <v>622</v>
      </c>
      <c r="P548">
        <v>197</v>
      </c>
      <c r="Q548">
        <v>310</v>
      </c>
      <c r="R548">
        <f t="shared" si="123"/>
        <v>507</v>
      </c>
      <c r="S548" t="s">
        <v>7</v>
      </c>
      <c r="T548" t="str">
        <f t="shared" si="124"/>
        <v>small</v>
      </c>
      <c r="U548">
        <f t="shared" si="125"/>
        <v>1129</v>
      </c>
    </row>
    <row r="549" spans="1:21" x14ac:dyDescent="0.3">
      <c r="A549" s="1">
        <v>41822</v>
      </c>
      <c r="B549" s="4">
        <f t="shared" si="112"/>
        <v>25.6</v>
      </c>
      <c r="C549" s="4">
        <f t="shared" si="113"/>
        <v>0.5</v>
      </c>
      <c r="D549" s="3">
        <f t="shared" si="115"/>
        <v>2014</v>
      </c>
      <c r="E549" s="3">
        <f t="shared" si="116"/>
        <v>7</v>
      </c>
      <c r="F549" s="3">
        <f t="shared" si="117"/>
        <v>2</v>
      </c>
      <c r="G549" s="3">
        <f t="shared" si="118"/>
        <v>72</v>
      </c>
      <c r="H549" s="3" t="str">
        <f t="shared" si="114"/>
        <v/>
      </c>
      <c r="I549" s="1" t="str">
        <f t="shared" si="119"/>
        <v>여름</v>
      </c>
      <c r="J549" s="6" t="str">
        <f t="shared" si="120"/>
        <v>수</v>
      </c>
      <c r="K549" s="7" t="str">
        <f t="shared" si="121"/>
        <v>평일</v>
      </c>
      <c r="L549">
        <v>59</v>
      </c>
      <c r="M549">
        <v>51</v>
      </c>
      <c r="N549">
        <v>471</v>
      </c>
      <c r="O549">
        <f t="shared" si="122"/>
        <v>581</v>
      </c>
      <c r="P549">
        <v>339</v>
      </c>
      <c r="Q549">
        <v>338</v>
      </c>
      <c r="R549">
        <f t="shared" si="123"/>
        <v>677</v>
      </c>
      <c r="S549" t="s">
        <v>7</v>
      </c>
      <c r="T549" t="str">
        <f t="shared" si="124"/>
        <v>big</v>
      </c>
      <c r="U549">
        <f t="shared" si="125"/>
        <v>1258</v>
      </c>
    </row>
    <row r="550" spans="1:21" x14ac:dyDescent="0.3">
      <c r="A550" s="1">
        <v>41823</v>
      </c>
      <c r="B550" s="4">
        <f t="shared" si="112"/>
        <v>23</v>
      </c>
      <c r="C550" s="4">
        <f t="shared" si="113"/>
        <v>1</v>
      </c>
      <c r="D550" s="3">
        <f t="shared" si="115"/>
        <v>2014</v>
      </c>
      <c r="E550" s="3">
        <f t="shared" si="116"/>
        <v>7</v>
      </c>
      <c r="F550" s="3">
        <f t="shared" si="117"/>
        <v>3</v>
      </c>
      <c r="G550" s="3">
        <f t="shared" si="118"/>
        <v>73</v>
      </c>
      <c r="H550" s="3" t="str">
        <f t="shared" si="114"/>
        <v/>
      </c>
      <c r="I550" s="1" t="str">
        <f t="shared" si="119"/>
        <v>여름</v>
      </c>
      <c r="J550" s="6" t="str">
        <f t="shared" si="120"/>
        <v>목</v>
      </c>
      <c r="K550" s="7" t="str">
        <f t="shared" si="121"/>
        <v>평일</v>
      </c>
      <c r="L550">
        <v>61</v>
      </c>
      <c r="M550">
        <v>32</v>
      </c>
      <c r="N550">
        <v>493</v>
      </c>
      <c r="O550">
        <f t="shared" si="122"/>
        <v>586</v>
      </c>
      <c r="P550">
        <v>225</v>
      </c>
      <c r="Q550">
        <v>484</v>
      </c>
      <c r="R550">
        <f t="shared" si="123"/>
        <v>709</v>
      </c>
      <c r="S550" t="s">
        <v>7</v>
      </c>
      <c r="T550" t="str">
        <f t="shared" si="124"/>
        <v>big</v>
      </c>
      <c r="U550">
        <f t="shared" si="125"/>
        <v>1295</v>
      </c>
    </row>
    <row r="551" spans="1:21" x14ac:dyDescent="0.3">
      <c r="A551" s="1">
        <v>41824</v>
      </c>
      <c r="B551" s="4">
        <f t="shared" si="112"/>
        <v>26.2</v>
      </c>
      <c r="C551" s="4">
        <f t="shared" si="113"/>
        <v>0</v>
      </c>
      <c r="D551" s="3">
        <f t="shared" si="115"/>
        <v>2014</v>
      </c>
      <c r="E551" s="3">
        <f t="shared" si="116"/>
        <v>7</v>
      </c>
      <c r="F551" s="3">
        <f t="shared" si="117"/>
        <v>4</v>
      </c>
      <c r="G551" s="3">
        <f t="shared" si="118"/>
        <v>74</v>
      </c>
      <c r="H551" s="3" t="str">
        <f t="shared" si="114"/>
        <v/>
      </c>
      <c r="I551" s="1" t="str">
        <f t="shared" si="119"/>
        <v>여름</v>
      </c>
      <c r="J551" s="6" t="str">
        <f t="shared" si="120"/>
        <v>금</v>
      </c>
      <c r="K551" s="7" t="str">
        <f t="shared" si="121"/>
        <v>평일</v>
      </c>
      <c r="L551">
        <v>81</v>
      </c>
      <c r="M551">
        <v>66</v>
      </c>
      <c r="N551">
        <v>590</v>
      </c>
      <c r="O551">
        <f t="shared" si="122"/>
        <v>737</v>
      </c>
      <c r="P551">
        <v>386</v>
      </c>
      <c r="Q551">
        <v>483</v>
      </c>
      <c r="R551">
        <f t="shared" si="123"/>
        <v>869</v>
      </c>
      <c r="S551" t="s">
        <v>7</v>
      </c>
      <c r="T551" t="str">
        <f t="shared" si="124"/>
        <v>big</v>
      </c>
      <c r="U551">
        <f t="shared" si="125"/>
        <v>1606</v>
      </c>
    </row>
    <row r="552" spans="1:21" x14ac:dyDescent="0.3">
      <c r="A552" s="1">
        <v>41825</v>
      </c>
      <c r="B552" s="4">
        <f t="shared" si="112"/>
        <v>24.8</v>
      </c>
      <c r="C552" s="4">
        <f t="shared" si="113"/>
        <v>0</v>
      </c>
      <c r="D552" s="3">
        <f t="shared" si="115"/>
        <v>2014</v>
      </c>
      <c r="E552" s="3">
        <f t="shared" si="116"/>
        <v>7</v>
      </c>
      <c r="F552" s="3">
        <f t="shared" si="117"/>
        <v>5</v>
      </c>
      <c r="G552" s="3">
        <f t="shared" si="118"/>
        <v>75</v>
      </c>
      <c r="H552" s="3" t="str">
        <f t="shared" si="114"/>
        <v/>
      </c>
      <c r="I552" s="1" t="str">
        <f t="shared" si="119"/>
        <v>여름</v>
      </c>
      <c r="J552" s="6" t="str">
        <f t="shared" si="120"/>
        <v>토</v>
      </c>
      <c r="K552" s="7" t="str">
        <f t="shared" si="121"/>
        <v>주말</v>
      </c>
      <c r="L552">
        <v>124</v>
      </c>
      <c r="M552">
        <v>56</v>
      </c>
      <c r="N552">
        <v>693</v>
      </c>
      <c r="O552">
        <f t="shared" si="122"/>
        <v>873</v>
      </c>
      <c r="P552">
        <v>393</v>
      </c>
      <c r="Q552">
        <v>219</v>
      </c>
      <c r="R552">
        <f t="shared" si="123"/>
        <v>612</v>
      </c>
      <c r="S552" t="s">
        <v>7</v>
      </c>
      <c r="T552" t="str">
        <f t="shared" si="124"/>
        <v>big</v>
      </c>
      <c r="U552">
        <f t="shared" si="125"/>
        <v>1485</v>
      </c>
    </row>
    <row r="553" spans="1:21" x14ac:dyDescent="0.3">
      <c r="A553" s="1">
        <v>41826</v>
      </c>
      <c r="B553" s="4">
        <f t="shared" si="112"/>
        <v>23.4</v>
      </c>
      <c r="C553" s="4">
        <f t="shared" si="113"/>
        <v>0</v>
      </c>
      <c r="D553" s="3">
        <f t="shared" si="115"/>
        <v>2014</v>
      </c>
      <c r="E553" s="3">
        <f t="shared" si="116"/>
        <v>7</v>
      </c>
      <c r="F553" s="3">
        <f t="shared" si="117"/>
        <v>6</v>
      </c>
      <c r="G553" s="3">
        <f t="shared" si="118"/>
        <v>76</v>
      </c>
      <c r="H553" s="3" t="str">
        <f t="shared" si="114"/>
        <v/>
      </c>
      <c r="I553" s="1" t="str">
        <f t="shared" si="119"/>
        <v>여름</v>
      </c>
      <c r="J553" s="6" t="str">
        <f t="shared" si="120"/>
        <v>일</v>
      </c>
      <c r="K553" s="7" t="str">
        <f t="shared" si="121"/>
        <v>주말</v>
      </c>
      <c r="L553">
        <v>107</v>
      </c>
      <c r="M553">
        <v>69</v>
      </c>
      <c r="N553">
        <v>1152</v>
      </c>
      <c r="O553">
        <f t="shared" si="122"/>
        <v>1328</v>
      </c>
      <c r="P553">
        <v>420</v>
      </c>
      <c r="Q553">
        <v>499</v>
      </c>
      <c r="R553">
        <f t="shared" si="123"/>
        <v>919</v>
      </c>
      <c r="S553" t="s">
        <v>8</v>
      </c>
      <c r="T553" t="str">
        <f t="shared" si="124"/>
        <v>big</v>
      </c>
      <c r="U553">
        <f t="shared" si="125"/>
        <v>2247</v>
      </c>
    </row>
    <row r="554" spans="1:21" x14ac:dyDescent="0.3">
      <c r="A554" s="1">
        <v>41827</v>
      </c>
      <c r="B554" s="4">
        <f t="shared" si="112"/>
        <v>25.9</v>
      </c>
      <c r="C554" s="4">
        <f t="shared" si="113"/>
        <v>0</v>
      </c>
      <c r="D554" s="3">
        <f t="shared" si="115"/>
        <v>2014</v>
      </c>
      <c r="E554" s="3">
        <f t="shared" si="116"/>
        <v>7</v>
      </c>
      <c r="F554" s="3">
        <f t="shared" si="117"/>
        <v>7</v>
      </c>
      <c r="G554" s="3">
        <f t="shared" si="118"/>
        <v>77</v>
      </c>
      <c r="H554" s="3" t="str">
        <f t="shared" si="114"/>
        <v/>
      </c>
      <c r="I554" s="1" t="str">
        <f t="shared" si="119"/>
        <v>여름</v>
      </c>
      <c r="J554" s="6" t="str">
        <f t="shared" si="120"/>
        <v>월</v>
      </c>
      <c r="K554" s="7" t="str">
        <f t="shared" si="121"/>
        <v>평일</v>
      </c>
      <c r="L554">
        <v>52</v>
      </c>
      <c r="M554">
        <v>52</v>
      </c>
      <c r="N554">
        <v>526</v>
      </c>
      <c r="O554">
        <f t="shared" si="122"/>
        <v>630</v>
      </c>
      <c r="P554">
        <v>247</v>
      </c>
      <c r="Q554">
        <v>246</v>
      </c>
      <c r="R554">
        <f t="shared" si="123"/>
        <v>493</v>
      </c>
      <c r="S554" t="s">
        <v>7</v>
      </c>
      <c r="T554" t="str">
        <f t="shared" si="124"/>
        <v>small</v>
      </c>
      <c r="U554">
        <f t="shared" si="125"/>
        <v>1123</v>
      </c>
    </row>
    <row r="555" spans="1:21" x14ac:dyDescent="0.3">
      <c r="A555" s="1">
        <v>41828</v>
      </c>
      <c r="B555" s="4">
        <f t="shared" si="112"/>
        <v>26.7</v>
      </c>
      <c r="C555" s="4">
        <f t="shared" si="113"/>
        <v>0</v>
      </c>
      <c r="D555" s="3">
        <f t="shared" si="115"/>
        <v>2014</v>
      </c>
      <c r="E555" s="3">
        <f t="shared" si="116"/>
        <v>7</v>
      </c>
      <c r="F555" s="3">
        <f t="shared" si="117"/>
        <v>8</v>
      </c>
      <c r="G555" s="3">
        <f t="shared" si="118"/>
        <v>78</v>
      </c>
      <c r="H555" s="3" t="str">
        <f t="shared" si="114"/>
        <v/>
      </c>
      <c r="I555" s="1" t="str">
        <f t="shared" si="119"/>
        <v>여름</v>
      </c>
      <c r="J555" s="6" t="str">
        <f t="shared" si="120"/>
        <v>화</v>
      </c>
      <c r="K555" s="7" t="str">
        <f t="shared" si="121"/>
        <v>평일</v>
      </c>
      <c r="L555">
        <v>69</v>
      </c>
      <c r="M555">
        <v>36</v>
      </c>
      <c r="N555">
        <v>490</v>
      </c>
      <c r="O555">
        <f t="shared" si="122"/>
        <v>595</v>
      </c>
      <c r="P555">
        <v>336</v>
      </c>
      <c r="Q555">
        <v>448</v>
      </c>
      <c r="R555">
        <f t="shared" si="123"/>
        <v>784</v>
      </c>
      <c r="S555" t="s">
        <v>7</v>
      </c>
      <c r="T555" t="str">
        <f t="shared" si="124"/>
        <v>big</v>
      </c>
      <c r="U555">
        <f t="shared" si="125"/>
        <v>1379</v>
      </c>
    </row>
    <row r="556" spans="1:21" x14ac:dyDescent="0.3">
      <c r="A556" s="1">
        <v>41829</v>
      </c>
      <c r="B556" s="4">
        <f t="shared" si="112"/>
        <v>26.2</v>
      </c>
      <c r="C556" s="4">
        <f t="shared" si="113"/>
        <v>9</v>
      </c>
      <c r="D556" s="3">
        <f t="shared" si="115"/>
        <v>2014</v>
      </c>
      <c r="E556" s="3">
        <f t="shared" si="116"/>
        <v>7</v>
      </c>
      <c r="F556" s="3">
        <f t="shared" si="117"/>
        <v>9</v>
      </c>
      <c r="G556" s="3">
        <f t="shared" si="118"/>
        <v>79</v>
      </c>
      <c r="H556" s="3" t="str">
        <f t="shared" si="114"/>
        <v/>
      </c>
      <c r="I556" s="1" t="str">
        <f t="shared" si="119"/>
        <v>여름</v>
      </c>
      <c r="J556" s="6" t="str">
        <f t="shared" si="120"/>
        <v>수</v>
      </c>
      <c r="K556" s="7" t="str">
        <f t="shared" si="121"/>
        <v>평일</v>
      </c>
      <c r="L556">
        <v>96</v>
      </c>
      <c r="M556">
        <v>31</v>
      </c>
      <c r="N556">
        <v>481</v>
      </c>
      <c r="O556">
        <f t="shared" si="122"/>
        <v>608</v>
      </c>
      <c r="P556">
        <v>125</v>
      </c>
      <c r="Q556">
        <v>252</v>
      </c>
      <c r="R556">
        <f t="shared" si="123"/>
        <v>377</v>
      </c>
      <c r="S556" t="s">
        <v>8</v>
      </c>
      <c r="T556" t="str">
        <f t="shared" si="124"/>
        <v>small</v>
      </c>
      <c r="U556">
        <f t="shared" si="125"/>
        <v>985</v>
      </c>
    </row>
    <row r="557" spans="1:21" x14ac:dyDescent="0.3">
      <c r="A557" s="1">
        <v>41830</v>
      </c>
      <c r="B557" s="4">
        <f t="shared" si="112"/>
        <v>28.3</v>
      </c>
      <c r="C557" s="4">
        <f t="shared" si="113"/>
        <v>0</v>
      </c>
      <c r="D557" s="3">
        <f t="shared" si="115"/>
        <v>2014</v>
      </c>
      <c r="E557" s="3">
        <f t="shared" si="116"/>
        <v>7</v>
      </c>
      <c r="F557" s="3">
        <f t="shared" si="117"/>
        <v>10</v>
      </c>
      <c r="G557" s="3">
        <f t="shared" si="118"/>
        <v>710</v>
      </c>
      <c r="H557" s="3" t="str">
        <f t="shared" si="114"/>
        <v/>
      </c>
      <c r="I557" s="1" t="str">
        <f t="shared" si="119"/>
        <v>여름</v>
      </c>
      <c r="J557" s="6" t="str">
        <f t="shared" si="120"/>
        <v>목</v>
      </c>
      <c r="K557" s="7" t="str">
        <f t="shared" si="121"/>
        <v>평일</v>
      </c>
      <c r="L557">
        <v>89</v>
      </c>
      <c r="M557">
        <v>72</v>
      </c>
      <c r="N557">
        <v>609</v>
      </c>
      <c r="O557">
        <f t="shared" si="122"/>
        <v>770</v>
      </c>
      <c r="P557">
        <v>252</v>
      </c>
      <c r="Q557">
        <v>402</v>
      </c>
      <c r="R557">
        <f t="shared" si="123"/>
        <v>654</v>
      </c>
      <c r="S557" t="s">
        <v>8</v>
      </c>
      <c r="T557" t="str">
        <f t="shared" si="124"/>
        <v>big</v>
      </c>
      <c r="U557">
        <f t="shared" si="125"/>
        <v>1424</v>
      </c>
    </row>
    <row r="558" spans="1:21" x14ac:dyDescent="0.3">
      <c r="A558" s="1">
        <v>41831</v>
      </c>
      <c r="B558" s="4">
        <f t="shared" si="112"/>
        <v>27</v>
      </c>
      <c r="C558" s="4">
        <f t="shared" si="113"/>
        <v>0</v>
      </c>
      <c r="D558" s="3">
        <f t="shared" si="115"/>
        <v>2014</v>
      </c>
      <c r="E558" s="3">
        <f t="shared" si="116"/>
        <v>7</v>
      </c>
      <c r="F558" s="3">
        <f t="shared" si="117"/>
        <v>11</v>
      </c>
      <c r="G558" s="3">
        <f t="shared" si="118"/>
        <v>711</v>
      </c>
      <c r="H558" s="3" t="str">
        <f t="shared" si="114"/>
        <v/>
      </c>
      <c r="I558" s="1" t="str">
        <f t="shared" si="119"/>
        <v>여름</v>
      </c>
      <c r="J558" s="6" t="str">
        <f t="shared" si="120"/>
        <v>금</v>
      </c>
      <c r="K558" s="7" t="str">
        <f t="shared" si="121"/>
        <v>평일</v>
      </c>
      <c r="L558">
        <v>54</v>
      </c>
      <c r="M558">
        <v>60</v>
      </c>
      <c r="N558">
        <v>468</v>
      </c>
      <c r="O558">
        <f t="shared" si="122"/>
        <v>582</v>
      </c>
      <c r="P558">
        <v>195</v>
      </c>
      <c r="Q558">
        <v>532</v>
      </c>
      <c r="R558">
        <f t="shared" si="123"/>
        <v>727</v>
      </c>
      <c r="S558" t="s">
        <v>7</v>
      </c>
      <c r="T558" t="str">
        <f t="shared" si="124"/>
        <v>big</v>
      </c>
      <c r="U558">
        <f t="shared" si="125"/>
        <v>1309</v>
      </c>
    </row>
    <row r="559" spans="1:21" x14ac:dyDescent="0.3">
      <c r="A559" s="1">
        <v>41832</v>
      </c>
      <c r="B559" s="4">
        <f t="shared" si="112"/>
        <v>25.2</v>
      </c>
      <c r="C559" s="4">
        <f t="shared" si="113"/>
        <v>0</v>
      </c>
      <c r="D559" s="3">
        <f t="shared" si="115"/>
        <v>2014</v>
      </c>
      <c r="E559" s="3">
        <f t="shared" si="116"/>
        <v>7</v>
      </c>
      <c r="F559" s="3">
        <f t="shared" si="117"/>
        <v>12</v>
      </c>
      <c r="G559" s="3">
        <f t="shared" si="118"/>
        <v>712</v>
      </c>
      <c r="H559" s="3" t="str">
        <f t="shared" si="114"/>
        <v/>
      </c>
      <c r="I559" s="1" t="str">
        <f t="shared" si="119"/>
        <v>여름</v>
      </c>
      <c r="J559" s="6" t="str">
        <f t="shared" si="120"/>
        <v>토</v>
      </c>
      <c r="K559" s="7" t="str">
        <f t="shared" si="121"/>
        <v>주말</v>
      </c>
      <c r="L559">
        <v>133</v>
      </c>
      <c r="M559">
        <v>38</v>
      </c>
      <c r="N559">
        <v>535</v>
      </c>
      <c r="O559">
        <f t="shared" si="122"/>
        <v>706</v>
      </c>
      <c r="P559">
        <v>322</v>
      </c>
      <c r="Q559">
        <v>521</v>
      </c>
      <c r="R559">
        <f t="shared" si="123"/>
        <v>843</v>
      </c>
      <c r="S559" t="s">
        <v>7</v>
      </c>
      <c r="T559" t="str">
        <f t="shared" si="124"/>
        <v>big</v>
      </c>
      <c r="U559">
        <f t="shared" si="125"/>
        <v>1549</v>
      </c>
    </row>
    <row r="560" spans="1:21" x14ac:dyDescent="0.3">
      <c r="A560" s="1">
        <v>41833</v>
      </c>
      <c r="B560" s="4">
        <f t="shared" si="112"/>
        <v>25.7</v>
      </c>
      <c r="C560" s="4">
        <f t="shared" si="113"/>
        <v>0</v>
      </c>
      <c r="D560" s="3">
        <f t="shared" si="115"/>
        <v>2014</v>
      </c>
      <c r="E560" s="3">
        <f t="shared" si="116"/>
        <v>7</v>
      </c>
      <c r="F560" s="3">
        <f t="shared" si="117"/>
        <v>13</v>
      </c>
      <c r="G560" s="3">
        <f t="shared" si="118"/>
        <v>713</v>
      </c>
      <c r="H560" s="3" t="str">
        <f t="shared" si="114"/>
        <v/>
      </c>
      <c r="I560" s="1" t="str">
        <f t="shared" si="119"/>
        <v>여름</v>
      </c>
      <c r="J560" s="6" t="str">
        <f t="shared" si="120"/>
        <v>일</v>
      </c>
      <c r="K560" s="7" t="str">
        <f t="shared" si="121"/>
        <v>주말</v>
      </c>
      <c r="L560">
        <v>105</v>
      </c>
      <c r="M560">
        <v>48</v>
      </c>
      <c r="N560">
        <v>634</v>
      </c>
      <c r="O560">
        <f t="shared" si="122"/>
        <v>787</v>
      </c>
      <c r="P560">
        <v>265</v>
      </c>
      <c r="Q560">
        <v>324</v>
      </c>
      <c r="R560">
        <f t="shared" si="123"/>
        <v>589</v>
      </c>
      <c r="S560" t="s">
        <v>7</v>
      </c>
      <c r="T560" t="str">
        <f t="shared" si="124"/>
        <v>small</v>
      </c>
      <c r="U560">
        <f t="shared" si="125"/>
        <v>1376</v>
      </c>
    </row>
    <row r="561" spans="1:21" x14ac:dyDescent="0.3">
      <c r="A561" s="1">
        <v>41834</v>
      </c>
      <c r="B561" s="4">
        <f t="shared" si="112"/>
        <v>26.3</v>
      </c>
      <c r="C561" s="4">
        <f t="shared" si="113"/>
        <v>0</v>
      </c>
      <c r="D561" s="3">
        <f t="shared" si="115"/>
        <v>2014</v>
      </c>
      <c r="E561" s="3">
        <f t="shared" si="116"/>
        <v>7</v>
      </c>
      <c r="F561" s="3">
        <f t="shared" si="117"/>
        <v>14</v>
      </c>
      <c r="G561" s="3">
        <f t="shared" si="118"/>
        <v>714</v>
      </c>
      <c r="H561" s="3" t="str">
        <f t="shared" si="114"/>
        <v/>
      </c>
      <c r="I561" s="1" t="str">
        <f t="shared" si="119"/>
        <v>여름</v>
      </c>
      <c r="J561" s="6" t="str">
        <f t="shared" si="120"/>
        <v>월</v>
      </c>
      <c r="K561" s="7" t="str">
        <f t="shared" si="121"/>
        <v>평일</v>
      </c>
      <c r="L561">
        <v>63</v>
      </c>
      <c r="M561">
        <v>49</v>
      </c>
      <c r="N561">
        <v>537</v>
      </c>
      <c r="O561">
        <f t="shared" si="122"/>
        <v>649</v>
      </c>
      <c r="P561">
        <v>378</v>
      </c>
      <c r="Q561">
        <v>330</v>
      </c>
      <c r="R561">
        <f t="shared" si="123"/>
        <v>708</v>
      </c>
      <c r="S561" t="s">
        <v>7</v>
      </c>
      <c r="T561" t="str">
        <f t="shared" si="124"/>
        <v>big</v>
      </c>
      <c r="U561">
        <f t="shared" si="125"/>
        <v>1357</v>
      </c>
    </row>
    <row r="562" spans="1:21" x14ac:dyDescent="0.3">
      <c r="A562" s="1">
        <v>41835</v>
      </c>
      <c r="B562" s="4">
        <f t="shared" si="112"/>
        <v>25.7</v>
      </c>
      <c r="C562" s="4">
        <f t="shared" si="113"/>
        <v>0</v>
      </c>
      <c r="D562" s="3">
        <f t="shared" si="115"/>
        <v>2014</v>
      </c>
      <c r="E562" s="3">
        <f t="shared" si="116"/>
        <v>7</v>
      </c>
      <c r="F562" s="3">
        <f t="shared" si="117"/>
        <v>15</v>
      </c>
      <c r="G562" s="3">
        <f t="shared" si="118"/>
        <v>715</v>
      </c>
      <c r="H562" s="3" t="str">
        <f t="shared" si="114"/>
        <v/>
      </c>
      <c r="I562" s="1" t="str">
        <f t="shared" si="119"/>
        <v>여름</v>
      </c>
      <c r="J562" s="6" t="str">
        <f t="shared" si="120"/>
        <v>화</v>
      </c>
      <c r="K562" s="7" t="str">
        <f t="shared" si="121"/>
        <v>평일</v>
      </c>
      <c r="L562">
        <v>104</v>
      </c>
      <c r="M562">
        <v>34</v>
      </c>
      <c r="N562">
        <v>541</v>
      </c>
      <c r="O562">
        <f t="shared" si="122"/>
        <v>679</v>
      </c>
      <c r="P562">
        <v>370</v>
      </c>
      <c r="Q562">
        <v>314</v>
      </c>
      <c r="R562">
        <f t="shared" si="123"/>
        <v>684</v>
      </c>
      <c r="S562" t="s">
        <v>7</v>
      </c>
      <c r="T562" t="str">
        <f t="shared" si="124"/>
        <v>big</v>
      </c>
      <c r="U562">
        <f t="shared" si="125"/>
        <v>1363</v>
      </c>
    </row>
    <row r="563" spans="1:21" x14ac:dyDescent="0.3">
      <c r="A563" s="1">
        <v>41836</v>
      </c>
      <c r="B563" s="4">
        <f t="shared" si="112"/>
        <v>26.2</v>
      </c>
      <c r="C563" s="4">
        <f t="shared" si="113"/>
        <v>0</v>
      </c>
      <c r="D563" s="3">
        <f t="shared" si="115"/>
        <v>2014</v>
      </c>
      <c r="E563" s="3">
        <f t="shared" si="116"/>
        <v>7</v>
      </c>
      <c r="F563" s="3">
        <f t="shared" si="117"/>
        <v>16</v>
      </c>
      <c r="G563" s="3">
        <f t="shared" si="118"/>
        <v>716</v>
      </c>
      <c r="H563" s="3" t="str">
        <f t="shared" si="114"/>
        <v/>
      </c>
      <c r="I563" s="1" t="str">
        <f t="shared" si="119"/>
        <v>여름</v>
      </c>
      <c r="J563" s="6" t="str">
        <f t="shared" si="120"/>
        <v>수</v>
      </c>
      <c r="K563" s="7" t="str">
        <f t="shared" si="121"/>
        <v>평일</v>
      </c>
      <c r="L563">
        <v>81</v>
      </c>
      <c r="M563">
        <v>45</v>
      </c>
      <c r="N563">
        <v>338</v>
      </c>
      <c r="O563">
        <f t="shared" si="122"/>
        <v>464</v>
      </c>
      <c r="P563">
        <v>243</v>
      </c>
      <c r="Q563">
        <v>352</v>
      </c>
      <c r="R563">
        <f t="shared" si="123"/>
        <v>595</v>
      </c>
      <c r="S563" t="s">
        <v>7</v>
      </c>
      <c r="T563" t="str">
        <f t="shared" si="124"/>
        <v>small</v>
      </c>
      <c r="U563">
        <f t="shared" si="125"/>
        <v>1059</v>
      </c>
    </row>
    <row r="564" spans="1:21" x14ac:dyDescent="0.3">
      <c r="A564" s="1">
        <v>41837</v>
      </c>
      <c r="B564" s="4">
        <f t="shared" si="112"/>
        <v>26.2</v>
      </c>
      <c r="C564" s="4">
        <f t="shared" si="113"/>
        <v>0</v>
      </c>
      <c r="D564" s="3">
        <f t="shared" si="115"/>
        <v>2014</v>
      </c>
      <c r="E564" s="3">
        <f t="shared" si="116"/>
        <v>7</v>
      </c>
      <c r="F564" s="3">
        <f t="shared" si="117"/>
        <v>17</v>
      </c>
      <c r="G564" s="3">
        <f t="shared" si="118"/>
        <v>717</v>
      </c>
      <c r="H564" s="3" t="str">
        <f t="shared" si="114"/>
        <v/>
      </c>
      <c r="I564" s="1" t="str">
        <f t="shared" si="119"/>
        <v>여름</v>
      </c>
      <c r="J564" s="6" t="str">
        <f t="shared" si="120"/>
        <v>목</v>
      </c>
      <c r="K564" s="7" t="str">
        <f t="shared" si="121"/>
        <v>평일</v>
      </c>
      <c r="L564">
        <v>42</v>
      </c>
      <c r="M564">
        <v>38</v>
      </c>
      <c r="N564">
        <v>396</v>
      </c>
      <c r="O564">
        <f t="shared" si="122"/>
        <v>476</v>
      </c>
      <c r="P564">
        <v>317</v>
      </c>
      <c r="Q564">
        <v>395</v>
      </c>
      <c r="R564">
        <f t="shared" si="123"/>
        <v>712</v>
      </c>
      <c r="S564" t="s">
        <v>7</v>
      </c>
      <c r="T564" t="str">
        <f t="shared" si="124"/>
        <v>big</v>
      </c>
      <c r="U564">
        <f t="shared" si="125"/>
        <v>1188</v>
      </c>
    </row>
    <row r="565" spans="1:21" x14ac:dyDescent="0.3">
      <c r="A565" s="1">
        <v>41838</v>
      </c>
      <c r="B565" s="4">
        <f t="shared" si="112"/>
        <v>25.5</v>
      </c>
      <c r="C565" s="4">
        <f t="shared" si="113"/>
        <v>0.3</v>
      </c>
      <c r="D565" s="3">
        <f t="shared" si="115"/>
        <v>2014</v>
      </c>
      <c r="E565" s="3">
        <f t="shared" si="116"/>
        <v>7</v>
      </c>
      <c r="F565" s="3">
        <f t="shared" si="117"/>
        <v>18</v>
      </c>
      <c r="G565" s="3">
        <f t="shared" si="118"/>
        <v>718</v>
      </c>
      <c r="H565" s="3" t="str">
        <f t="shared" si="114"/>
        <v/>
      </c>
      <c r="I565" s="1" t="str">
        <f t="shared" si="119"/>
        <v>여름</v>
      </c>
      <c r="J565" s="6" t="str">
        <f t="shared" si="120"/>
        <v>금</v>
      </c>
      <c r="K565" s="7" t="str">
        <f t="shared" si="121"/>
        <v>평일</v>
      </c>
      <c r="L565">
        <v>116</v>
      </c>
      <c r="M565">
        <v>66</v>
      </c>
      <c r="N565">
        <v>538</v>
      </c>
      <c r="O565">
        <f t="shared" si="122"/>
        <v>720</v>
      </c>
      <c r="P565">
        <v>335</v>
      </c>
      <c r="Q565">
        <v>334</v>
      </c>
      <c r="R565">
        <f t="shared" si="123"/>
        <v>669</v>
      </c>
      <c r="S565" t="s">
        <v>7</v>
      </c>
      <c r="T565" t="str">
        <f t="shared" si="124"/>
        <v>big</v>
      </c>
      <c r="U565">
        <f t="shared" si="125"/>
        <v>1389</v>
      </c>
    </row>
    <row r="566" spans="1:21" x14ac:dyDescent="0.3">
      <c r="A566" s="1">
        <v>41839</v>
      </c>
      <c r="B566" s="4">
        <f t="shared" si="112"/>
        <v>27.3</v>
      </c>
      <c r="C566" s="4">
        <f t="shared" si="113"/>
        <v>0</v>
      </c>
      <c r="D566" s="3">
        <f t="shared" si="115"/>
        <v>2014</v>
      </c>
      <c r="E566" s="3">
        <f t="shared" si="116"/>
        <v>7</v>
      </c>
      <c r="F566" s="3">
        <f t="shared" si="117"/>
        <v>19</v>
      </c>
      <c r="G566" s="3">
        <f t="shared" si="118"/>
        <v>719</v>
      </c>
      <c r="H566" s="3" t="str">
        <f t="shared" si="114"/>
        <v/>
      </c>
      <c r="I566" s="1" t="str">
        <f t="shared" si="119"/>
        <v>여름</v>
      </c>
      <c r="J566" s="6" t="str">
        <f t="shared" si="120"/>
        <v>토</v>
      </c>
      <c r="K566" s="7" t="str">
        <f t="shared" si="121"/>
        <v>주말</v>
      </c>
      <c r="L566">
        <v>82</v>
      </c>
      <c r="M566">
        <v>56</v>
      </c>
      <c r="N566">
        <v>555</v>
      </c>
      <c r="O566">
        <f t="shared" si="122"/>
        <v>693</v>
      </c>
      <c r="P566">
        <v>407</v>
      </c>
      <c r="Q566">
        <v>490</v>
      </c>
      <c r="R566">
        <f t="shared" si="123"/>
        <v>897</v>
      </c>
      <c r="S566" t="s">
        <v>7</v>
      </c>
      <c r="T566" t="str">
        <f t="shared" si="124"/>
        <v>big</v>
      </c>
      <c r="U566">
        <f t="shared" si="125"/>
        <v>1590</v>
      </c>
    </row>
    <row r="567" spans="1:21" x14ac:dyDescent="0.3">
      <c r="A567" s="1">
        <v>41840</v>
      </c>
      <c r="B567" s="4">
        <f t="shared" si="112"/>
        <v>28</v>
      </c>
      <c r="C567" s="4">
        <f t="shared" si="113"/>
        <v>0</v>
      </c>
      <c r="D567" s="3">
        <f t="shared" si="115"/>
        <v>2014</v>
      </c>
      <c r="E567" s="3">
        <f t="shared" si="116"/>
        <v>7</v>
      </c>
      <c r="F567" s="3">
        <f t="shared" si="117"/>
        <v>20</v>
      </c>
      <c r="G567" s="3">
        <f t="shared" si="118"/>
        <v>720</v>
      </c>
      <c r="H567" s="3" t="str">
        <f t="shared" si="114"/>
        <v/>
      </c>
      <c r="I567" s="1" t="str">
        <f t="shared" si="119"/>
        <v>여름</v>
      </c>
      <c r="J567" s="6" t="str">
        <f t="shared" si="120"/>
        <v>일</v>
      </c>
      <c r="K567" s="7" t="str">
        <f t="shared" si="121"/>
        <v>주말</v>
      </c>
      <c r="L567">
        <v>103</v>
      </c>
      <c r="M567">
        <v>57</v>
      </c>
      <c r="N567">
        <v>590</v>
      </c>
      <c r="O567">
        <f t="shared" si="122"/>
        <v>750</v>
      </c>
      <c r="P567">
        <v>344</v>
      </c>
      <c r="Q567">
        <v>562</v>
      </c>
      <c r="R567">
        <f t="shared" si="123"/>
        <v>906</v>
      </c>
      <c r="S567" t="s">
        <v>7</v>
      </c>
      <c r="T567" t="str">
        <f t="shared" si="124"/>
        <v>big</v>
      </c>
      <c r="U567">
        <f t="shared" si="125"/>
        <v>1656</v>
      </c>
    </row>
    <row r="568" spans="1:21" x14ac:dyDescent="0.3">
      <c r="A568" s="1">
        <v>41841</v>
      </c>
      <c r="B568" s="4">
        <f t="shared" si="112"/>
        <v>27.5</v>
      </c>
      <c r="C568" s="4">
        <f t="shared" si="113"/>
        <v>0</v>
      </c>
      <c r="D568" s="3">
        <f t="shared" si="115"/>
        <v>2014</v>
      </c>
      <c r="E568" s="3">
        <f t="shared" si="116"/>
        <v>7</v>
      </c>
      <c r="F568" s="3">
        <f t="shared" si="117"/>
        <v>21</v>
      </c>
      <c r="G568" s="3">
        <f t="shared" si="118"/>
        <v>721</v>
      </c>
      <c r="H568" s="3" t="str">
        <f t="shared" si="114"/>
        <v/>
      </c>
      <c r="I568" s="1" t="str">
        <f t="shared" si="119"/>
        <v>여름</v>
      </c>
      <c r="J568" s="6" t="str">
        <f t="shared" si="120"/>
        <v>월</v>
      </c>
      <c r="K568" s="7" t="str">
        <f t="shared" si="121"/>
        <v>평일</v>
      </c>
      <c r="L568">
        <v>85</v>
      </c>
      <c r="M568">
        <v>57</v>
      </c>
      <c r="N568">
        <v>490</v>
      </c>
      <c r="O568">
        <f t="shared" si="122"/>
        <v>632</v>
      </c>
      <c r="P568">
        <v>238</v>
      </c>
      <c r="Q568">
        <v>257</v>
      </c>
      <c r="R568">
        <f t="shared" si="123"/>
        <v>495</v>
      </c>
      <c r="S568" t="s">
        <v>7</v>
      </c>
      <c r="T568" t="str">
        <f t="shared" si="124"/>
        <v>small</v>
      </c>
      <c r="U568">
        <f t="shared" si="125"/>
        <v>1127</v>
      </c>
    </row>
    <row r="569" spans="1:21" x14ac:dyDescent="0.3">
      <c r="A569" s="1">
        <v>41842</v>
      </c>
      <c r="B569" s="4">
        <f t="shared" si="112"/>
        <v>25.8</v>
      </c>
      <c r="C569" s="4">
        <f t="shared" si="113"/>
        <v>10.5</v>
      </c>
      <c r="D569" s="3">
        <f t="shared" si="115"/>
        <v>2014</v>
      </c>
      <c r="E569" s="3">
        <f t="shared" si="116"/>
        <v>7</v>
      </c>
      <c r="F569" s="3">
        <f t="shared" si="117"/>
        <v>22</v>
      </c>
      <c r="G569" s="3">
        <f t="shared" si="118"/>
        <v>722</v>
      </c>
      <c r="H569" s="3" t="str">
        <f t="shared" si="114"/>
        <v/>
      </c>
      <c r="I569" s="1" t="str">
        <f t="shared" si="119"/>
        <v>여름</v>
      </c>
      <c r="J569" s="6" t="str">
        <f t="shared" si="120"/>
        <v>화</v>
      </c>
      <c r="K569" s="7" t="str">
        <f t="shared" si="121"/>
        <v>평일</v>
      </c>
      <c r="L569">
        <v>58</v>
      </c>
      <c r="M569">
        <v>43</v>
      </c>
      <c r="N569">
        <v>435</v>
      </c>
      <c r="O569">
        <f t="shared" si="122"/>
        <v>536</v>
      </c>
      <c r="P569">
        <v>224</v>
      </c>
      <c r="Q569">
        <v>398</v>
      </c>
      <c r="R569">
        <f t="shared" si="123"/>
        <v>622</v>
      </c>
      <c r="S569" t="s">
        <v>7</v>
      </c>
      <c r="T569" t="str">
        <f t="shared" si="124"/>
        <v>big</v>
      </c>
      <c r="U569">
        <f t="shared" si="125"/>
        <v>1158</v>
      </c>
    </row>
    <row r="570" spans="1:21" x14ac:dyDescent="0.3">
      <c r="A570" s="1">
        <v>41843</v>
      </c>
      <c r="B570" s="4">
        <f t="shared" si="112"/>
        <v>23.1</v>
      </c>
      <c r="C570" s="4">
        <f t="shared" si="113"/>
        <v>46</v>
      </c>
      <c r="D570" s="3">
        <f t="shared" si="115"/>
        <v>2014</v>
      </c>
      <c r="E570" s="3">
        <f t="shared" si="116"/>
        <v>7</v>
      </c>
      <c r="F570" s="3">
        <f t="shared" si="117"/>
        <v>23</v>
      </c>
      <c r="G570" s="3">
        <f t="shared" si="118"/>
        <v>723</v>
      </c>
      <c r="H570" s="3" t="str">
        <f t="shared" si="114"/>
        <v/>
      </c>
      <c r="I570" s="1" t="str">
        <f t="shared" si="119"/>
        <v>여름</v>
      </c>
      <c r="J570" s="6" t="str">
        <f t="shared" si="120"/>
        <v>수</v>
      </c>
      <c r="K570" s="7" t="str">
        <f t="shared" si="121"/>
        <v>평일</v>
      </c>
      <c r="L570">
        <v>63</v>
      </c>
      <c r="M570">
        <v>48</v>
      </c>
      <c r="N570">
        <v>479</v>
      </c>
      <c r="O570">
        <f t="shared" si="122"/>
        <v>590</v>
      </c>
      <c r="P570">
        <v>311</v>
      </c>
      <c r="Q570">
        <v>388</v>
      </c>
      <c r="R570">
        <f t="shared" si="123"/>
        <v>699</v>
      </c>
      <c r="S570" t="s">
        <v>7</v>
      </c>
      <c r="T570" t="str">
        <f t="shared" si="124"/>
        <v>big</v>
      </c>
      <c r="U570">
        <f t="shared" si="125"/>
        <v>1289</v>
      </c>
    </row>
    <row r="571" spans="1:21" x14ac:dyDescent="0.3">
      <c r="A571" s="1">
        <v>41844</v>
      </c>
      <c r="B571" s="4">
        <f t="shared" si="112"/>
        <v>21.5</v>
      </c>
      <c r="C571" s="4">
        <f t="shared" si="113"/>
        <v>38</v>
      </c>
      <c r="D571" s="3">
        <f t="shared" si="115"/>
        <v>2014</v>
      </c>
      <c r="E571" s="3">
        <f t="shared" si="116"/>
        <v>7</v>
      </c>
      <c r="F571" s="3">
        <f t="shared" si="117"/>
        <v>24</v>
      </c>
      <c r="G571" s="3">
        <f t="shared" si="118"/>
        <v>724</v>
      </c>
      <c r="H571" s="3" t="str">
        <f t="shared" si="114"/>
        <v/>
      </c>
      <c r="I571" s="1" t="str">
        <f t="shared" si="119"/>
        <v>여름</v>
      </c>
      <c r="J571" s="6" t="str">
        <f t="shared" si="120"/>
        <v>목</v>
      </c>
      <c r="K571" s="7" t="str">
        <f t="shared" si="121"/>
        <v>평일</v>
      </c>
      <c r="L571">
        <v>84</v>
      </c>
      <c r="M571">
        <v>53</v>
      </c>
      <c r="N571">
        <v>449</v>
      </c>
      <c r="O571">
        <f t="shared" si="122"/>
        <v>586</v>
      </c>
      <c r="P571">
        <v>281</v>
      </c>
      <c r="Q571">
        <v>316</v>
      </c>
      <c r="R571">
        <f t="shared" si="123"/>
        <v>597</v>
      </c>
      <c r="S571" t="s">
        <v>7</v>
      </c>
      <c r="T571" t="str">
        <f t="shared" si="124"/>
        <v>small</v>
      </c>
      <c r="U571">
        <f t="shared" si="125"/>
        <v>1183</v>
      </c>
    </row>
    <row r="572" spans="1:21" x14ac:dyDescent="0.3">
      <c r="A572" s="1">
        <v>41845</v>
      </c>
      <c r="B572" s="4">
        <f t="shared" si="112"/>
        <v>27.2</v>
      </c>
      <c r="C572" s="4">
        <f t="shared" si="113"/>
        <v>38</v>
      </c>
      <c r="D572" s="3">
        <f t="shared" si="115"/>
        <v>2014</v>
      </c>
      <c r="E572" s="3">
        <f t="shared" si="116"/>
        <v>7</v>
      </c>
      <c r="F572" s="3">
        <f t="shared" si="117"/>
        <v>25</v>
      </c>
      <c r="G572" s="3">
        <f t="shared" si="118"/>
        <v>725</v>
      </c>
      <c r="H572" s="3" t="str">
        <f t="shared" si="114"/>
        <v/>
      </c>
      <c r="I572" s="1" t="str">
        <f t="shared" si="119"/>
        <v>여름</v>
      </c>
      <c r="J572" s="6" t="str">
        <f t="shared" si="120"/>
        <v>금</v>
      </c>
      <c r="K572" s="7" t="str">
        <f t="shared" si="121"/>
        <v>평일</v>
      </c>
      <c r="L572">
        <v>119</v>
      </c>
      <c r="M572">
        <v>56</v>
      </c>
      <c r="N572">
        <v>743</v>
      </c>
      <c r="O572">
        <f t="shared" si="122"/>
        <v>918</v>
      </c>
      <c r="P572">
        <v>298</v>
      </c>
      <c r="Q572">
        <v>135</v>
      </c>
      <c r="R572">
        <f t="shared" si="123"/>
        <v>433</v>
      </c>
      <c r="S572" t="s">
        <v>7</v>
      </c>
      <c r="T572" t="str">
        <f t="shared" si="124"/>
        <v>small</v>
      </c>
      <c r="U572">
        <f t="shared" si="125"/>
        <v>1351</v>
      </c>
    </row>
    <row r="573" spans="1:21" x14ac:dyDescent="0.3">
      <c r="A573" s="1">
        <v>41846</v>
      </c>
      <c r="B573" s="4">
        <f t="shared" si="112"/>
        <v>23.8</v>
      </c>
      <c r="C573" s="4">
        <f t="shared" si="113"/>
        <v>2.5</v>
      </c>
      <c r="D573" s="3">
        <f t="shared" si="115"/>
        <v>2014</v>
      </c>
      <c r="E573" s="3">
        <f t="shared" si="116"/>
        <v>7</v>
      </c>
      <c r="F573" s="3">
        <f t="shared" si="117"/>
        <v>26</v>
      </c>
      <c r="G573" s="3">
        <f t="shared" si="118"/>
        <v>726</v>
      </c>
      <c r="H573" s="3" t="str">
        <f t="shared" si="114"/>
        <v/>
      </c>
      <c r="I573" s="1" t="str">
        <f t="shared" si="119"/>
        <v>여름</v>
      </c>
      <c r="J573" s="6" t="str">
        <f t="shared" si="120"/>
        <v>토</v>
      </c>
      <c r="K573" s="7" t="str">
        <f t="shared" si="121"/>
        <v>주말</v>
      </c>
      <c r="L573">
        <v>107</v>
      </c>
      <c r="M573">
        <v>54</v>
      </c>
      <c r="N573">
        <v>438</v>
      </c>
      <c r="O573">
        <f t="shared" si="122"/>
        <v>599</v>
      </c>
      <c r="P573">
        <v>191</v>
      </c>
      <c r="Q573">
        <v>458</v>
      </c>
      <c r="R573">
        <f t="shared" si="123"/>
        <v>649</v>
      </c>
      <c r="S573" t="s">
        <v>7</v>
      </c>
      <c r="T573" t="str">
        <f t="shared" si="124"/>
        <v>big</v>
      </c>
      <c r="U573">
        <f t="shared" si="125"/>
        <v>1248</v>
      </c>
    </row>
    <row r="574" spans="1:21" x14ac:dyDescent="0.3">
      <c r="A574" s="1">
        <v>41847</v>
      </c>
      <c r="B574" s="4">
        <f t="shared" si="112"/>
        <v>23.9</v>
      </c>
      <c r="C574" s="4">
        <f t="shared" si="113"/>
        <v>0</v>
      </c>
      <c r="D574" s="3">
        <f t="shared" si="115"/>
        <v>2014</v>
      </c>
      <c r="E574" s="3">
        <f t="shared" si="116"/>
        <v>7</v>
      </c>
      <c r="F574" s="3">
        <f t="shared" si="117"/>
        <v>27</v>
      </c>
      <c r="G574" s="3">
        <f t="shared" si="118"/>
        <v>727</v>
      </c>
      <c r="H574" s="3" t="str">
        <f t="shared" si="114"/>
        <v/>
      </c>
      <c r="I574" s="1" t="str">
        <f t="shared" si="119"/>
        <v>여름</v>
      </c>
      <c r="J574" s="6" t="str">
        <f t="shared" si="120"/>
        <v>일</v>
      </c>
      <c r="K574" s="7" t="str">
        <f t="shared" si="121"/>
        <v>주말</v>
      </c>
      <c r="L574">
        <v>122</v>
      </c>
      <c r="M574">
        <v>69</v>
      </c>
      <c r="N574">
        <v>662</v>
      </c>
      <c r="O574">
        <f t="shared" si="122"/>
        <v>853</v>
      </c>
      <c r="P574">
        <v>298</v>
      </c>
      <c r="Q574">
        <v>500</v>
      </c>
      <c r="R574">
        <f t="shared" si="123"/>
        <v>798</v>
      </c>
      <c r="S574" t="s">
        <v>7</v>
      </c>
      <c r="T574" t="str">
        <f t="shared" si="124"/>
        <v>big</v>
      </c>
      <c r="U574">
        <f t="shared" si="125"/>
        <v>1651</v>
      </c>
    </row>
    <row r="575" spans="1:21" x14ac:dyDescent="0.3">
      <c r="A575" s="1">
        <v>41848</v>
      </c>
      <c r="B575" s="4">
        <f t="shared" si="112"/>
        <v>25</v>
      </c>
      <c r="C575" s="4">
        <f t="shared" si="113"/>
        <v>0</v>
      </c>
      <c r="D575" s="3">
        <f t="shared" si="115"/>
        <v>2014</v>
      </c>
      <c r="E575" s="3">
        <f t="shared" si="116"/>
        <v>7</v>
      </c>
      <c r="F575" s="3">
        <f t="shared" si="117"/>
        <v>28</v>
      </c>
      <c r="G575" s="3">
        <f t="shared" si="118"/>
        <v>728</v>
      </c>
      <c r="H575" s="3" t="str">
        <f t="shared" si="114"/>
        <v/>
      </c>
      <c r="I575" s="1" t="str">
        <f t="shared" si="119"/>
        <v>여름</v>
      </c>
      <c r="J575" s="6" t="str">
        <f t="shared" si="120"/>
        <v>월</v>
      </c>
      <c r="K575" s="7" t="str">
        <f t="shared" si="121"/>
        <v>평일</v>
      </c>
      <c r="L575">
        <v>61</v>
      </c>
      <c r="M575">
        <v>45</v>
      </c>
      <c r="N575">
        <v>406</v>
      </c>
      <c r="O575">
        <f t="shared" si="122"/>
        <v>512</v>
      </c>
      <c r="P575">
        <v>305</v>
      </c>
      <c r="Q575">
        <v>396</v>
      </c>
      <c r="R575">
        <f t="shared" si="123"/>
        <v>701</v>
      </c>
      <c r="S575" t="s">
        <v>7</v>
      </c>
      <c r="T575" t="str">
        <f t="shared" si="124"/>
        <v>big</v>
      </c>
      <c r="U575">
        <f t="shared" si="125"/>
        <v>1213</v>
      </c>
    </row>
    <row r="576" spans="1:21" x14ac:dyDescent="0.3">
      <c r="A576" s="1">
        <v>41849</v>
      </c>
      <c r="B576" s="4">
        <f t="shared" si="112"/>
        <v>24.3</v>
      </c>
      <c r="C576" s="4">
        <f t="shared" si="113"/>
        <v>2.5</v>
      </c>
      <c r="D576" s="3">
        <f t="shared" si="115"/>
        <v>2014</v>
      </c>
      <c r="E576" s="3">
        <f t="shared" si="116"/>
        <v>7</v>
      </c>
      <c r="F576" s="3">
        <f t="shared" si="117"/>
        <v>29</v>
      </c>
      <c r="G576" s="3">
        <f t="shared" si="118"/>
        <v>729</v>
      </c>
      <c r="H576" s="3" t="str">
        <f t="shared" si="114"/>
        <v/>
      </c>
      <c r="I576" s="1" t="str">
        <f t="shared" si="119"/>
        <v>여름</v>
      </c>
      <c r="J576" s="6" t="str">
        <f t="shared" si="120"/>
        <v>화</v>
      </c>
      <c r="K576" s="7" t="str">
        <f t="shared" si="121"/>
        <v>평일</v>
      </c>
      <c r="L576">
        <v>77</v>
      </c>
      <c r="M576">
        <v>49</v>
      </c>
      <c r="N576">
        <v>392</v>
      </c>
      <c r="O576">
        <f t="shared" si="122"/>
        <v>518</v>
      </c>
      <c r="P576">
        <v>244</v>
      </c>
      <c r="Q576">
        <v>316</v>
      </c>
      <c r="R576">
        <f t="shared" si="123"/>
        <v>560</v>
      </c>
      <c r="S576" t="s">
        <v>7</v>
      </c>
      <c r="T576" t="str">
        <f t="shared" si="124"/>
        <v>small</v>
      </c>
      <c r="U576">
        <f t="shared" si="125"/>
        <v>1078</v>
      </c>
    </row>
    <row r="577" spans="1:21" x14ac:dyDescent="0.3">
      <c r="A577" s="1">
        <v>41850</v>
      </c>
      <c r="B577" s="4">
        <f t="shared" si="112"/>
        <v>26.7</v>
      </c>
      <c r="C577" s="4">
        <f t="shared" si="113"/>
        <v>0</v>
      </c>
      <c r="D577" s="3">
        <f t="shared" si="115"/>
        <v>2014</v>
      </c>
      <c r="E577" s="3">
        <f t="shared" si="116"/>
        <v>7</v>
      </c>
      <c r="F577" s="3">
        <f t="shared" si="117"/>
        <v>30</v>
      </c>
      <c r="G577" s="3">
        <f t="shared" si="118"/>
        <v>730</v>
      </c>
      <c r="H577" s="3" t="str">
        <f t="shared" si="114"/>
        <v/>
      </c>
      <c r="I577" s="1" t="str">
        <f t="shared" si="119"/>
        <v>여름</v>
      </c>
      <c r="J577" s="6" t="str">
        <f t="shared" si="120"/>
        <v>수</v>
      </c>
      <c r="K577" s="7" t="str">
        <f t="shared" si="121"/>
        <v>평일</v>
      </c>
      <c r="L577">
        <v>59</v>
      </c>
      <c r="M577">
        <v>50</v>
      </c>
      <c r="N577">
        <v>554</v>
      </c>
      <c r="O577">
        <f t="shared" si="122"/>
        <v>663</v>
      </c>
      <c r="P577">
        <v>172</v>
      </c>
      <c r="Q577">
        <v>440</v>
      </c>
      <c r="R577">
        <f t="shared" si="123"/>
        <v>612</v>
      </c>
      <c r="S577" t="s">
        <v>7</v>
      </c>
      <c r="T577" t="str">
        <f t="shared" si="124"/>
        <v>big</v>
      </c>
      <c r="U577">
        <f t="shared" si="125"/>
        <v>1275</v>
      </c>
    </row>
    <row r="578" spans="1:21" x14ac:dyDescent="0.3">
      <c r="A578" s="1">
        <v>41851</v>
      </c>
      <c r="B578" s="4">
        <f t="shared" ref="B578:B641" si="126">VLOOKUP(A578,temp,3,0)</f>
        <v>26.6</v>
      </c>
      <c r="C578" s="4">
        <f t="shared" ref="C578:C641" si="127">VLOOKUP(A578,rain,3,0)</f>
        <v>10</v>
      </c>
      <c r="D578" s="3">
        <f t="shared" si="115"/>
        <v>2014</v>
      </c>
      <c r="E578" s="3">
        <f t="shared" si="116"/>
        <v>7</v>
      </c>
      <c r="F578" s="3">
        <f t="shared" si="117"/>
        <v>31</v>
      </c>
      <c r="G578" s="3">
        <f t="shared" si="118"/>
        <v>731</v>
      </c>
      <c r="H578" s="3" t="str">
        <f t="shared" ref="H578:H641" si="128">IFERROR(VLOOKUP(G578,mdindex,2,0),"")</f>
        <v/>
      </c>
      <c r="I578" s="1" t="str">
        <f t="shared" si="119"/>
        <v>여름</v>
      </c>
      <c r="J578" s="6" t="str">
        <f t="shared" si="120"/>
        <v>목</v>
      </c>
      <c r="K578" s="7" t="str">
        <f t="shared" si="121"/>
        <v>평일</v>
      </c>
      <c r="L578">
        <v>90</v>
      </c>
      <c r="M578">
        <v>68</v>
      </c>
      <c r="N578">
        <v>561</v>
      </c>
      <c r="O578">
        <f t="shared" si="122"/>
        <v>719</v>
      </c>
      <c r="P578">
        <v>305</v>
      </c>
      <c r="Q578">
        <v>272</v>
      </c>
      <c r="R578">
        <f t="shared" si="123"/>
        <v>577</v>
      </c>
      <c r="S578" t="s">
        <v>8</v>
      </c>
      <c r="T578" t="str">
        <f t="shared" si="124"/>
        <v>small</v>
      </c>
      <c r="U578">
        <f t="shared" si="125"/>
        <v>1296</v>
      </c>
    </row>
    <row r="579" spans="1:21" x14ac:dyDescent="0.3">
      <c r="A579" s="1">
        <v>41852</v>
      </c>
      <c r="B579" s="4">
        <f t="shared" si="126"/>
        <v>28.2</v>
      </c>
      <c r="C579" s="4">
        <f t="shared" si="127"/>
        <v>0</v>
      </c>
      <c r="D579" s="3">
        <f t="shared" ref="D579:D642" si="129">YEAR(A579)</f>
        <v>2014</v>
      </c>
      <c r="E579" s="3">
        <f t="shared" ref="E579:E642" si="130">MONTH(A579)</f>
        <v>8</v>
      </c>
      <c r="F579" s="3">
        <f t="shared" ref="F579:F642" si="131">DAY(A579)</f>
        <v>1</v>
      </c>
      <c r="G579" s="3">
        <f t="shared" ref="G579:G642" si="132">VALUE(E579&amp;F579)</f>
        <v>81</v>
      </c>
      <c r="H579" s="3" t="str">
        <f t="shared" si="128"/>
        <v/>
      </c>
      <c r="I579" s="1" t="str">
        <f t="shared" ref="I579:I642" si="133">CHOOSE(E579,"겨울", "겨울", "봄", "봄", "봄", "여름", "여름", "여름", "가을", "가을", "가을", "겨울")</f>
        <v>여름</v>
      </c>
      <c r="J579" s="6" t="str">
        <f t="shared" ref="J579:J642" si="134">CHOOSE(WEEKDAY(A579,2), "월", "화", "수", "목", "금", "토", "일")</f>
        <v>금</v>
      </c>
      <c r="K579" s="7" t="str">
        <f t="shared" ref="K579:K642" si="135">IF(OR(J579="토",J579="일"), "주말", "평일")</f>
        <v>평일</v>
      </c>
      <c r="L579">
        <v>89</v>
      </c>
      <c r="M579">
        <v>59</v>
      </c>
      <c r="N579">
        <v>671</v>
      </c>
      <c r="O579">
        <f t="shared" ref="O579:O642" si="136">SUM(L579,M579,N579)</f>
        <v>819</v>
      </c>
      <c r="P579">
        <v>290</v>
      </c>
      <c r="Q579">
        <v>421</v>
      </c>
      <c r="R579">
        <f t="shared" ref="R579:R642" si="137">SUM(P579,Q579)</f>
        <v>711</v>
      </c>
      <c r="S579" t="s">
        <v>7</v>
      </c>
      <c r="T579" t="str">
        <f t="shared" ref="T579:T642" si="138">IF(R579&lt;610, "small", "big")</f>
        <v>big</v>
      </c>
      <c r="U579">
        <f t="shared" ref="U579:U642" si="139">SUM(O579,R579)</f>
        <v>1530</v>
      </c>
    </row>
    <row r="580" spans="1:21" x14ac:dyDescent="0.3">
      <c r="A580" s="1">
        <v>41853</v>
      </c>
      <c r="B580" s="4">
        <f t="shared" si="126"/>
        <v>29.9</v>
      </c>
      <c r="C580" s="4">
        <f t="shared" si="127"/>
        <v>0.1</v>
      </c>
      <c r="D580" s="3">
        <f t="shared" si="129"/>
        <v>2014</v>
      </c>
      <c r="E580" s="3">
        <f t="shared" si="130"/>
        <v>8</v>
      </c>
      <c r="F580" s="3">
        <f t="shared" si="131"/>
        <v>2</v>
      </c>
      <c r="G580" s="3">
        <f t="shared" si="132"/>
        <v>82</v>
      </c>
      <c r="H580" s="3" t="str">
        <f t="shared" si="128"/>
        <v/>
      </c>
      <c r="I580" s="1" t="str">
        <f t="shared" si="133"/>
        <v>여름</v>
      </c>
      <c r="J580" s="6" t="str">
        <f t="shared" si="134"/>
        <v>토</v>
      </c>
      <c r="K580" s="7" t="str">
        <f t="shared" si="135"/>
        <v>주말</v>
      </c>
      <c r="L580">
        <v>74</v>
      </c>
      <c r="M580">
        <v>47</v>
      </c>
      <c r="N580">
        <v>707</v>
      </c>
      <c r="O580">
        <f t="shared" si="136"/>
        <v>828</v>
      </c>
      <c r="P580">
        <v>465</v>
      </c>
      <c r="Q580">
        <v>406</v>
      </c>
      <c r="R580">
        <f t="shared" si="137"/>
        <v>871</v>
      </c>
      <c r="S580" t="s">
        <v>7</v>
      </c>
      <c r="T580" t="str">
        <f t="shared" si="138"/>
        <v>big</v>
      </c>
      <c r="U580">
        <f t="shared" si="139"/>
        <v>1699</v>
      </c>
    </row>
    <row r="581" spans="1:21" x14ac:dyDescent="0.3">
      <c r="A581" s="1">
        <v>41854</v>
      </c>
      <c r="B581" s="4">
        <f t="shared" si="126"/>
        <v>26.2</v>
      </c>
      <c r="C581" s="4">
        <f t="shared" si="127"/>
        <v>19</v>
      </c>
      <c r="D581" s="3">
        <f t="shared" si="129"/>
        <v>2014</v>
      </c>
      <c r="E581" s="3">
        <f t="shared" si="130"/>
        <v>8</v>
      </c>
      <c r="F581" s="3">
        <f t="shared" si="131"/>
        <v>3</v>
      </c>
      <c r="G581" s="3">
        <f t="shared" si="132"/>
        <v>83</v>
      </c>
      <c r="H581" s="3" t="str">
        <f t="shared" si="128"/>
        <v/>
      </c>
      <c r="I581" s="1" t="str">
        <f t="shared" si="133"/>
        <v>여름</v>
      </c>
      <c r="J581" s="6" t="str">
        <f t="shared" si="134"/>
        <v>일</v>
      </c>
      <c r="K581" s="7" t="str">
        <f t="shared" si="135"/>
        <v>주말</v>
      </c>
      <c r="L581">
        <v>87</v>
      </c>
      <c r="M581">
        <v>53</v>
      </c>
      <c r="N581">
        <v>451</v>
      </c>
      <c r="O581">
        <f t="shared" si="136"/>
        <v>591</v>
      </c>
      <c r="P581">
        <v>412</v>
      </c>
      <c r="Q581">
        <v>561</v>
      </c>
      <c r="R581">
        <f t="shared" si="137"/>
        <v>973</v>
      </c>
      <c r="S581" t="s">
        <v>7</v>
      </c>
      <c r="T581" t="str">
        <f t="shared" si="138"/>
        <v>big</v>
      </c>
      <c r="U581">
        <f t="shared" si="139"/>
        <v>1564</v>
      </c>
    </row>
    <row r="582" spans="1:21" x14ac:dyDescent="0.3">
      <c r="A582" s="1">
        <v>41855</v>
      </c>
      <c r="B582" s="4">
        <f t="shared" si="126"/>
        <v>26.1</v>
      </c>
      <c r="C582" s="4">
        <f t="shared" si="127"/>
        <v>3.5</v>
      </c>
      <c r="D582" s="3">
        <f t="shared" si="129"/>
        <v>2014</v>
      </c>
      <c r="E582" s="3">
        <f t="shared" si="130"/>
        <v>8</v>
      </c>
      <c r="F582" s="3">
        <f t="shared" si="131"/>
        <v>4</v>
      </c>
      <c r="G582" s="3">
        <f t="shared" si="132"/>
        <v>84</v>
      </c>
      <c r="H582" s="3" t="str">
        <f t="shared" si="128"/>
        <v/>
      </c>
      <c r="I582" s="1" t="str">
        <f t="shared" si="133"/>
        <v>여름</v>
      </c>
      <c r="J582" s="6" t="str">
        <f t="shared" si="134"/>
        <v>월</v>
      </c>
      <c r="K582" s="7" t="str">
        <f t="shared" si="135"/>
        <v>평일</v>
      </c>
      <c r="L582">
        <v>85</v>
      </c>
      <c r="M582">
        <v>59</v>
      </c>
      <c r="N582">
        <v>435</v>
      </c>
      <c r="O582">
        <f t="shared" si="136"/>
        <v>579</v>
      </c>
      <c r="P582">
        <v>262</v>
      </c>
      <c r="Q582">
        <v>428</v>
      </c>
      <c r="R582">
        <f t="shared" si="137"/>
        <v>690</v>
      </c>
      <c r="S582" t="s">
        <v>7</v>
      </c>
      <c r="T582" t="str">
        <f t="shared" si="138"/>
        <v>big</v>
      </c>
      <c r="U582">
        <f t="shared" si="139"/>
        <v>1269</v>
      </c>
    </row>
    <row r="583" spans="1:21" x14ac:dyDescent="0.3">
      <c r="A583" s="1">
        <v>41856</v>
      </c>
      <c r="B583" s="4">
        <f t="shared" si="126"/>
        <v>27.3</v>
      </c>
      <c r="C583" s="4">
        <f t="shared" si="127"/>
        <v>2</v>
      </c>
      <c r="D583" s="3">
        <f t="shared" si="129"/>
        <v>2014</v>
      </c>
      <c r="E583" s="3">
        <f t="shared" si="130"/>
        <v>8</v>
      </c>
      <c r="F583" s="3">
        <f t="shared" si="131"/>
        <v>5</v>
      </c>
      <c r="G583" s="3">
        <f t="shared" si="132"/>
        <v>85</v>
      </c>
      <c r="H583" s="3" t="str">
        <f t="shared" si="128"/>
        <v/>
      </c>
      <c r="I583" s="1" t="str">
        <f t="shared" si="133"/>
        <v>여름</v>
      </c>
      <c r="J583" s="6" t="str">
        <f t="shared" si="134"/>
        <v>화</v>
      </c>
      <c r="K583" s="7" t="str">
        <f t="shared" si="135"/>
        <v>평일</v>
      </c>
      <c r="L583">
        <v>96</v>
      </c>
      <c r="M583">
        <v>52</v>
      </c>
      <c r="N583">
        <v>533</v>
      </c>
      <c r="O583">
        <f t="shared" si="136"/>
        <v>681</v>
      </c>
      <c r="P583">
        <v>254</v>
      </c>
      <c r="Q583">
        <v>539</v>
      </c>
      <c r="R583">
        <f t="shared" si="137"/>
        <v>793</v>
      </c>
      <c r="S583" t="s">
        <v>8</v>
      </c>
      <c r="T583" t="str">
        <f t="shared" si="138"/>
        <v>big</v>
      </c>
      <c r="U583">
        <f t="shared" si="139"/>
        <v>1474</v>
      </c>
    </row>
    <row r="584" spans="1:21" x14ac:dyDescent="0.3">
      <c r="A584" s="1">
        <v>41857</v>
      </c>
      <c r="B584" s="4">
        <f t="shared" si="126"/>
        <v>24.7</v>
      </c>
      <c r="C584" s="4">
        <f t="shared" si="127"/>
        <v>18</v>
      </c>
      <c r="D584" s="3">
        <f t="shared" si="129"/>
        <v>2014</v>
      </c>
      <c r="E584" s="3">
        <f t="shared" si="130"/>
        <v>8</v>
      </c>
      <c r="F584" s="3">
        <f t="shared" si="131"/>
        <v>6</v>
      </c>
      <c r="G584" s="3">
        <f t="shared" si="132"/>
        <v>86</v>
      </c>
      <c r="H584" s="3" t="str">
        <f t="shared" si="128"/>
        <v/>
      </c>
      <c r="I584" s="1" t="str">
        <f t="shared" si="133"/>
        <v>여름</v>
      </c>
      <c r="J584" s="6" t="str">
        <f t="shared" si="134"/>
        <v>수</v>
      </c>
      <c r="K584" s="7" t="str">
        <f t="shared" si="135"/>
        <v>평일</v>
      </c>
      <c r="L584">
        <v>80</v>
      </c>
      <c r="M584">
        <v>35</v>
      </c>
      <c r="N584">
        <v>295</v>
      </c>
      <c r="O584">
        <f t="shared" si="136"/>
        <v>410</v>
      </c>
      <c r="P584">
        <v>299</v>
      </c>
      <c r="Q584">
        <v>428</v>
      </c>
      <c r="R584">
        <f t="shared" si="137"/>
        <v>727</v>
      </c>
      <c r="S584" t="s">
        <v>7</v>
      </c>
      <c r="T584" t="str">
        <f t="shared" si="138"/>
        <v>big</v>
      </c>
      <c r="U584">
        <f t="shared" si="139"/>
        <v>1137</v>
      </c>
    </row>
    <row r="585" spans="1:21" x14ac:dyDescent="0.3">
      <c r="A585" s="1">
        <v>41858</v>
      </c>
      <c r="B585" s="4">
        <f t="shared" si="126"/>
        <v>23.4</v>
      </c>
      <c r="C585" s="4">
        <f t="shared" si="127"/>
        <v>1.5</v>
      </c>
      <c r="D585" s="3">
        <f t="shared" si="129"/>
        <v>2014</v>
      </c>
      <c r="E585" s="3">
        <f t="shared" si="130"/>
        <v>8</v>
      </c>
      <c r="F585" s="3">
        <f t="shared" si="131"/>
        <v>7</v>
      </c>
      <c r="G585" s="3">
        <f t="shared" si="132"/>
        <v>87</v>
      </c>
      <c r="H585" s="3" t="str">
        <f t="shared" si="128"/>
        <v/>
      </c>
      <c r="I585" s="1" t="str">
        <f t="shared" si="133"/>
        <v>여름</v>
      </c>
      <c r="J585" s="6" t="str">
        <f t="shared" si="134"/>
        <v>목</v>
      </c>
      <c r="K585" s="7" t="str">
        <f t="shared" si="135"/>
        <v>평일</v>
      </c>
      <c r="L585">
        <v>64</v>
      </c>
      <c r="M585">
        <v>31</v>
      </c>
      <c r="N585">
        <v>477</v>
      </c>
      <c r="O585">
        <f t="shared" si="136"/>
        <v>572</v>
      </c>
      <c r="P585">
        <v>146</v>
      </c>
      <c r="Q585">
        <v>443</v>
      </c>
      <c r="R585">
        <f t="shared" si="137"/>
        <v>589</v>
      </c>
      <c r="S585" t="s">
        <v>7</v>
      </c>
      <c r="T585" t="str">
        <f t="shared" si="138"/>
        <v>small</v>
      </c>
      <c r="U585">
        <f t="shared" si="139"/>
        <v>1161</v>
      </c>
    </row>
    <row r="586" spans="1:21" x14ac:dyDescent="0.3">
      <c r="A586" s="1">
        <v>41859</v>
      </c>
      <c r="B586" s="4">
        <f t="shared" si="126"/>
        <v>25</v>
      </c>
      <c r="C586" s="4">
        <f t="shared" si="127"/>
        <v>0</v>
      </c>
      <c r="D586" s="3">
        <f t="shared" si="129"/>
        <v>2014</v>
      </c>
      <c r="E586" s="3">
        <f t="shared" si="130"/>
        <v>8</v>
      </c>
      <c r="F586" s="3">
        <f t="shared" si="131"/>
        <v>8</v>
      </c>
      <c r="G586" s="3">
        <f t="shared" si="132"/>
        <v>88</v>
      </c>
      <c r="H586" s="3" t="str">
        <f t="shared" si="128"/>
        <v/>
      </c>
      <c r="I586" s="1" t="str">
        <f t="shared" si="133"/>
        <v>여름</v>
      </c>
      <c r="J586" s="6" t="str">
        <f t="shared" si="134"/>
        <v>금</v>
      </c>
      <c r="K586" s="7" t="str">
        <f t="shared" si="135"/>
        <v>평일</v>
      </c>
      <c r="L586">
        <v>80</v>
      </c>
      <c r="M586">
        <v>90</v>
      </c>
      <c r="N586">
        <v>559</v>
      </c>
      <c r="O586">
        <f t="shared" si="136"/>
        <v>729</v>
      </c>
      <c r="P586">
        <v>468</v>
      </c>
      <c r="Q586">
        <v>486</v>
      </c>
      <c r="R586">
        <f t="shared" si="137"/>
        <v>954</v>
      </c>
      <c r="S586" t="s">
        <v>8</v>
      </c>
      <c r="T586" t="str">
        <f t="shared" si="138"/>
        <v>big</v>
      </c>
      <c r="U586">
        <f t="shared" si="139"/>
        <v>1683</v>
      </c>
    </row>
    <row r="587" spans="1:21" x14ac:dyDescent="0.3">
      <c r="A587" s="1">
        <v>41860</v>
      </c>
      <c r="B587" s="4">
        <f t="shared" si="126"/>
        <v>25.4</v>
      </c>
      <c r="C587" s="4">
        <f t="shared" si="127"/>
        <v>0</v>
      </c>
      <c r="D587" s="3">
        <f t="shared" si="129"/>
        <v>2014</v>
      </c>
      <c r="E587" s="3">
        <f t="shared" si="130"/>
        <v>8</v>
      </c>
      <c r="F587" s="3">
        <f t="shared" si="131"/>
        <v>9</v>
      </c>
      <c r="G587" s="3">
        <f t="shared" si="132"/>
        <v>89</v>
      </c>
      <c r="H587" s="3" t="str">
        <f t="shared" si="128"/>
        <v/>
      </c>
      <c r="I587" s="1" t="str">
        <f t="shared" si="133"/>
        <v>여름</v>
      </c>
      <c r="J587" s="6" t="str">
        <f t="shared" si="134"/>
        <v>토</v>
      </c>
      <c r="K587" s="7" t="str">
        <f t="shared" si="135"/>
        <v>주말</v>
      </c>
      <c r="L587">
        <v>105</v>
      </c>
      <c r="M587">
        <v>73</v>
      </c>
      <c r="N587">
        <v>789</v>
      </c>
      <c r="O587">
        <f t="shared" si="136"/>
        <v>967</v>
      </c>
      <c r="P587">
        <v>336</v>
      </c>
      <c r="Q587">
        <v>504</v>
      </c>
      <c r="R587">
        <f t="shared" si="137"/>
        <v>840</v>
      </c>
      <c r="S587" t="s">
        <v>7</v>
      </c>
      <c r="T587" t="str">
        <f t="shared" si="138"/>
        <v>big</v>
      </c>
      <c r="U587">
        <f t="shared" si="139"/>
        <v>1807</v>
      </c>
    </row>
    <row r="588" spans="1:21" x14ac:dyDescent="0.3">
      <c r="A588" s="1">
        <v>41861</v>
      </c>
      <c r="B588" s="4">
        <f t="shared" si="126"/>
        <v>24.1</v>
      </c>
      <c r="C588" s="4">
        <f t="shared" si="127"/>
        <v>46</v>
      </c>
      <c r="D588" s="3">
        <f t="shared" si="129"/>
        <v>2014</v>
      </c>
      <c r="E588" s="3">
        <f t="shared" si="130"/>
        <v>8</v>
      </c>
      <c r="F588" s="3">
        <f t="shared" si="131"/>
        <v>10</v>
      </c>
      <c r="G588" s="3">
        <f t="shared" si="132"/>
        <v>810</v>
      </c>
      <c r="H588" s="3" t="str">
        <f t="shared" si="128"/>
        <v/>
      </c>
      <c r="I588" s="1" t="str">
        <f t="shared" si="133"/>
        <v>여름</v>
      </c>
      <c r="J588" s="6" t="str">
        <f t="shared" si="134"/>
        <v>일</v>
      </c>
      <c r="K588" s="7" t="str">
        <f t="shared" si="135"/>
        <v>주말</v>
      </c>
      <c r="L588">
        <v>115</v>
      </c>
      <c r="M588">
        <v>54</v>
      </c>
      <c r="N588">
        <v>714</v>
      </c>
      <c r="O588">
        <f t="shared" si="136"/>
        <v>883</v>
      </c>
      <c r="P588">
        <v>235</v>
      </c>
      <c r="Q588">
        <v>441</v>
      </c>
      <c r="R588">
        <f t="shared" si="137"/>
        <v>676</v>
      </c>
      <c r="S588" t="s">
        <v>7</v>
      </c>
      <c r="T588" t="str">
        <f t="shared" si="138"/>
        <v>big</v>
      </c>
      <c r="U588">
        <f t="shared" si="139"/>
        <v>1559</v>
      </c>
    </row>
    <row r="589" spans="1:21" x14ac:dyDescent="0.3">
      <c r="A589" s="1">
        <v>41862</v>
      </c>
      <c r="B589" s="4">
        <f t="shared" si="126"/>
        <v>23.1</v>
      </c>
      <c r="C589" s="4">
        <f t="shared" si="127"/>
        <v>0</v>
      </c>
      <c r="D589" s="3">
        <f t="shared" si="129"/>
        <v>2014</v>
      </c>
      <c r="E589" s="3">
        <f t="shared" si="130"/>
        <v>8</v>
      </c>
      <c r="F589" s="3">
        <f t="shared" si="131"/>
        <v>11</v>
      </c>
      <c r="G589" s="3">
        <f t="shared" si="132"/>
        <v>811</v>
      </c>
      <c r="H589" s="3" t="str">
        <f t="shared" si="128"/>
        <v/>
      </c>
      <c r="I589" s="1" t="str">
        <f t="shared" si="133"/>
        <v>여름</v>
      </c>
      <c r="J589" s="6" t="str">
        <f t="shared" si="134"/>
        <v>월</v>
      </c>
      <c r="K589" s="7" t="str">
        <f t="shared" si="135"/>
        <v>평일</v>
      </c>
      <c r="L589">
        <v>95</v>
      </c>
      <c r="M589">
        <v>49</v>
      </c>
      <c r="N589">
        <v>548</v>
      </c>
      <c r="O589">
        <f t="shared" si="136"/>
        <v>692</v>
      </c>
      <c r="P589">
        <v>304</v>
      </c>
      <c r="Q589">
        <v>308</v>
      </c>
      <c r="R589">
        <f t="shared" si="137"/>
        <v>612</v>
      </c>
      <c r="S589" t="s">
        <v>7</v>
      </c>
      <c r="T589" t="str">
        <f t="shared" si="138"/>
        <v>big</v>
      </c>
      <c r="U589">
        <f t="shared" si="139"/>
        <v>1304</v>
      </c>
    </row>
    <row r="590" spans="1:21" x14ac:dyDescent="0.3">
      <c r="A590" s="1">
        <v>41863</v>
      </c>
      <c r="B590" s="4">
        <f t="shared" si="126"/>
        <v>25.1</v>
      </c>
      <c r="C590" s="4">
        <f t="shared" si="127"/>
        <v>0</v>
      </c>
      <c r="D590" s="3">
        <f t="shared" si="129"/>
        <v>2014</v>
      </c>
      <c r="E590" s="3">
        <f t="shared" si="130"/>
        <v>8</v>
      </c>
      <c r="F590" s="3">
        <f t="shared" si="131"/>
        <v>12</v>
      </c>
      <c r="G590" s="3">
        <f t="shared" si="132"/>
        <v>812</v>
      </c>
      <c r="H590" s="3" t="str">
        <f t="shared" si="128"/>
        <v/>
      </c>
      <c r="I590" s="1" t="str">
        <f t="shared" si="133"/>
        <v>여름</v>
      </c>
      <c r="J590" s="6" t="str">
        <f t="shared" si="134"/>
        <v>화</v>
      </c>
      <c r="K590" s="7" t="str">
        <f t="shared" si="135"/>
        <v>평일</v>
      </c>
      <c r="L590">
        <v>81</v>
      </c>
      <c r="M590">
        <v>32</v>
      </c>
      <c r="N590">
        <v>353</v>
      </c>
      <c r="O590">
        <f t="shared" si="136"/>
        <v>466</v>
      </c>
      <c r="P590">
        <v>200</v>
      </c>
      <c r="Q590">
        <v>347</v>
      </c>
      <c r="R590">
        <f t="shared" si="137"/>
        <v>547</v>
      </c>
      <c r="S590" t="s">
        <v>7</v>
      </c>
      <c r="T590" t="str">
        <f t="shared" si="138"/>
        <v>small</v>
      </c>
      <c r="U590">
        <f t="shared" si="139"/>
        <v>1013</v>
      </c>
    </row>
    <row r="591" spans="1:21" x14ac:dyDescent="0.3">
      <c r="A591" s="1">
        <v>41864</v>
      </c>
      <c r="B591" s="4">
        <f t="shared" si="126"/>
        <v>22.7</v>
      </c>
      <c r="C591" s="4">
        <f t="shared" si="127"/>
        <v>1.5</v>
      </c>
      <c r="D591" s="3">
        <f t="shared" si="129"/>
        <v>2014</v>
      </c>
      <c r="E591" s="3">
        <f t="shared" si="130"/>
        <v>8</v>
      </c>
      <c r="F591" s="3">
        <f t="shared" si="131"/>
        <v>13</v>
      </c>
      <c r="G591" s="3">
        <f t="shared" si="132"/>
        <v>813</v>
      </c>
      <c r="H591" s="3" t="str">
        <f t="shared" si="128"/>
        <v/>
      </c>
      <c r="I591" s="1" t="str">
        <f t="shared" si="133"/>
        <v>여름</v>
      </c>
      <c r="J591" s="6" t="str">
        <f t="shared" si="134"/>
        <v>수</v>
      </c>
      <c r="K591" s="7" t="str">
        <f t="shared" si="135"/>
        <v>평일</v>
      </c>
      <c r="L591">
        <v>73</v>
      </c>
      <c r="M591">
        <v>63</v>
      </c>
      <c r="N591">
        <v>445</v>
      </c>
      <c r="O591">
        <f t="shared" si="136"/>
        <v>581</v>
      </c>
      <c r="P591">
        <v>274</v>
      </c>
      <c r="Q591">
        <v>317</v>
      </c>
      <c r="R591">
        <f t="shared" si="137"/>
        <v>591</v>
      </c>
      <c r="S591" t="s">
        <v>7</v>
      </c>
      <c r="T591" t="str">
        <f t="shared" si="138"/>
        <v>small</v>
      </c>
      <c r="U591">
        <f t="shared" si="139"/>
        <v>1172</v>
      </c>
    </row>
    <row r="592" spans="1:21" x14ac:dyDescent="0.3">
      <c r="A592" s="1">
        <v>41865</v>
      </c>
      <c r="B592" s="4">
        <f t="shared" si="126"/>
        <v>20.7</v>
      </c>
      <c r="C592" s="4">
        <f t="shared" si="127"/>
        <v>9</v>
      </c>
      <c r="D592" s="3">
        <f t="shared" si="129"/>
        <v>2014</v>
      </c>
      <c r="E592" s="3">
        <f t="shared" si="130"/>
        <v>8</v>
      </c>
      <c r="F592" s="3">
        <f t="shared" si="131"/>
        <v>14</v>
      </c>
      <c r="G592" s="3">
        <f t="shared" si="132"/>
        <v>814</v>
      </c>
      <c r="H592" s="3" t="str">
        <f t="shared" si="128"/>
        <v/>
      </c>
      <c r="I592" s="1" t="str">
        <f t="shared" si="133"/>
        <v>여름</v>
      </c>
      <c r="J592" s="6" t="str">
        <f t="shared" si="134"/>
        <v>목</v>
      </c>
      <c r="K592" s="7" t="str">
        <f t="shared" si="135"/>
        <v>평일</v>
      </c>
      <c r="L592">
        <v>95</v>
      </c>
      <c r="M592">
        <v>56</v>
      </c>
      <c r="N592">
        <v>401</v>
      </c>
      <c r="O592">
        <f t="shared" si="136"/>
        <v>552</v>
      </c>
      <c r="P592">
        <v>237</v>
      </c>
      <c r="Q592">
        <v>416</v>
      </c>
      <c r="R592">
        <f t="shared" si="137"/>
        <v>653</v>
      </c>
      <c r="S592" t="s">
        <v>7</v>
      </c>
      <c r="T592" t="str">
        <f t="shared" si="138"/>
        <v>big</v>
      </c>
      <c r="U592">
        <f t="shared" si="139"/>
        <v>1205</v>
      </c>
    </row>
    <row r="593" spans="1:21" x14ac:dyDescent="0.3">
      <c r="A593" s="1">
        <v>41866</v>
      </c>
      <c r="B593" s="4">
        <f t="shared" si="126"/>
        <v>24.6</v>
      </c>
      <c r="C593" s="4">
        <f t="shared" si="127"/>
        <v>0</v>
      </c>
      <c r="D593" s="3">
        <f t="shared" si="129"/>
        <v>2014</v>
      </c>
      <c r="E593" s="3">
        <f t="shared" si="130"/>
        <v>8</v>
      </c>
      <c r="F593" s="3">
        <f t="shared" si="131"/>
        <v>15</v>
      </c>
      <c r="G593" s="3">
        <f t="shared" si="132"/>
        <v>815</v>
      </c>
      <c r="H593" s="3" t="str">
        <f t="shared" si="128"/>
        <v>공휴일</v>
      </c>
      <c r="I593" s="1" t="str">
        <f t="shared" si="133"/>
        <v>여름</v>
      </c>
      <c r="J593" s="6" t="str">
        <f t="shared" si="134"/>
        <v>금</v>
      </c>
      <c r="K593" s="7" t="str">
        <f t="shared" si="135"/>
        <v>평일</v>
      </c>
      <c r="L593">
        <v>100</v>
      </c>
      <c r="M593">
        <v>67</v>
      </c>
      <c r="N593">
        <v>483</v>
      </c>
      <c r="O593">
        <f t="shared" si="136"/>
        <v>650</v>
      </c>
      <c r="P593">
        <v>328</v>
      </c>
      <c r="Q593">
        <v>475</v>
      </c>
      <c r="R593">
        <f t="shared" si="137"/>
        <v>803</v>
      </c>
      <c r="S593" t="s">
        <v>7</v>
      </c>
      <c r="T593" t="str">
        <f t="shared" si="138"/>
        <v>big</v>
      </c>
      <c r="U593">
        <f t="shared" si="139"/>
        <v>1453</v>
      </c>
    </row>
    <row r="594" spans="1:21" x14ac:dyDescent="0.3">
      <c r="A594" s="1">
        <v>41867</v>
      </c>
      <c r="B594" s="4">
        <f t="shared" si="126"/>
        <v>25.5</v>
      </c>
      <c r="C594" s="4">
        <f t="shared" si="127"/>
        <v>0</v>
      </c>
      <c r="D594" s="3">
        <f t="shared" si="129"/>
        <v>2014</v>
      </c>
      <c r="E594" s="3">
        <f t="shared" si="130"/>
        <v>8</v>
      </c>
      <c r="F594" s="3">
        <f t="shared" si="131"/>
        <v>16</v>
      </c>
      <c r="G594" s="3">
        <f t="shared" si="132"/>
        <v>816</v>
      </c>
      <c r="H594" s="3" t="str">
        <f t="shared" si="128"/>
        <v/>
      </c>
      <c r="I594" s="1" t="str">
        <f t="shared" si="133"/>
        <v>여름</v>
      </c>
      <c r="J594" s="6" t="str">
        <f t="shared" si="134"/>
        <v>토</v>
      </c>
      <c r="K594" s="7" t="str">
        <f t="shared" si="135"/>
        <v>주말</v>
      </c>
      <c r="L594">
        <v>98</v>
      </c>
      <c r="M594">
        <v>47</v>
      </c>
      <c r="N594">
        <v>655</v>
      </c>
      <c r="O594">
        <f t="shared" si="136"/>
        <v>800</v>
      </c>
      <c r="P594">
        <v>460</v>
      </c>
      <c r="Q594">
        <v>578</v>
      </c>
      <c r="R594">
        <f t="shared" si="137"/>
        <v>1038</v>
      </c>
      <c r="S594" t="s">
        <v>8</v>
      </c>
      <c r="T594" t="str">
        <f t="shared" si="138"/>
        <v>big</v>
      </c>
      <c r="U594">
        <f t="shared" si="139"/>
        <v>1838</v>
      </c>
    </row>
    <row r="595" spans="1:21" x14ac:dyDescent="0.3">
      <c r="A595" s="1">
        <v>41868</v>
      </c>
      <c r="B595" s="4">
        <f t="shared" si="126"/>
        <v>22.8</v>
      </c>
      <c r="C595" s="4">
        <f t="shared" si="127"/>
        <v>3.5</v>
      </c>
      <c r="D595" s="3">
        <f t="shared" si="129"/>
        <v>2014</v>
      </c>
      <c r="E595" s="3">
        <f t="shared" si="130"/>
        <v>8</v>
      </c>
      <c r="F595" s="3">
        <f t="shared" si="131"/>
        <v>17</v>
      </c>
      <c r="G595" s="3">
        <f t="shared" si="132"/>
        <v>817</v>
      </c>
      <c r="H595" s="3" t="str">
        <f t="shared" si="128"/>
        <v/>
      </c>
      <c r="I595" s="1" t="str">
        <f t="shared" si="133"/>
        <v>여름</v>
      </c>
      <c r="J595" s="6" t="str">
        <f t="shared" si="134"/>
        <v>일</v>
      </c>
      <c r="K595" s="7" t="str">
        <f t="shared" si="135"/>
        <v>주말</v>
      </c>
      <c r="L595">
        <v>102</v>
      </c>
      <c r="M595">
        <v>49</v>
      </c>
      <c r="N595">
        <v>559</v>
      </c>
      <c r="O595">
        <f t="shared" si="136"/>
        <v>710</v>
      </c>
      <c r="P595">
        <v>247</v>
      </c>
      <c r="Q595">
        <v>450</v>
      </c>
      <c r="R595">
        <f t="shared" si="137"/>
        <v>697</v>
      </c>
      <c r="S595" t="s">
        <v>7</v>
      </c>
      <c r="T595" t="str">
        <f t="shared" si="138"/>
        <v>big</v>
      </c>
      <c r="U595">
        <f t="shared" si="139"/>
        <v>1407</v>
      </c>
    </row>
    <row r="596" spans="1:21" x14ac:dyDescent="0.3">
      <c r="A596" s="1">
        <v>41869</v>
      </c>
      <c r="B596" s="4">
        <f t="shared" si="126"/>
        <v>22</v>
      </c>
      <c r="C596" s="4">
        <f t="shared" si="127"/>
        <v>5.5</v>
      </c>
      <c r="D596" s="3">
        <f t="shared" si="129"/>
        <v>2014</v>
      </c>
      <c r="E596" s="3">
        <f t="shared" si="130"/>
        <v>8</v>
      </c>
      <c r="F596" s="3">
        <f t="shared" si="131"/>
        <v>18</v>
      </c>
      <c r="G596" s="3">
        <f t="shared" si="132"/>
        <v>818</v>
      </c>
      <c r="H596" s="3" t="str">
        <f t="shared" si="128"/>
        <v/>
      </c>
      <c r="I596" s="1" t="str">
        <f t="shared" si="133"/>
        <v>여름</v>
      </c>
      <c r="J596" s="6" t="str">
        <f t="shared" si="134"/>
        <v>월</v>
      </c>
      <c r="K596" s="7" t="str">
        <f t="shared" si="135"/>
        <v>평일</v>
      </c>
      <c r="L596">
        <v>85</v>
      </c>
      <c r="M596">
        <v>55</v>
      </c>
      <c r="N596">
        <v>571</v>
      </c>
      <c r="O596">
        <f t="shared" si="136"/>
        <v>711</v>
      </c>
      <c r="P596">
        <v>209</v>
      </c>
      <c r="Q596">
        <v>249</v>
      </c>
      <c r="R596">
        <f t="shared" si="137"/>
        <v>458</v>
      </c>
      <c r="S596" t="s">
        <v>7</v>
      </c>
      <c r="T596" t="str">
        <f t="shared" si="138"/>
        <v>small</v>
      </c>
      <c r="U596">
        <f t="shared" si="139"/>
        <v>1169</v>
      </c>
    </row>
    <row r="597" spans="1:21" x14ac:dyDescent="0.3">
      <c r="A597" s="1">
        <v>41870</v>
      </c>
      <c r="B597" s="4">
        <f t="shared" si="126"/>
        <v>22.3</v>
      </c>
      <c r="C597" s="4">
        <f t="shared" si="127"/>
        <v>13</v>
      </c>
      <c r="D597" s="3">
        <f t="shared" si="129"/>
        <v>2014</v>
      </c>
      <c r="E597" s="3">
        <f t="shared" si="130"/>
        <v>8</v>
      </c>
      <c r="F597" s="3">
        <f t="shared" si="131"/>
        <v>19</v>
      </c>
      <c r="G597" s="3">
        <f t="shared" si="132"/>
        <v>819</v>
      </c>
      <c r="H597" s="3" t="str">
        <f t="shared" si="128"/>
        <v/>
      </c>
      <c r="I597" s="1" t="str">
        <f t="shared" si="133"/>
        <v>여름</v>
      </c>
      <c r="J597" s="6" t="str">
        <f t="shared" si="134"/>
        <v>화</v>
      </c>
      <c r="K597" s="7" t="str">
        <f t="shared" si="135"/>
        <v>평일</v>
      </c>
      <c r="L597">
        <v>79</v>
      </c>
      <c r="M597">
        <v>51</v>
      </c>
      <c r="N597">
        <v>530</v>
      </c>
      <c r="O597">
        <f t="shared" si="136"/>
        <v>660</v>
      </c>
      <c r="P597">
        <v>280</v>
      </c>
      <c r="Q597">
        <v>334</v>
      </c>
      <c r="R597">
        <f t="shared" si="137"/>
        <v>614</v>
      </c>
      <c r="S597" t="s">
        <v>7</v>
      </c>
      <c r="T597" t="str">
        <f t="shared" si="138"/>
        <v>big</v>
      </c>
      <c r="U597">
        <f t="shared" si="139"/>
        <v>1274</v>
      </c>
    </row>
    <row r="598" spans="1:21" x14ac:dyDescent="0.3">
      <c r="A598" s="1">
        <v>41871</v>
      </c>
      <c r="B598" s="4">
        <f t="shared" si="126"/>
        <v>24.6</v>
      </c>
      <c r="C598" s="4">
        <f t="shared" si="127"/>
        <v>1</v>
      </c>
      <c r="D598" s="3">
        <f t="shared" si="129"/>
        <v>2014</v>
      </c>
      <c r="E598" s="3">
        <f t="shared" si="130"/>
        <v>8</v>
      </c>
      <c r="F598" s="3">
        <f t="shared" si="131"/>
        <v>20</v>
      </c>
      <c r="G598" s="3">
        <f t="shared" si="132"/>
        <v>820</v>
      </c>
      <c r="H598" s="3" t="str">
        <f t="shared" si="128"/>
        <v/>
      </c>
      <c r="I598" s="1" t="str">
        <f t="shared" si="133"/>
        <v>여름</v>
      </c>
      <c r="J598" s="6" t="str">
        <f t="shared" si="134"/>
        <v>수</v>
      </c>
      <c r="K598" s="7" t="str">
        <f t="shared" si="135"/>
        <v>평일</v>
      </c>
      <c r="L598">
        <v>84</v>
      </c>
      <c r="M598">
        <v>64</v>
      </c>
      <c r="N598">
        <v>482</v>
      </c>
      <c r="O598">
        <f t="shared" si="136"/>
        <v>630</v>
      </c>
      <c r="P598">
        <v>146</v>
      </c>
      <c r="Q598">
        <v>294</v>
      </c>
      <c r="R598">
        <f t="shared" si="137"/>
        <v>440</v>
      </c>
      <c r="S598" t="s">
        <v>7</v>
      </c>
      <c r="T598" t="str">
        <f t="shared" si="138"/>
        <v>small</v>
      </c>
      <c r="U598">
        <f t="shared" si="139"/>
        <v>1070</v>
      </c>
    </row>
    <row r="599" spans="1:21" x14ac:dyDescent="0.3">
      <c r="A599" s="1">
        <v>41872</v>
      </c>
      <c r="B599" s="4">
        <f t="shared" si="126"/>
        <v>22.4</v>
      </c>
      <c r="C599" s="4">
        <f t="shared" si="127"/>
        <v>73.5</v>
      </c>
      <c r="D599" s="3">
        <f t="shared" si="129"/>
        <v>2014</v>
      </c>
      <c r="E599" s="3">
        <f t="shared" si="130"/>
        <v>8</v>
      </c>
      <c r="F599" s="3">
        <f t="shared" si="131"/>
        <v>21</v>
      </c>
      <c r="G599" s="3">
        <f t="shared" si="132"/>
        <v>821</v>
      </c>
      <c r="H599" s="3" t="str">
        <f t="shared" si="128"/>
        <v/>
      </c>
      <c r="I599" s="1" t="str">
        <f t="shared" si="133"/>
        <v>여름</v>
      </c>
      <c r="J599" s="6" t="str">
        <f t="shared" si="134"/>
        <v>목</v>
      </c>
      <c r="K599" s="7" t="str">
        <f t="shared" si="135"/>
        <v>평일</v>
      </c>
      <c r="L599">
        <v>88</v>
      </c>
      <c r="M599">
        <v>26</v>
      </c>
      <c r="N599">
        <v>429</v>
      </c>
      <c r="O599">
        <f t="shared" si="136"/>
        <v>543</v>
      </c>
      <c r="P599">
        <v>186</v>
      </c>
      <c r="Q599">
        <v>435</v>
      </c>
      <c r="R599">
        <f t="shared" si="137"/>
        <v>621</v>
      </c>
      <c r="S599" t="s">
        <v>7</v>
      </c>
      <c r="T599" t="str">
        <f t="shared" si="138"/>
        <v>big</v>
      </c>
      <c r="U599">
        <f t="shared" si="139"/>
        <v>1164</v>
      </c>
    </row>
    <row r="600" spans="1:21" x14ac:dyDescent="0.3">
      <c r="A600" s="1">
        <v>41873</v>
      </c>
      <c r="B600" s="4">
        <f t="shared" si="126"/>
        <v>24.4</v>
      </c>
      <c r="C600" s="4">
        <f t="shared" si="127"/>
        <v>1.5</v>
      </c>
      <c r="D600" s="3">
        <f t="shared" si="129"/>
        <v>2014</v>
      </c>
      <c r="E600" s="3">
        <f t="shared" si="130"/>
        <v>8</v>
      </c>
      <c r="F600" s="3">
        <f t="shared" si="131"/>
        <v>22</v>
      </c>
      <c r="G600" s="3">
        <f t="shared" si="132"/>
        <v>822</v>
      </c>
      <c r="H600" s="3" t="str">
        <f t="shared" si="128"/>
        <v/>
      </c>
      <c r="I600" s="1" t="str">
        <f t="shared" si="133"/>
        <v>여름</v>
      </c>
      <c r="J600" s="6" t="str">
        <f t="shared" si="134"/>
        <v>금</v>
      </c>
      <c r="K600" s="7" t="str">
        <f t="shared" si="135"/>
        <v>평일</v>
      </c>
      <c r="L600">
        <v>92</v>
      </c>
      <c r="M600">
        <v>32</v>
      </c>
      <c r="N600">
        <v>578</v>
      </c>
      <c r="O600">
        <f t="shared" si="136"/>
        <v>702</v>
      </c>
      <c r="P600">
        <v>278</v>
      </c>
      <c r="Q600">
        <v>478</v>
      </c>
      <c r="R600">
        <f t="shared" si="137"/>
        <v>756</v>
      </c>
      <c r="S600" t="s">
        <v>7</v>
      </c>
      <c r="T600" t="str">
        <f t="shared" si="138"/>
        <v>big</v>
      </c>
      <c r="U600">
        <f t="shared" si="139"/>
        <v>1458</v>
      </c>
    </row>
    <row r="601" spans="1:21" x14ac:dyDescent="0.3">
      <c r="A601" s="1">
        <v>41874</v>
      </c>
      <c r="B601" s="4">
        <f t="shared" si="126"/>
        <v>24.4</v>
      </c>
      <c r="C601" s="4">
        <f t="shared" si="127"/>
        <v>0</v>
      </c>
      <c r="D601" s="3">
        <f t="shared" si="129"/>
        <v>2014</v>
      </c>
      <c r="E601" s="3">
        <f t="shared" si="130"/>
        <v>8</v>
      </c>
      <c r="F601" s="3">
        <f t="shared" si="131"/>
        <v>23</v>
      </c>
      <c r="G601" s="3">
        <f t="shared" si="132"/>
        <v>823</v>
      </c>
      <c r="H601" s="3" t="str">
        <f t="shared" si="128"/>
        <v/>
      </c>
      <c r="I601" s="1" t="str">
        <f t="shared" si="133"/>
        <v>여름</v>
      </c>
      <c r="J601" s="6" t="str">
        <f t="shared" si="134"/>
        <v>토</v>
      </c>
      <c r="K601" s="7" t="str">
        <f t="shared" si="135"/>
        <v>주말</v>
      </c>
      <c r="L601">
        <v>127</v>
      </c>
      <c r="M601">
        <v>78</v>
      </c>
      <c r="N601">
        <v>701</v>
      </c>
      <c r="O601">
        <f t="shared" si="136"/>
        <v>906</v>
      </c>
      <c r="P601">
        <v>311</v>
      </c>
      <c r="Q601">
        <v>418</v>
      </c>
      <c r="R601">
        <f t="shared" si="137"/>
        <v>729</v>
      </c>
      <c r="S601" t="s">
        <v>7</v>
      </c>
      <c r="T601" t="str">
        <f t="shared" si="138"/>
        <v>big</v>
      </c>
      <c r="U601">
        <f t="shared" si="139"/>
        <v>1635</v>
      </c>
    </row>
    <row r="602" spans="1:21" x14ac:dyDescent="0.3">
      <c r="A602" s="1">
        <v>41875</v>
      </c>
      <c r="B602" s="4">
        <f t="shared" si="126"/>
        <v>24.5</v>
      </c>
      <c r="C602" s="4">
        <f t="shared" si="127"/>
        <v>0.4</v>
      </c>
      <c r="D602" s="3">
        <f t="shared" si="129"/>
        <v>2014</v>
      </c>
      <c r="E602" s="3">
        <f t="shared" si="130"/>
        <v>8</v>
      </c>
      <c r="F602" s="3">
        <f t="shared" si="131"/>
        <v>24</v>
      </c>
      <c r="G602" s="3">
        <f t="shared" si="132"/>
        <v>824</v>
      </c>
      <c r="H602" s="3" t="str">
        <f t="shared" si="128"/>
        <v/>
      </c>
      <c r="I602" s="1" t="str">
        <f t="shared" si="133"/>
        <v>여름</v>
      </c>
      <c r="J602" s="6" t="str">
        <f t="shared" si="134"/>
        <v>일</v>
      </c>
      <c r="K602" s="7" t="str">
        <f t="shared" si="135"/>
        <v>주말</v>
      </c>
      <c r="L602">
        <v>126</v>
      </c>
      <c r="M602">
        <v>86</v>
      </c>
      <c r="N602">
        <v>560</v>
      </c>
      <c r="O602">
        <f t="shared" si="136"/>
        <v>772</v>
      </c>
      <c r="P602">
        <v>551</v>
      </c>
      <c r="Q602">
        <v>546</v>
      </c>
      <c r="R602">
        <f t="shared" si="137"/>
        <v>1097</v>
      </c>
      <c r="S602" t="s">
        <v>8</v>
      </c>
      <c r="T602" t="str">
        <f t="shared" si="138"/>
        <v>big</v>
      </c>
      <c r="U602">
        <f t="shared" si="139"/>
        <v>1869</v>
      </c>
    </row>
    <row r="603" spans="1:21" x14ac:dyDescent="0.3">
      <c r="A603" s="1">
        <v>41876</v>
      </c>
      <c r="B603" s="4">
        <f t="shared" si="126"/>
        <v>25</v>
      </c>
      <c r="C603" s="4">
        <f t="shared" si="127"/>
        <v>0.1</v>
      </c>
      <c r="D603" s="3">
        <f t="shared" si="129"/>
        <v>2014</v>
      </c>
      <c r="E603" s="3">
        <f t="shared" si="130"/>
        <v>8</v>
      </c>
      <c r="F603" s="3">
        <f t="shared" si="131"/>
        <v>25</v>
      </c>
      <c r="G603" s="3">
        <f t="shared" si="132"/>
        <v>825</v>
      </c>
      <c r="H603" s="3" t="str">
        <f t="shared" si="128"/>
        <v/>
      </c>
      <c r="I603" s="1" t="str">
        <f t="shared" si="133"/>
        <v>여름</v>
      </c>
      <c r="J603" s="6" t="str">
        <f t="shared" si="134"/>
        <v>월</v>
      </c>
      <c r="K603" s="7" t="str">
        <f t="shared" si="135"/>
        <v>평일</v>
      </c>
      <c r="L603">
        <v>78</v>
      </c>
      <c r="M603">
        <v>52</v>
      </c>
      <c r="N603">
        <v>623</v>
      </c>
      <c r="O603">
        <f t="shared" si="136"/>
        <v>753</v>
      </c>
      <c r="P603">
        <v>327</v>
      </c>
      <c r="Q603">
        <v>445</v>
      </c>
      <c r="R603">
        <f t="shared" si="137"/>
        <v>772</v>
      </c>
      <c r="S603" t="s">
        <v>7</v>
      </c>
      <c r="T603" t="str">
        <f t="shared" si="138"/>
        <v>big</v>
      </c>
      <c r="U603">
        <f t="shared" si="139"/>
        <v>1525</v>
      </c>
    </row>
    <row r="604" spans="1:21" x14ac:dyDescent="0.3">
      <c r="A604" s="1">
        <v>41877</v>
      </c>
      <c r="B604" s="4">
        <f t="shared" si="126"/>
        <v>24.1</v>
      </c>
      <c r="C604" s="4">
        <f t="shared" si="127"/>
        <v>6.5</v>
      </c>
      <c r="D604" s="3">
        <f t="shared" si="129"/>
        <v>2014</v>
      </c>
      <c r="E604" s="3">
        <f t="shared" si="130"/>
        <v>8</v>
      </c>
      <c r="F604" s="3">
        <f t="shared" si="131"/>
        <v>26</v>
      </c>
      <c r="G604" s="3">
        <f t="shared" si="132"/>
        <v>826</v>
      </c>
      <c r="H604" s="3" t="str">
        <f t="shared" si="128"/>
        <v/>
      </c>
      <c r="I604" s="1" t="str">
        <f t="shared" si="133"/>
        <v>여름</v>
      </c>
      <c r="J604" s="6" t="str">
        <f t="shared" si="134"/>
        <v>화</v>
      </c>
      <c r="K604" s="7" t="str">
        <f t="shared" si="135"/>
        <v>평일</v>
      </c>
      <c r="L604">
        <v>69</v>
      </c>
      <c r="M604">
        <v>68</v>
      </c>
      <c r="N604">
        <v>502</v>
      </c>
      <c r="O604">
        <f t="shared" si="136"/>
        <v>639</v>
      </c>
      <c r="P604">
        <v>212</v>
      </c>
      <c r="Q604">
        <v>499</v>
      </c>
      <c r="R604">
        <f t="shared" si="137"/>
        <v>711</v>
      </c>
      <c r="S604" t="s">
        <v>7</v>
      </c>
      <c r="T604" t="str">
        <f t="shared" si="138"/>
        <v>big</v>
      </c>
      <c r="U604">
        <f t="shared" si="139"/>
        <v>1350</v>
      </c>
    </row>
    <row r="605" spans="1:21" x14ac:dyDescent="0.3">
      <c r="A605" s="1">
        <v>41878</v>
      </c>
      <c r="B605" s="4">
        <f t="shared" si="126"/>
        <v>23.2</v>
      </c>
      <c r="C605" s="4">
        <f t="shared" si="127"/>
        <v>0</v>
      </c>
      <c r="D605" s="3">
        <f t="shared" si="129"/>
        <v>2014</v>
      </c>
      <c r="E605" s="3">
        <f t="shared" si="130"/>
        <v>8</v>
      </c>
      <c r="F605" s="3">
        <f t="shared" si="131"/>
        <v>27</v>
      </c>
      <c r="G605" s="3">
        <f t="shared" si="132"/>
        <v>827</v>
      </c>
      <c r="H605" s="3" t="str">
        <f t="shared" si="128"/>
        <v/>
      </c>
      <c r="I605" s="1" t="str">
        <f t="shared" si="133"/>
        <v>여름</v>
      </c>
      <c r="J605" s="6" t="str">
        <f t="shared" si="134"/>
        <v>수</v>
      </c>
      <c r="K605" s="7" t="str">
        <f t="shared" si="135"/>
        <v>평일</v>
      </c>
      <c r="L605">
        <v>90</v>
      </c>
      <c r="M605">
        <v>40</v>
      </c>
      <c r="N605">
        <v>490</v>
      </c>
      <c r="O605">
        <f t="shared" si="136"/>
        <v>620</v>
      </c>
      <c r="P605">
        <v>333</v>
      </c>
      <c r="Q605">
        <v>393</v>
      </c>
      <c r="R605">
        <f t="shared" si="137"/>
        <v>726</v>
      </c>
      <c r="S605" t="s">
        <v>7</v>
      </c>
      <c r="T605" t="str">
        <f t="shared" si="138"/>
        <v>big</v>
      </c>
      <c r="U605">
        <f t="shared" si="139"/>
        <v>1346</v>
      </c>
    </row>
    <row r="606" spans="1:21" x14ac:dyDescent="0.3">
      <c r="A606" s="1">
        <v>41879</v>
      </c>
      <c r="B606" s="4">
        <f t="shared" si="126"/>
        <v>22.7</v>
      </c>
      <c r="C606" s="4">
        <f t="shared" si="127"/>
        <v>0</v>
      </c>
      <c r="D606" s="3">
        <f t="shared" si="129"/>
        <v>2014</v>
      </c>
      <c r="E606" s="3">
        <f t="shared" si="130"/>
        <v>8</v>
      </c>
      <c r="F606" s="3">
        <f t="shared" si="131"/>
        <v>28</v>
      </c>
      <c r="G606" s="3">
        <f t="shared" si="132"/>
        <v>828</v>
      </c>
      <c r="H606" s="3" t="str">
        <f t="shared" si="128"/>
        <v/>
      </c>
      <c r="I606" s="1" t="str">
        <f t="shared" si="133"/>
        <v>여름</v>
      </c>
      <c r="J606" s="6" t="str">
        <f t="shared" si="134"/>
        <v>목</v>
      </c>
      <c r="K606" s="7" t="str">
        <f t="shared" si="135"/>
        <v>평일</v>
      </c>
      <c r="L606">
        <v>86</v>
      </c>
      <c r="M606">
        <v>52</v>
      </c>
      <c r="N606">
        <v>552</v>
      </c>
      <c r="O606">
        <f t="shared" si="136"/>
        <v>690</v>
      </c>
      <c r="P606">
        <v>277</v>
      </c>
      <c r="Q606">
        <v>365</v>
      </c>
      <c r="R606">
        <f t="shared" si="137"/>
        <v>642</v>
      </c>
      <c r="S606" t="s">
        <v>7</v>
      </c>
      <c r="T606" t="str">
        <f t="shared" si="138"/>
        <v>big</v>
      </c>
      <c r="U606">
        <f t="shared" si="139"/>
        <v>1332</v>
      </c>
    </row>
    <row r="607" spans="1:21" x14ac:dyDescent="0.3">
      <c r="A607" s="1">
        <v>41880</v>
      </c>
      <c r="B607" s="4">
        <f t="shared" si="126"/>
        <v>23.2</v>
      </c>
      <c r="C607" s="4">
        <f t="shared" si="127"/>
        <v>0</v>
      </c>
      <c r="D607" s="3">
        <f t="shared" si="129"/>
        <v>2014</v>
      </c>
      <c r="E607" s="3">
        <f t="shared" si="130"/>
        <v>8</v>
      </c>
      <c r="F607" s="3">
        <f t="shared" si="131"/>
        <v>29</v>
      </c>
      <c r="G607" s="3">
        <f t="shared" si="132"/>
        <v>829</v>
      </c>
      <c r="H607" s="3" t="str">
        <f t="shared" si="128"/>
        <v/>
      </c>
      <c r="I607" s="1" t="str">
        <f t="shared" si="133"/>
        <v>여름</v>
      </c>
      <c r="J607" s="6" t="str">
        <f t="shared" si="134"/>
        <v>금</v>
      </c>
      <c r="K607" s="7" t="str">
        <f t="shared" si="135"/>
        <v>평일</v>
      </c>
      <c r="L607">
        <v>99</v>
      </c>
      <c r="M607">
        <v>45</v>
      </c>
      <c r="N607">
        <v>576</v>
      </c>
      <c r="O607">
        <f t="shared" si="136"/>
        <v>720</v>
      </c>
      <c r="P607">
        <v>353</v>
      </c>
      <c r="Q607">
        <v>442</v>
      </c>
      <c r="R607">
        <f t="shared" si="137"/>
        <v>795</v>
      </c>
      <c r="S607" t="s">
        <v>8</v>
      </c>
      <c r="T607" t="str">
        <f t="shared" si="138"/>
        <v>big</v>
      </c>
      <c r="U607">
        <f t="shared" si="139"/>
        <v>1515</v>
      </c>
    </row>
    <row r="608" spans="1:21" x14ac:dyDescent="0.3">
      <c r="A608" s="1">
        <v>41881</v>
      </c>
      <c r="B608" s="4">
        <f t="shared" si="126"/>
        <v>23.1</v>
      </c>
      <c r="C608" s="4">
        <f t="shared" si="127"/>
        <v>0</v>
      </c>
      <c r="D608" s="3">
        <f t="shared" si="129"/>
        <v>2014</v>
      </c>
      <c r="E608" s="3">
        <f t="shared" si="130"/>
        <v>8</v>
      </c>
      <c r="F608" s="3">
        <f t="shared" si="131"/>
        <v>30</v>
      </c>
      <c r="G608" s="3">
        <f t="shared" si="132"/>
        <v>830</v>
      </c>
      <c r="H608" s="3" t="str">
        <f t="shared" si="128"/>
        <v/>
      </c>
      <c r="I608" s="1" t="str">
        <f t="shared" si="133"/>
        <v>여름</v>
      </c>
      <c r="J608" s="6" t="str">
        <f t="shared" si="134"/>
        <v>토</v>
      </c>
      <c r="K608" s="7" t="str">
        <f t="shared" si="135"/>
        <v>주말</v>
      </c>
      <c r="L608">
        <v>74</v>
      </c>
      <c r="M608">
        <v>59</v>
      </c>
      <c r="N608">
        <v>886</v>
      </c>
      <c r="O608">
        <f t="shared" si="136"/>
        <v>1019</v>
      </c>
      <c r="P608">
        <v>250</v>
      </c>
      <c r="Q608">
        <v>615</v>
      </c>
      <c r="R608">
        <f t="shared" si="137"/>
        <v>865</v>
      </c>
      <c r="S608" t="s">
        <v>7</v>
      </c>
      <c r="T608" t="str">
        <f t="shared" si="138"/>
        <v>big</v>
      </c>
      <c r="U608">
        <f t="shared" si="139"/>
        <v>1884</v>
      </c>
    </row>
    <row r="609" spans="1:21" x14ac:dyDescent="0.3">
      <c r="A609" s="1">
        <v>41882</v>
      </c>
      <c r="B609" s="4">
        <f t="shared" si="126"/>
        <v>21.3</v>
      </c>
      <c r="C609" s="4">
        <f t="shared" si="127"/>
        <v>0</v>
      </c>
      <c r="D609" s="3">
        <f t="shared" si="129"/>
        <v>2014</v>
      </c>
      <c r="E609" s="3">
        <f t="shared" si="130"/>
        <v>8</v>
      </c>
      <c r="F609" s="3">
        <f t="shared" si="131"/>
        <v>31</v>
      </c>
      <c r="G609" s="3">
        <f t="shared" si="132"/>
        <v>831</v>
      </c>
      <c r="H609" s="3" t="str">
        <f t="shared" si="128"/>
        <v/>
      </c>
      <c r="I609" s="1" t="str">
        <f t="shared" si="133"/>
        <v>여름</v>
      </c>
      <c r="J609" s="6" t="str">
        <f t="shared" si="134"/>
        <v>일</v>
      </c>
      <c r="K609" s="7" t="str">
        <f t="shared" si="135"/>
        <v>주말</v>
      </c>
      <c r="L609">
        <v>137</v>
      </c>
      <c r="M609">
        <v>58</v>
      </c>
      <c r="N609">
        <v>698</v>
      </c>
      <c r="O609">
        <f t="shared" si="136"/>
        <v>893</v>
      </c>
      <c r="P609">
        <v>385</v>
      </c>
      <c r="Q609">
        <v>581</v>
      </c>
      <c r="R609">
        <f t="shared" si="137"/>
        <v>966</v>
      </c>
      <c r="S609" t="s">
        <v>8</v>
      </c>
      <c r="T609" t="str">
        <f t="shared" si="138"/>
        <v>big</v>
      </c>
      <c r="U609">
        <f t="shared" si="139"/>
        <v>1859</v>
      </c>
    </row>
    <row r="610" spans="1:21" x14ac:dyDescent="0.3">
      <c r="A610" s="1">
        <v>41883</v>
      </c>
      <c r="B610" s="4">
        <f t="shared" si="126"/>
        <v>22.8</v>
      </c>
      <c r="C610" s="4">
        <f t="shared" si="127"/>
        <v>0</v>
      </c>
      <c r="D610" s="3">
        <f t="shared" si="129"/>
        <v>2014</v>
      </c>
      <c r="E610" s="3">
        <f t="shared" si="130"/>
        <v>9</v>
      </c>
      <c r="F610" s="3">
        <f t="shared" si="131"/>
        <v>1</v>
      </c>
      <c r="G610" s="3">
        <f t="shared" si="132"/>
        <v>91</v>
      </c>
      <c r="H610" s="3" t="str">
        <f t="shared" si="128"/>
        <v/>
      </c>
      <c r="I610" s="1" t="str">
        <f t="shared" si="133"/>
        <v>가을</v>
      </c>
      <c r="J610" s="6" t="str">
        <f t="shared" si="134"/>
        <v>월</v>
      </c>
      <c r="K610" s="7" t="str">
        <f t="shared" si="135"/>
        <v>평일</v>
      </c>
      <c r="L610">
        <v>90</v>
      </c>
      <c r="M610">
        <v>52</v>
      </c>
      <c r="N610">
        <v>351</v>
      </c>
      <c r="O610">
        <f t="shared" si="136"/>
        <v>493</v>
      </c>
      <c r="P610">
        <v>221</v>
      </c>
      <c r="Q610">
        <v>229</v>
      </c>
      <c r="R610">
        <f t="shared" si="137"/>
        <v>450</v>
      </c>
      <c r="S610" t="s">
        <v>7</v>
      </c>
      <c r="T610" t="str">
        <f t="shared" si="138"/>
        <v>small</v>
      </c>
      <c r="U610">
        <f t="shared" si="139"/>
        <v>943</v>
      </c>
    </row>
    <row r="611" spans="1:21" x14ac:dyDescent="0.3">
      <c r="A611" s="1">
        <v>41884</v>
      </c>
      <c r="B611" s="4">
        <f t="shared" si="126"/>
        <v>22.2</v>
      </c>
      <c r="C611" s="4">
        <f t="shared" si="127"/>
        <v>5.5</v>
      </c>
      <c r="D611" s="3">
        <f t="shared" si="129"/>
        <v>2014</v>
      </c>
      <c r="E611" s="3">
        <f t="shared" si="130"/>
        <v>9</v>
      </c>
      <c r="F611" s="3">
        <f t="shared" si="131"/>
        <v>2</v>
      </c>
      <c r="G611" s="3">
        <f t="shared" si="132"/>
        <v>92</v>
      </c>
      <c r="H611" s="3" t="str">
        <f t="shared" si="128"/>
        <v/>
      </c>
      <c r="I611" s="1" t="str">
        <f t="shared" si="133"/>
        <v>가을</v>
      </c>
      <c r="J611" s="6" t="str">
        <f t="shared" si="134"/>
        <v>화</v>
      </c>
      <c r="K611" s="7" t="str">
        <f t="shared" si="135"/>
        <v>평일</v>
      </c>
      <c r="L611">
        <v>108</v>
      </c>
      <c r="M611">
        <v>71</v>
      </c>
      <c r="N611">
        <v>555</v>
      </c>
      <c r="O611">
        <f t="shared" si="136"/>
        <v>734</v>
      </c>
      <c r="P611">
        <v>212</v>
      </c>
      <c r="Q611">
        <v>322</v>
      </c>
      <c r="R611">
        <f t="shared" si="137"/>
        <v>534</v>
      </c>
      <c r="S611" t="s">
        <v>8</v>
      </c>
      <c r="T611" t="str">
        <f t="shared" si="138"/>
        <v>small</v>
      </c>
      <c r="U611">
        <f t="shared" si="139"/>
        <v>1268</v>
      </c>
    </row>
    <row r="612" spans="1:21" x14ac:dyDescent="0.3">
      <c r="A612" s="1">
        <v>41885</v>
      </c>
      <c r="B612" s="4">
        <f t="shared" si="126"/>
        <v>19.8</v>
      </c>
      <c r="C612" s="4">
        <f t="shared" si="127"/>
        <v>52.5</v>
      </c>
      <c r="D612" s="3">
        <f t="shared" si="129"/>
        <v>2014</v>
      </c>
      <c r="E612" s="3">
        <f t="shared" si="130"/>
        <v>9</v>
      </c>
      <c r="F612" s="3">
        <f t="shared" si="131"/>
        <v>3</v>
      </c>
      <c r="G612" s="3">
        <f t="shared" si="132"/>
        <v>93</v>
      </c>
      <c r="H612" s="3" t="str">
        <f t="shared" si="128"/>
        <v/>
      </c>
      <c r="I612" s="1" t="str">
        <f t="shared" si="133"/>
        <v>가을</v>
      </c>
      <c r="J612" s="6" t="str">
        <f t="shared" si="134"/>
        <v>수</v>
      </c>
      <c r="K612" s="7" t="str">
        <f t="shared" si="135"/>
        <v>평일</v>
      </c>
      <c r="L612">
        <v>82</v>
      </c>
      <c r="M612">
        <v>46</v>
      </c>
      <c r="N612">
        <v>634</v>
      </c>
      <c r="O612">
        <f t="shared" si="136"/>
        <v>762</v>
      </c>
      <c r="P612">
        <v>133</v>
      </c>
      <c r="Q612">
        <v>333</v>
      </c>
      <c r="R612">
        <f t="shared" si="137"/>
        <v>466</v>
      </c>
      <c r="S612" t="s">
        <v>7</v>
      </c>
      <c r="T612" t="str">
        <f t="shared" si="138"/>
        <v>small</v>
      </c>
      <c r="U612">
        <f t="shared" si="139"/>
        <v>1228</v>
      </c>
    </row>
    <row r="613" spans="1:21" x14ac:dyDescent="0.3">
      <c r="A613" s="1">
        <v>41886</v>
      </c>
      <c r="B613" s="4">
        <f t="shared" si="126"/>
        <v>22.7</v>
      </c>
      <c r="C613" s="4">
        <f t="shared" si="127"/>
        <v>0.5</v>
      </c>
      <c r="D613" s="3">
        <f t="shared" si="129"/>
        <v>2014</v>
      </c>
      <c r="E613" s="3">
        <f t="shared" si="130"/>
        <v>9</v>
      </c>
      <c r="F613" s="3">
        <f t="shared" si="131"/>
        <v>4</v>
      </c>
      <c r="G613" s="3">
        <f t="shared" si="132"/>
        <v>94</v>
      </c>
      <c r="H613" s="3" t="str">
        <f t="shared" si="128"/>
        <v/>
      </c>
      <c r="I613" s="1" t="str">
        <f t="shared" si="133"/>
        <v>가을</v>
      </c>
      <c r="J613" s="6" t="str">
        <f t="shared" si="134"/>
        <v>목</v>
      </c>
      <c r="K613" s="7" t="str">
        <f t="shared" si="135"/>
        <v>평일</v>
      </c>
      <c r="L613">
        <v>82</v>
      </c>
      <c r="M613">
        <v>34</v>
      </c>
      <c r="N613">
        <v>445</v>
      </c>
      <c r="O613">
        <f t="shared" si="136"/>
        <v>561</v>
      </c>
      <c r="P613">
        <v>211</v>
      </c>
      <c r="Q613">
        <v>214</v>
      </c>
      <c r="R613">
        <f t="shared" si="137"/>
        <v>425</v>
      </c>
      <c r="S613" t="s">
        <v>7</v>
      </c>
      <c r="T613" t="str">
        <f t="shared" si="138"/>
        <v>small</v>
      </c>
      <c r="U613">
        <f t="shared" si="139"/>
        <v>986</v>
      </c>
    </row>
    <row r="614" spans="1:21" x14ac:dyDescent="0.3">
      <c r="A614" s="1">
        <v>41887</v>
      </c>
      <c r="B614" s="4">
        <f t="shared" si="126"/>
        <v>22.5</v>
      </c>
      <c r="C614" s="4">
        <f t="shared" si="127"/>
        <v>0</v>
      </c>
      <c r="D614" s="3">
        <f t="shared" si="129"/>
        <v>2014</v>
      </c>
      <c r="E614" s="3">
        <f t="shared" si="130"/>
        <v>9</v>
      </c>
      <c r="F614" s="3">
        <f t="shared" si="131"/>
        <v>5</v>
      </c>
      <c r="G614" s="3">
        <f t="shared" si="132"/>
        <v>95</v>
      </c>
      <c r="H614" s="3" t="str">
        <f t="shared" si="128"/>
        <v/>
      </c>
      <c r="I614" s="1" t="str">
        <f t="shared" si="133"/>
        <v>가을</v>
      </c>
      <c r="J614" s="6" t="str">
        <f t="shared" si="134"/>
        <v>금</v>
      </c>
      <c r="K614" s="7" t="str">
        <f t="shared" si="135"/>
        <v>평일</v>
      </c>
      <c r="L614">
        <v>124</v>
      </c>
      <c r="M614">
        <v>82</v>
      </c>
      <c r="N614">
        <v>759</v>
      </c>
      <c r="O614">
        <f t="shared" si="136"/>
        <v>965</v>
      </c>
      <c r="P614">
        <v>204</v>
      </c>
      <c r="Q614">
        <v>426</v>
      </c>
      <c r="R614">
        <f t="shared" si="137"/>
        <v>630</v>
      </c>
      <c r="S614" t="s">
        <v>7</v>
      </c>
      <c r="T614" t="str">
        <f t="shared" si="138"/>
        <v>big</v>
      </c>
      <c r="U614">
        <f t="shared" si="139"/>
        <v>1595</v>
      </c>
    </row>
    <row r="615" spans="1:21" x14ac:dyDescent="0.3">
      <c r="A615" s="1">
        <v>41888</v>
      </c>
      <c r="B615" s="4">
        <f t="shared" si="126"/>
        <v>23.4</v>
      </c>
      <c r="C615" s="4">
        <f t="shared" si="127"/>
        <v>0</v>
      </c>
      <c r="D615" s="3">
        <f t="shared" si="129"/>
        <v>2014</v>
      </c>
      <c r="E615" s="3">
        <f t="shared" si="130"/>
        <v>9</v>
      </c>
      <c r="F615" s="3">
        <f t="shared" si="131"/>
        <v>6</v>
      </c>
      <c r="G615" s="3">
        <f t="shared" si="132"/>
        <v>96</v>
      </c>
      <c r="H615" s="3" t="str">
        <f t="shared" si="128"/>
        <v/>
      </c>
      <c r="I615" s="1" t="str">
        <f t="shared" si="133"/>
        <v>가을</v>
      </c>
      <c r="J615" s="6" t="str">
        <f t="shared" si="134"/>
        <v>토</v>
      </c>
      <c r="K615" s="7" t="str">
        <f t="shared" si="135"/>
        <v>주말</v>
      </c>
      <c r="L615">
        <v>90</v>
      </c>
      <c r="M615">
        <v>80</v>
      </c>
      <c r="N615">
        <v>465</v>
      </c>
      <c r="O615">
        <f t="shared" si="136"/>
        <v>635</v>
      </c>
      <c r="P615">
        <v>312</v>
      </c>
      <c r="Q615">
        <v>355</v>
      </c>
      <c r="R615">
        <f t="shared" si="137"/>
        <v>667</v>
      </c>
      <c r="S615" t="s">
        <v>7</v>
      </c>
      <c r="T615" t="str">
        <f t="shared" si="138"/>
        <v>big</v>
      </c>
      <c r="U615">
        <f t="shared" si="139"/>
        <v>1302</v>
      </c>
    </row>
    <row r="616" spans="1:21" x14ac:dyDescent="0.3">
      <c r="A616" s="1">
        <v>41889</v>
      </c>
      <c r="B616" s="4">
        <f t="shared" si="126"/>
        <v>23.2</v>
      </c>
      <c r="C616" s="4">
        <f t="shared" si="127"/>
        <v>0</v>
      </c>
      <c r="D616" s="3">
        <f t="shared" si="129"/>
        <v>2014</v>
      </c>
      <c r="E616" s="3">
        <f t="shared" si="130"/>
        <v>9</v>
      </c>
      <c r="F616" s="3">
        <f t="shared" si="131"/>
        <v>7</v>
      </c>
      <c r="G616" s="3">
        <f t="shared" si="132"/>
        <v>97</v>
      </c>
      <c r="H616" s="3" t="str">
        <f t="shared" si="128"/>
        <v/>
      </c>
      <c r="I616" s="1" t="str">
        <f t="shared" si="133"/>
        <v>가을</v>
      </c>
      <c r="J616" s="6" t="str">
        <f t="shared" si="134"/>
        <v>일</v>
      </c>
      <c r="K616" s="7" t="str">
        <f t="shared" si="135"/>
        <v>주말</v>
      </c>
      <c r="L616">
        <v>85</v>
      </c>
      <c r="M616">
        <v>42</v>
      </c>
      <c r="N616">
        <v>511</v>
      </c>
      <c r="O616">
        <f t="shared" si="136"/>
        <v>638</v>
      </c>
      <c r="P616">
        <v>298</v>
      </c>
      <c r="Q616">
        <v>303</v>
      </c>
      <c r="R616">
        <f t="shared" si="137"/>
        <v>601</v>
      </c>
      <c r="S616" t="s">
        <v>7</v>
      </c>
      <c r="T616" t="str">
        <f t="shared" si="138"/>
        <v>small</v>
      </c>
      <c r="U616">
        <f t="shared" si="139"/>
        <v>1239</v>
      </c>
    </row>
    <row r="617" spans="1:21" x14ac:dyDescent="0.3">
      <c r="A617" s="1">
        <v>41890</v>
      </c>
      <c r="B617" s="4">
        <f t="shared" si="126"/>
        <v>22.9</v>
      </c>
      <c r="C617" s="4">
        <f t="shared" si="127"/>
        <v>0</v>
      </c>
      <c r="D617" s="3">
        <f t="shared" si="129"/>
        <v>2014</v>
      </c>
      <c r="E617" s="3">
        <f t="shared" si="130"/>
        <v>9</v>
      </c>
      <c r="F617" s="3">
        <f t="shared" si="131"/>
        <v>8</v>
      </c>
      <c r="G617" s="3">
        <f t="shared" si="132"/>
        <v>98</v>
      </c>
      <c r="H617" s="3" t="str">
        <f t="shared" si="128"/>
        <v/>
      </c>
      <c r="I617" s="1" t="str">
        <f t="shared" si="133"/>
        <v>가을</v>
      </c>
      <c r="J617" s="6" t="str">
        <f t="shared" si="134"/>
        <v>월</v>
      </c>
      <c r="K617" s="7" t="str">
        <f t="shared" si="135"/>
        <v>평일</v>
      </c>
      <c r="L617">
        <v>70</v>
      </c>
      <c r="M617">
        <v>40</v>
      </c>
      <c r="N617">
        <v>467</v>
      </c>
      <c r="O617">
        <f t="shared" si="136"/>
        <v>577</v>
      </c>
      <c r="P617">
        <v>140</v>
      </c>
      <c r="Q617">
        <v>219</v>
      </c>
      <c r="R617">
        <f t="shared" si="137"/>
        <v>359</v>
      </c>
      <c r="S617" t="s">
        <v>7</v>
      </c>
      <c r="T617" t="str">
        <f t="shared" si="138"/>
        <v>small</v>
      </c>
      <c r="U617">
        <f t="shared" si="139"/>
        <v>936</v>
      </c>
    </row>
    <row r="618" spans="1:21" x14ac:dyDescent="0.3">
      <c r="A618" s="1">
        <v>41891</v>
      </c>
      <c r="B618" s="4">
        <f t="shared" si="126"/>
        <v>21.4</v>
      </c>
      <c r="C618" s="4">
        <f t="shared" si="127"/>
        <v>0</v>
      </c>
      <c r="D618" s="3">
        <f t="shared" si="129"/>
        <v>2014</v>
      </c>
      <c r="E618" s="3">
        <f t="shared" si="130"/>
        <v>9</v>
      </c>
      <c r="F618" s="3">
        <f t="shared" si="131"/>
        <v>9</v>
      </c>
      <c r="G618" s="3">
        <f t="shared" si="132"/>
        <v>99</v>
      </c>
      <c r="H618" s="3" t="str">
        <f t="shared" si="128"/>
        <v/>
      </c>
      <c r="I618" s="1" t="str">
        <f t="shared" si="133"/>
        <v>가을</v>
      </c>
      <c r="J618" s="6" t="str">
        <f t="shared" si="134"/>
        <v>화</v>
      </c>
      <c r="K618" s="7" t="str">
        <f t="shared" si="135"/>
        <v>평일</v>
      </c>
      <c r="L618">
        <v>94</v>
      </c>
      <c r="M618">
        <v>40</v>
      </c>
      <c r="N618">
        <v>681</v>
      </c>
      <c r="O618">
        <f t="shared" si="136"/>
        <v>815</v>
      </c>
      <c r="P618">
        <v>210</v>
      </c>
      <c r="Q618">
        <v>458</v>
      </c>
      <c r="R618">
        <f t="shared" si="137"/>
        <v>668</v>
      </c>
      <c r="S618" t="s">
        <v>7</v>
      </c>
      <c r="T618" t="str">
        <f t="shared" si="138"/>
        <v>big</v>
      </c>
      <c r="U618">
        <f t="shared" si="139"/>
        <v>1483</v>
      </c>
    </row>
    <row r="619" spans="1:21" x14ac:dyDescent="0.3">
      <c r="A619" s="1">
        <v>41892</v>
      </c>
      <c r="B619" s="4">
        <f t="shared" si="126"/>
        <v>20</v>
      </c>
      <c r="C619" s="4">
        <f t="shared" si="127"/>
        <v>0</v>
      </c>
      <c r="D619" s="3">
        <f t="shared" si="129"/>
        <v>2014</v>
      </c>
      <c r="E619" s="3">
        <f t="shared" si="130"/>
        <v>9</v>
      </c>
      <c r="F619" s="3">
        <f t="shared" si="131"/>
        <v>10</v>
      </c>
      <c r="G619" s="3">
        <f t="shared" si="132"/>
        <v>910</v>
      </c>
      <c r="H619" s="3" t="str">
        <f t="shared" si="128"/>
        <v/>
      </c>
      <c r="I619" s="1" t="str">
        <f t="shared" si="133"/>
        <v>가을</v>
      </c>
      <c r="J619" s="6" t="str">
        <f t="shared" si="134"/>
        <v>수</v>
      </c>
      <c r="K619" s="7" t="str">
        <f t="shared" si="135"/>
        <v>평일</v>
      </c>
      <c r="L619">
        <v>51</v>
      </c>
      <c r="M619">
        <v>46</v>
      </c>
      <c r="N619">
        <v>570</v>
      </c>
      <c r="O619">
        <f t="shared" si="136"/>
        <v>667</v>
      </c>
      <c r="P619">
        <v>172</v>
      </c>
      <c r="Q619">
        <v>347</v>
      </c>
      <c r="R619">
        <f t="shared" si="137"/>
        <v>519</v>
      </c>
      <c r="S619" t="s">
        <v>7</v>
      </c>
      <c r="T619" t="str">
        <f t="shared" si="138"/>
        <v>small</v>
      </c>
      <c r="U619">
        <f t="shared" si="139"/>
        <v>1186</v>
      </c>
    </row>
    <row r="620" spans="1:21" x14ac:dyDescent="0.3">
      <c r="A620" s="1">
        <v>41893</v>
      </c>
      <c r="B620" s="4">
        <f t="shared" si="126"/>
        <v>20.5</v>
      </c>
      <c r="C620" s="4">
        <f t="shared" si="127"/>
        <v>0</v>
      </c>
      <c r="D620" s="3">
        <f t="shared" si="129"/>
        <v>2014</v>
      </c>
      <c r="E620" s="3">
        <f t="shared" si="130"/>
        <v>9</v>
      </c>
      <c r="F620" s="3">
        <f t="shared" si="131"/>
        <v>11</v>
      </c>
      <c r="G620" s="3">
        <f t="shared" si="132"/>
        <v>911</v>
      </c>
      <c r="H620" s="3" t="str">
        <f t="shared" si="128"/>
        <v/>
      </c>
      <c r="I620" s="1" t="str">
        <f t="shared" si="133"/>
        <v>가을</v>
      </c>
      <c r="J620" s="6" t="str">
        <f t="shared" si="134"/>
        <v>목</v>
      </c>
      <c r="K620" s="7" t="str">
        <f t="shared" si="135"/>
        <v>평일</v>
      </c>
      <c r="L620">
        <v>96</v>
      </c>
      <c r="M620">
        <v>52</v>
      </c>
      <c r="N620">
        <v>294</v>
      </c>
      <c r="O620">
        <f t="shared" si="136"/>
        <v>442</v>
      </c>
      <c r="P620">
        <v>173</v>
      </c>
      <c r="Q620">
        <v>214</v>
      </c>
      <c r="R620">
        <f t="shared" si="137"/>
        <v>387</v>
      </c>
      <c r="S620" t="s">
        <v>7</v>
      </c>
      <c r="T620" t="str">
        <f t="shared" si="138"/>
        <v>small</v>
      </c>
      <c r="U620">
        <f t="shared" si="139"/>
        <v>829</v>
      </c>
    </row>
    <row r="621" spans="1:21" x14ac:dyDescent="0.3">
      <c r="A621" s="1">
        <v>41894</v>
      </c>
      <c r="B621" s="4">
        <f t="shared" si="126"/>
        <v>20.100000000000001</v>
      </c>
      <c r="C621" s="4">
        <f t="shared" si="127"/>
        <v>0</v>
      </c>
      <c r="D621" s="3">
        <f t="shared" si="129"/>
        <v>2014</v>
      </c>
      <c r="E621" s="3">
        <f t="shared" si="130"/>
        <v>9</v>
      </c>
      <c r="F621" s="3">
        <f t="shared" si="131"/>
        <v>12</v>
      </c>
      <c r="G621" s="3">
        <f t="shared" si="132"/>
        <v>912</v>
      </c>
      <c r="H621" s="3" t="str">
        <f t="shared" si="128"/>
        <v/>
      </c>
      <c r="I621" s="1" t="str">
        <f t="shared" si="133"/>
        <v>가을</v>
      </c>
      <c r="J621" s="6" t="str">
        <f t="shared" si="134"/>
        <v>금</v>
      </c>
      <c r="K621" s="7" t="str">
        <f t="shared" si="135"/>
        <v>평일</v>
      </c>
      <c r="L621">
        <v>105</v>
      </c>
      <c r="M621">
        <v>60</v>
      </c>
      <c r="N621">
        <v>788</v>
      </c>
      <c r="O621">
        <f t="shared" si="136"/>
        <v>953</v>
      </c>
      <c r="P621">
        <v>157</v>
      </c>
      <c r="Q621">
        <v>416</v>
      </c>
      <c r="R621">
        <f t="shared" si="137"/>
        <v>573</v>
      </c>
      <c r="S621" t="s">
        <v>7</v>
      </c>
      <c r="T621" t="str">
        <f t="shared" si="138"/>
        <v>small</v>
      </c>
      <c r="U621">
        <f t="shared" si="139"/>
        <v>1526</v>
      </c>
    </row>
    <row r="622" spans="1:21" x14ac:dyDescent="0.3">
      <c r="A622" s="1">
        <v>41895</v>
      </c>
      <c r="B622" s="4">
        <f t="shared" si="126"/>
        <v>21.4</v>
      </c>
      <c r="C622" s="4">
        <f t="shared" si="127"/>
        <v>0</v>
      </c>
      <c r="D622" s="3">
        <f t="shared" si="129"/>
        <v>2014</v>
      </c>
      <c r="E622" s="3">
        <f t="shared" si="130"/>
        <v>9</v>
      </c>
      <c r="F622" s="3">
        <f t="shared" si="131"/>
        <v>13</v>
      </c>
      <c r="G622" s="3">
        <f t="shared" si="132"/>
        <v>913</v>
      </c>
      <c r="H622" s="3" t="str">
        <f t="shared" si="128"/>
        <v/>
      </c>
      <c r="I622" s="1" t="str">
        <f t="shared" si="133"/>
        <v>가을</v>
      </c>
      <c r="J622" s="6" t="str">
        <f t="shared" si="134"/>
        <v>토</v>
      </c>
      <c r="K622" s="7" t="str">
        <f t="shared" si="135"/>
        <v>주말</v>
      </c>
      <c r="L622">
        <v>90</v>
      </c>
      <c r="M622">
        <v>95</v>
      </c>
      <c r="N622">
        <v>422</v>
      </c>
      <c r="O622">
        <f t="shared" si="136"/>
        <v>607</v>
      </c>
      <c r="P622">
        <v>189</v>
      </c>
      <c r="Q622">
        <v>443</v>
      </c>
      <c r="R622">
        <f t="shared" si="137"/>
        <v>632</v>
      </c>
      <c r="S622" t="s">
        <v>7</v>
      </c>
      <c r="T622" t="str">
        <f t="shared" si="138"/>
        <v>big</v>
      </c>
      <c r="U622">
        <f t="shared" si="139"/>
        <v>1239</v>
      </c>
    </row>
    <row r="623" spans="1:21" x14ac:dyDescent="0.3">
      <c r="A623" s="1">
        <v>41896</v>
      </c>
      <c r="B623" s="4">
        <f t="shared" si="126"/>
        <v>20.7</v>
      </c>
      <c r="C623" s="4">
        <f t="shared" si="127"/>
        <v>0</v>
      </c>
      <c r="D623" s="3">
        <f t="shared" si="129"/>
        <v>2014</v>
      </c>
      <c r="E623" s="3">
        <f t="shared" si="130"/>
        <v>9</v>
      </c>
      <c r="F623" s="3">
        <f t="shared" si="131"/>
        <v>14</v>
      </c>
      <c r="G623" s="3">
        <f t="shared" si="132"/>
        <v>914</v>
      </c>
      <c r="H623" s="3" t="str">
        <f t="shared" si="128"/>
        <v/>
      </c>
      <c r="I623" s="1" t="str">
        <f t="shared" si="133"/>
        <v>가을</v>
      </c>
      <c r="J623" s="6" t="str">
        <f t="shared" si="134"/>
        <v>일</v>
      </c>
      <c r="K623" s="7" t="str">
        <f t="shared" si="135"/>
        <v>주말</v>
      </c>
      <c r="L623">
        <v>72</v>
      </c>
      <c r="M623">
        <v>62</v>
      </c>
      <c r="N623">
        <v>576</v>
      </c>
      <c r="O623">
        <f t="shared" si="136"/>
        <v>710</v>
      </c>
      <c r="P623">
        <v>206</v>
      </c>
      <c r="Q623">
        <v>486</v>
      </c>
      <c r="R623">
        <f t="shared" si="137"/>
        <v>692</v>
      </c>
      <c r="S623" t="s">
        <v>7</v>
      </c>
      <c r="T623" t="str">
        <f t="shared" si="138"/>
        <v>big</v>
      </c>
      <c r="U623">
        <f t="shared" si="139"/>
        <v>1402</v>
      </c>
    </row>
    <row r="624" spans="1:21" x14ac:dyDescent="0.3">
      <c r="A624" s="1">
        <v>41897</v>
      </c>
      <c r="B624" s="4">
        <f t="shared" si="126"/>
        <v>22</v>
      </c>
      <c r="C624" s="4">
        <f t="shared" si="127"/>
        <v>0</v>
      </c>
      <c r="D624" s="3">
        <f t="shared" si="129"/>
        <v>2014</v>
      </c>
      <c r="E624" s="3">
        <f t="shared" si="130"/>
        <v>9</v>
      </c>
      <c r="F624" s="3">
        <f t="shared" si="131"/>
        <v>15</v>
      </c>
      <c r="G624" s="3">
        <f t="shared" si="132"/>
        <v>915</v>
      </c>
      <c r="H624" s="3" t="str">
        <f t="shared" si="128"/>
        <v/>
      </c>
      <c r="I624" s="1" t="str">
        <f t="shared" si="133"/>
        <v>가을</v>
      </c>
      <c r="J624" s="6" t="str">
        <f t="shared" si="134"/>
        <v>월</v>
      </c>
      <c r="K624" s="7" t="str">
        <f t="shared" si="135"/>
        <v>평일</v>
      </c>
      <c r="L624">
        <v>86</v>
      </c>
      <c r="M624">
        <v>29</v>
      </c>
      <c r="N624">
        <v>575</v>
      </c>
      <c r="O624">
        <f t="shared" si="136"/>
        <v>690</v>
      </c>
      <c r="P624">
        <v>288</v>
      </c>
      <c r="Q624">
        <v>335</v>
      </c>
      <c r="R624">
        <f t="shared" si="137"/>
        <v>623</v>
      </c>
      <c r="S624" t="s">
        <v>7</v>
      </c>
      <c r="T624" t="str">
        <f t="shared" si="138"/>
        <v>big</v>
      </c>
      <c r="U624">
        <f t="shared" si="139"/>
        <v>1313</v>
      </c>
    </row>
    <row r="625" spans="1:21" x14ac:dyDescent="0.3">
      <c r="A625" s="1">
        <v>41898</v>
      </c>
      <c r="B625" s="4">
        <f t="shared" si="126"/>
        <v>20.2</v>
      </c>
      <c r="C625" s="4">
        <f t="shared" si="127"/>
        <v>0</v>
      </c>
      <c r="D625" s="3">
        <f t="shared" si="129"/>
        <v>2014</v>
      </c>
      <c r="E625" s="3">
        <f t="shared" si="130"/>
        <v>9</v>
      </c>
      <c r="F625" s="3">
        <f t="shared" si="131"/>
        <v>16</v>
      </c>
      <c r="G625" s="3">
        <f t="shared" si="132"/>
        <v>916</v>
      </c>
      <c r="H625" s="3" t="str">
        <f t="shared" si="128"/>
        <v/>
      </c>
      <c r="I625" s="1" t="str">
        <f t="shared" si="133"/>
        <v>가을</v>
      </c>
      <c r="J625" s="6" t="str">
        <f t="shared" si="134"/>
        <v>화</v>
      </c>
      <c r="K625" s="7" t="str">
        <f t="shared" si="135"/>
        <v>평일</v>
      </c>
      <c r="L625">
        <v>99</v>
      </c>
      <c r="M625">
        <v>37</v>
      </c>
      <c r="N625">
        <v>397</v>
      </c>
      <c r="O625">
        <f t="shared" si="136"/>
        <v>533</v>
      </c>
      <c r="P625">
        <v>200</v>
      </c>
      <c r="Q625">
        <v>360</v>
      </c>
      <c r="R625">
        <f t="shared" si="137"/>
        <v>560</v>
      </c>
      <c r="S625" t="s">
        <v>7</v>
      </c>
      <c r="T625" t="str">
        <f t="shared" si="138"/>
        <v>small</v>
      </c>
      <c r="U625">
        <f t="shared" si="139"/>
        <v>1093</v>
      </c>
    </row>
    <row r="626" spans="1:21" x14ac:dyDescent="0.3">
      <c r="A626" s="1">
        <v>41899</v>
      </c>
      <c r="B626" s="4">
        <f t="shared" si="126"/>
        <v>19.2</v>
      </c>
      <c r="C626" s="4">
        <f t="shared" si="127"/>
        <v>0</v>
      </c>
      <c r="D626" s="3">
        <f t="shared" si="129"/>
        <v>2014</v>
      </c>
      <c r="E626" s="3">
        <f t="shared" si="130"/>
        <v>9</v>
      </c>
      <c r="F626" s="3">
        <f t="shared" si="131"/>
        <v>17</v>
      </c>
      <c r="G626" s="3">
        <f t="shared" si="132"/>
        <v>917</v>
      </c>
      <c r="H626" s="3" t="str">
        <f t="shared" si="128"/>
        <v/>
      </c>
      <c r="I626" s="1" t="str">
        <f t="shared" si="133"/>
        <v>가을</v>
      </c>
      <c r="J626" s="6" t="str">
        <f t="shared" si="134"/>
        <v>수</v>
      </c>
      <c r="K626" s="7" t="str">
        <f t="shared" si="135"/>
        <v>평일</v>
      </c>
      <c r="L626">
        <v>68</v>
      </c>
      <c r="M626">
        <v>55</v>
      </c>
      <c r="N626">
        <v>395</v>
      </c>
      <c r="O626">
        <f t="shared" si="136"/>
        <v>518</v>
      </c>
      <c r="P626">
        <v>198</v>
      </c>
      <c r="Q626">
        <v>442</v>
      </c>
      <c r="R626">
        <f t="shared" si="137"/>
        <v>640</v>
      </c>
      <c r="S626" t="s">
        <v>7</v>
      </c>
      <c r="T626" t="str">
        <f t="shared" si="138"/>
        <v>big</v>
      </c>
      <c r="U626">
        <f t="shared" si="139"/>
        <v>1158</v>
      </c>
    </row>
    <row r="627" spans="1:21" x14ac:dyDescent="0.3">
      <c r="A627" s="1">
        <v>41900</v>
      </c>
      <c r="B627" s="4">
        <f t="shared" si="126"/>
        <v>17.899999999999999</v>
      </c>
      <c r="C627" s="4">
        <f t="shared" si="127"/>
        <v>0</v>
      </c>
      <c r="D627" s="3">
        <f t="shared" si="129"/>
        <v>2014</v>
      </c>
      <c r="E627" s="3">
        <f t="shared" si="130"/>
        <v>9</v>
      </c>
      <c r="F627" s="3">
        <f t="shared" si="131"/>
        <v>18</v>
      </c>
      <c r="G627" s="3">
        <f t="shared" si="132"/>
        <v>918</v>
      </c>
      <c r="H627" s="3" t="str">
        <f t="shared" si="128"/>
        <v/>
      </c>
      <c r="I627" s="1" t="str">
        <f t="shared" si="133"/>
        <v>가을</v>
      </c>
      <c r="J627" s="6" t="str">
        <f t="shared" si="134"/>
        <v>목</v>
      </c>
      <c r="K627" s="7" t="str">
        <f t="shared" si="135"/>
        <v>평일</v>
      </c>
      <c r="L627">
        <v>43</v>
      </c>
      <c r="M627">
        <v>48</v>
      </c>
      <c r="N627">
        <v>441</v>
      </c>
      <c r="O627">
        <f t="shared" si="136"/>
        <v>532</v>
      </c>
      <c r="P627">
        <v>251</v>
      </c>
      <c r="Q627">
        <v>420</v>
      </c>
      <c r="R627">
        <f t="shared" si="137"/>
        <v>671</v>
      </c>
      <c r="S627" t="s">
        <v>7</v>
      </c>
      <c r="T627" t="str">
        <f t="shared" si="138"/>
        <v>big</v>
      </c>
      <c r="U627">
        <f t="shared" si="139"/>
        <v>1203</v>
      </c>
    </row>
    <row r="628" spans="1:21" x14ac:dyDescent="0.3">
      <c r="A628" s="1">
        <v>41901</v>
      </c>
      <c r="B628" s="4">
        <f t="shared" si="126"/>
        <v>17.600000000000001</v>
      </c>
      <c r="C628" s="4">
        <f t="shared" si="127"/>
        <v>0</v>
      </c>
      <c r="D628" s="3">
        <f t="shared" si="129"/>
        <v>2014</v>
      </c>
      <c r="E628" s="3">
        <f t="shared" si="130"/>
        <v>9</v>
      </c>
      <c r="F628" s="3">
        <f t="shared" si="131"/>
        <v>19</v>
      </c>
      <c r="G628" s="3">
        <f t="shared" si="132"/>
        <v>919</v>
      </c>
      <c r="H628" s="3" t="str">
        <f t="shared" si="128"/>
        <v/>
      </c>
      <c r="I628" s="1" t="str">
        <f t="shared" si="133"/>
        <v>가을</v>
      </c>
      <c r="J628" s="6" t="str">
        <f t="shared" si="134"/>
        <v>금</v>
      </c>
      <c r="K628" s="7" t="str">
        <f t="shared" si="135"/>
        <v>평일</v>
      </c>
      <c r="L628">
        <v>104</v>
      </c>
      <c r="M628">
        <v>68</v>
      </c>
      <c r="N628">
        <v>697</v>
      </c>
      <c r="O628">
        <f t="shared" si="136"/>
        <v>869</v>
      </c>
      <c r="P628">
        <v>306</v>
      </c>
      <c r="Q628">
        <v>334</v>
      </c>
      <c r="R628">
        <f t="shared" si="137"/>
        <v>640</v>
      </c>
      <c r="S628" t="s">
        <v>7</v>
      </c>
      <c r="T628" t="str">
        <f t="shared" si="138"/>
        <v>big</v>
      </c>
      <c r="U628">
        <f t="shared" si="139"/>
        <v>1509</v>
      </c>
    </row>
    <row r="629" spans="1:21" x14ac:dyDescent="0.3">
      <c r="A629" s="1">
        <v>41902</v>
      </c>
      <c r="B629" s="4">
        <f t="shared" si="126"/>
        <v>18</v>
      </c>
      <c r="C629" s="4">
        <f t="shared" si="127"/>
        <v>0</v>
      </c>
      <c r="D629" s="3">
        <f t="shared" si="129"/>
        <v>2014</v>
      </c>
      <c r="E629" s="3">
        <f t="shared" si="130"/>
        <v>9</v>
      </c>
      <c r="F629" s="3">
        <f t="shared" si="131"/>
        <v>20</v>
      </c>
      <c r="G629" s="3">
        <f t="shared" si="132"/>
        <v>920</v>
      </c>
      <c r="H629" s="3" t="str">
        <f t="shared" si="128"/>
        <v/>
      </c>
      <c r="I629" s="1" t="str">
        <f t="shared" si="133"/>
        <v>가을</v>
      </c>
      <c r="J629" s="6" t="str">
        <f t="shared" si="134"/>
        <v>토</v>
      </c>
      <c r="K629" s="7" t="str">
        <f t="shared" si="135"/>
        <v>주말</v>
      </c>
      <c r="L629">
        <v>142</v>
      </c>
      <c r="M629">
        <v>87</v>
      </c>
      <c r="N629">
        <v>555</v>
      </c>
      <c r="O629">
        <f t="shared" si="136"/>
        <v>784</v>
      </c>
      <c r="P629">
        <v>230</v>
      </c>
      <c r="Q629">
        <v>638</v>
      </c>
      <c r="R629">
        <f t="shared" si="137"/>
        <v>868</v>
      </c>
      <c r="S629" t="s">
        <v>8</v>
      </c>
      <c r="T629" t="str">
        <f t="shared" si="138"/>
        <v>big</v>
      </c>
      <c r="U629">
        <f t="shared" si="139"/>
        <v>1652</v>
      </c>
    </row>
    <row r="630" spans="1:21" x14ac:dyDescent="0.3">
      <c r="A630" s="1">
        <v>41903</v>
      </c>
      <c r="B630" s="4">
        <f t="shared" si="126"/>
        <v>17.399999999999999</v>
      </c>
      <c r="C630" s="4">
        <f t="shared" si="127"/>
        <v>0</v>
      </c>
      <c r="D630" s="3">
        <f t="shared" si="129"/>
        <v>2014</v>
      </c>
      <c r="E630" s="3">
        <f t="shared" si="130"/>
        <v>9</v>
      </c>
      <c r="F630" s="3">
        <f t="shared" si="131"/>
        <v>21</v>
      </c>
      <c r="G630" s="3">
        <f t="shared" si="132"/>
        <v>921</v>
      </c>
      <c r="H630" s="3" t="str">
        <f t="shared" si="128"/>
        <v/>
      </c>
      <c r="I630" s="1" t="str">
        <f t="shared" si="133"/>
        <v>가을</v>
      </c>
      <c r="J630" s="6" t="str">
        <f t="shared" si="134"/>
        <v>일</v>
      </c>
      <c r="K630" s="7" t="str">
        <f t="shared" si="135"/>
        <v>주말</v>
      </c>
      <c r="L630">
        <v>113</v>
      </c>
      <c r="M630">
        <v>54</v>
      </c>
      <c r="N630">
        <v>656</v>
      </c>
      <c r="O630">
        <f t="shared" si="136"/>
        <v>823</v>
      </c>
      <c r="P630">
        <v>216</v>
      </c>
      <c r="Q630">
        <v>601</v>
      </c>
      <c r="R630">
        <f t="shared" si="137"/>
        <v>817</v>
      </c>
      <c r="S630" t="s">
        <v>7</v>
      </c>
      <c r="T630" t="str">
        <f t="shared" si="138"/>
        <v>big</v>
      </c>
      <c r="U630">
        <f t="shared" si="139"/>
        <v>1640</v>
      </c>
    </row>
    <row r="631" spans="1:21" x14ac:dyDescent="0.3">
      <c r="A631" s="1">
        <v>41904</v>
      </c>
      <c r="B631" s="4">
        <f t="shared" si="126"/>
        <v>18.8</v>
      </c>
      <c r="C631" s="4">
        <f t="shared" si="127"/>
        <v>0</v>
      </c>
      <c r="D631" s="3">
        <f t="shared" si="129"/>
        <v>2014</v>
      </c>
      <c r="E631" s="3">
        <f t="shared" si="130"/>
        <v>9</v>
      </c>
      <c r="F631" s="3">
        <f t="shared" si="131"/>
        <v>22</v>
      </c>
      <c r="G631" s="3">
        <f t="shared" si="132"/>
        <v>922</v>
      </c>
      <c r="H631" s="3" t="str">
        <f t="shared" si="128"/>
        <v/>
      </c>
      <c r="I631" s="1" t="str">
        <f t="shared" si="133"/>
        <v>가을</v>
      </c>
      <c r="J631" s="6" t="str">
        <f t="shared" si="134"/>
        <v>월</v>
      </c>
      <c r="K631" s="7" t="str">
        <f t="shared" si="135"/>
        <v>평일</v>
      </c>
      <c r="L631">
        <v>68</v>
      </c>
      <c r="M631">
        <v>63</v>
      </c>
      <c r="N631">
        <v>494</v>
      </c>
      <c r="O631">
        <f t="shared" si="136"/>
        <v>625</v>
      </c>
      <c r="P631">
        <v>256</v>
      </c>
      <c r="Q631">
        <v>422</v>
      </c>
      <c r="R631">
        <f t="shared" si="137"/>
        <v>678</v>
      </c>
      <c r="S631" t="s">
        <v>7</v>
      </c>
      <c r="T631" t="str">
        <f t="shared" si="138"/>
        <v>big</v>
      </c>
      <c r="U631">
        <f t="shared" si="139"/>
        <v>1303</v>
      </c>
    </row>
    <row r="632" spans="1:21" x14ac:dyDescent="0.3">
      <c r="A632" s="1">
        <v>41905</v>
      </c>
      <c r="B632" s="4">
        <f t="shared" si="126"/>
        <v>20.5</v>
      </c>
      <c r="C632" s="4">
        <f t="shared" si="127"/>
        <v>0</v>
      </c>
      <c r="D632" s="3">
        <f t="shared" si="129"/>
        <v>2014</v>
      </c>
      <c r="E632" s="3">
        <f t="shared" si="130"/>
        <v>9</v>
      </c>
      <c r="F632" s="3">
        <f t="shared" si="131"/>
        <v>23</v>
      </c>
      <c r="G632" s="3">
        <f t="shared" si="132"/>
        <v>923</v>
      </c>
      <c r="H632" s="3" t="str">
        <f t="shared" si="128"/>
        <v/>
      </c>
      <c r="I632" s="1" t="str">
        <f t="shared" si="133"/>
        <v>가을</v>
      </c>
      <c r="J632" s="6" t="str">
        <f t="shared" si="134"/>
        <v>화</v>
      </c>
      <c r="K632" s="7" t="str">
        <f t="shared" si="135"/>
        <v>평일</v>
      </c>
      <c r="L632">
        <v>67</v>
      </c>
      <c r="M632">
        <v>60</v>
      </c>
      <c r="N632">
        <v>370</v>
      </c>
      <c r="O632">
        <f t="shared" si="136"/>
        <v>497</v>
      </c>
      <c r="P632">
        <v>270</v>
      </c>
      <c r="Q632">
        <v>374</v>
      </c>
      <c r="R632">
        <f t="shared" si="137"/>
        <v>644</v>
      </c>
      <c r="S632" t="s">
        <v>7</v>
      </c>
      <c r="T632" t="str">
        <f t="shared" si="138"/>
        <v>big</v>
      </c>
      <c r="U632">
        <f t="shared" si="139"/>
        <v>1141</v>
      </c>
    </row>
    <row r="633" spans="1:21" x14ac:dyDescent="0.3">
      <c r="A633" s="1">
        <v>41906</v>
      </c>
      <c r="B633" s="4">
        <f t="shared" si="126"/>
        <v>18.3</v>
      </c>
      <c r="C633" s="4">
        <f t="shared" si="127"/>
        <v>13.5</v>
      </c>
      <c r="D633" s="3">
        <f t="shared" si="129"/>
        <v>2014</v>
      </c>
      <c r="E633" s="3">
        <f t="shared" si="130"/>
        <v>9</v>
      </c>
      <c r="F633" s="3">
        <f t="shared" si="131"/>
        <v>24</v>
      </c>
      <c r="G633" s="3">
        <f t="shared" si="132"/>
        <v>924</v>
      </c>
      <c r="H633" s="3" t="str">
        <f t="shared" si="128"/>
        <v/>
      </c>
      <c r="I633" s="1" t="str">
        <f t="shared" si="133"/>
        <v>가을</v>
      </c>
      <c r="J633" s="6" t="str">
        <f t="shared" si="134"/>
        <v>수</v>
      </c>
      <c r="K633" s="7" t="str">
        <f t="shared" si="135"/>
        <v>평일</v>
      </c>
      <c r="L633">
        <v>96</v>
      </c>
      <c r="M633">
        <v>43</v>
      </c>
      <c r="N633">
        <v>590</v>
      </c>
      <c r="O633">
        <f t="shared" si="136"/>
        <v>729</v>
      </c>
      <c r="P633">
        <v>248</v>
      </c>
      <c r="Q633">
        <v>281</v>
      </c>
      <c r="R633">
        <f t="shared" si="137"/>
        <v>529</v>
      </c>
      <c r="S633" t="s">
        <v>7</v>
      </c>
      <c r="T633" t="str">
        <f t="shared" si="138"/>
        <v>small</v>
      </c>
      <c r="U633">
        <f t="shared" si="139"/>
        <v>1258</v>
      </c>
    </row>
    <row r="634" spans="1:21" x14ac:dyDescent="0.3">
      <c r="A634" s="1">
        <v>41907</v>
      </c>
      <c r="B634" s="4">
        <f t="shared" si="126"/>
        <v>19.899999999999999</v>
      </c>
      <c r="C634" s="4">
        <f t="shared" si="127"/>
        <v>0</v>
      </c>
      <c r="D634" s="3">
        <f t="shared" si="129"/>
        <v>2014</v>
      </c>
      <c r="E634" s="3">
        <f t="shared" si="130"/>
        <v>9</v>
      </c>
      <c r="F634" s="3">
        <f t="shared" si="131"/>
        <v>25</v>
      </c>
      <c r="G634" s="3">
        <f t="shared" si="132"/>
        <v>925</v>
      </c>
      <c r="H634" s="3" t="str">
        <f t="shared" si="128"/>
        <v/>
      </c>
      <c r="I634" s="1" t="str">
        <f t="shared" si="133"/>
        <v>가을</v>
      </c>
      <c r="J634" s="6" t="str">
        <f t="shared" si="134"/>
        <v>목</v>
      </c>
      <c r="K634" s="7" t="str">
        <f t="shared" si="135"/>
        <v>평일</v>
      </c>
      <c r="L634">
        <v>95</v>
      </c>
      <c r="M634">
        <v>34</v>
      </c>
      <c r="N634">
        <v>501</v>
      </c>
      <c r="O634">
        <f t="shared" si="136"/>
        <v>630</v>
      </c>
      <c r="P634">
        <v>180</v>
      </c>
      <c r="Q634">
        <v>526</v>
      </c>
      <c r="R634">
        <f t="shared" si="137"/>
        <v>706</v>
      </c>
      <c r="S634" t="s">
        <v>7</v>
      </c>
      <c r="T634" t="str">
        <f t="shared" si="138"/>
        <v>big</v>
      </c>
      <c r="U634">
        <f t="shared" si="139"/>
        <v>1336</v>
      </c>
    </row>
    <row r="635" spans="1:21" x14ac:dyDescent="0.3">
      <c r="A635" s="1">
        <v>41908</v>
      </c>
      <c r="B635" s="4">
        <f t="shared" si="126"/>
        <v>19.899999999999999</v>
      </c>
      <c r="C635" s="4">
        <f t="shared" si="127"/>
        <v>0</v>
      </c>
      <c r="D635" s="3">
        <f t="shared" si="129"/>
        <v>2014</v>
      </c>
      <c r="E635" s="3">
        <f t="shared" si="130"/>
        <v>9</v>
      </c>
      <c r="F635" s="3">
        <f t="shared" si="131"/>
        <v>26</v>
      </c>
      <c r="G635" s="3">
        <f t="shared" si="132"/>
        <v>926</v>
      </c>
      <c r="H635" s="3" t="str">
        <f t="shared" si="128"/>
        <v/>
      </c>
      <c r="I635" s="1" t="str">
        <f t="shared" si="133"/>
        <v>가을</v>
      </c>
      <c r="J635" s="6" t="str">
        <f t="shared" si="134"/>
        <v>금</v>
      </c>
      <c r="K635" s="7" t="str">
        <f t="shared" si="135"/>
        <v>평일</v>
      </c>
      <c r="L635">
        <v>102</v>
      </c>
      <c r="M635">
        <v>53</v>
      </c>
      <c r="N635">
        <v>514</v>
      </c>
      <c r="O635">
        <f t="shared" si="136"/>
        <v>669</v>
      </c>
      <c r="P635">
        <v>279</v>
      </c>
      <c r="Q635">
        <v>338</v>
      </c>
      <c r="R635">
        <f t="shared" si="137"/>
        <v>617</v>
      </c>
      <c r="S635" t="s">
        <v>7</v>
      </c>
      <c r="T635" t="str">
        <f t="shared" si="138"/>
        <v>big</v>
      </c>
      <c r="U635">
        <f t="shared" si="139"/>
        <v>1286</v>
      </c>
    </row>
    <row r="636" spans="1:21" x14ac:dyDescent="0.3">
      <c r="A636" s="1">
        <v>41909</v>
      </c>
      <c r="B636" s="4">
        <f t="shared" si="126"/>
        <v>20.399999999999999</v>
      </c>
      <c r="C636" s="4">
        <f t="shared" si="127"/>
        <v>0</v>
      </c>
      <c r="D636" s="3">
        <f t="shared" si="129"/>
        <v>2014</v>
      </c>
      <c r="E636" s="3">
        <f t="shared" si="130"/>
        <v>9</v>
      </c>
      <c r="F636" s="3">
        <f t="shared" si="131"/>
        <v>27</v>
      </c>
      <c r="G636" s="3">
        <f t="shared" si="132"/>
        <v>927</v>
      </c>
      <c r="H636" s="3" t="str">
        <f t="shared" si="128"/>
        <v/>
      </c>
      <c r="I636" s="1" t="str">
        <f t="shared" si="133"/>
        <v>가을</v>
      </c>
      <c r="J636" s="6" t="str">
        <f t="shared" si="134"/>
        <v>토</v>
      </c>
      <c r="K636" s="7" t="str">
        <f t="shared" si="135"/>
        <v>주말</v>
      </c>
      <c r="L636">
        <v>99</v>
      </c>
      <c r="M636">
        <v>49</v>
      </c>
      <c r="N636">
        <v>769</v>
      </c>
      <c r="O636">
        <f t="shared" si="136"/>
        <v>917</v>
      </c>
      <c r="P636">
        <v>275</v>
      </c>
      <c r="Q636">
        <v>537</v>
      </c>
      <c r="R636">
        <f t="shared" si="137"/>
        <v>812</v>
      </c>
      <c r="S636" t="s">
        <v>7</v>
      </c>
      <c r="T636" t="str">
        <f t="shared" si="138"/>
        <v>big</v>
      </c>
      <c r="U636">
        <f t="shared" si="139"/>
        <v>1729</v>
      </c>
    </row>
    <row r="637" spans="1:21" x14ac:dyDescent="0.3">
      <c r="A637" s="1">
        <v>41910</v>
      </c>
      <c r="B637" s="4">
        <f t="shared" si="126"/>
        <v>20.5</v>
      </c>
      <c r="C637" s="4">
        <f t="shared" si="127"/>
        <v>0.1</v>
      </c>
      <c r="D637" s="3">
        <f t="shared" si="129"/>
        <v>2014</v>
      </c>
      <c r="E637" s="3">
        <f t="shared" si="130"/>
        <v>9</v>
      </c>
      <c r="F637" s="3">
        <f t="shared" si="131"/>
        <v>28</v>
      </c>
      <c r="G637" s="3">
        <f t="shared" si="132"/>
        <v>928</v>
      </c>
      <c r="H637" s="3" t="str">
        <f t="shared" si="128"/>
        <v/>
      </c>
      <c r="I637" s="1" t="str">
        <f t="shared" si="133"/>
        <v>가을</v>
      </c>
      <c r="J637" s="6" t="str">
        <f t="shared" si="134"/>
        <v>일</v>
      </c>
      <c r="K637" s="7" t="str">
        <f t="shared" si="135"/>
        <v>주말</v>
      </c>
      <c r="L637">
        <v>81</v>
      </c>
      <c r="M637">
        <v>64</v>
      </c>
      <c r="N637">
        <v>697</v>
      </c>
      <c r="O637">
        <f t="shared" si="136"/>
        <v>842</v>
      </c>
      <c r="P637">
        <v>138</v>
      </c>
      <c r="Q637">
        <v>293</v>
      </c>
      <c r="R637">
        <f t="shared" si="137"/>
        <v>431</v>
      </c>
      <c r="S637" t="s">
        <v>7</v>
      </c>
      <c r="T637" t="str">
        <f t="shared" si="138"/>
        <v>small</v>
      </c>
      <c r="U637">
        <f t="shared" si="139"/>
        <v>1273</v>
      </c>
    </row>
    <row r="638" spans="1:21" x14ac:dyDescent="0.3">
      <c r="A638" s="1">
        <v>41911</v>
      </c>
      <c r="B638" s="4">
        <f t="shared" si="126"/>
        <v>19.2</v>
      </c>
      <c r="C638" s="4">
        <f t="shared" si="127"/>
        <v>4.5</v>
      </c>
      <c r="D638" s="3">
        <f t="shared" si="129"/>
        <v>2014</v>
      </c>
      <c r="E638" s="3">
        <f t="shared" si="130"/>
        <v>9</v>
      </c>
      <c r="F638" s="3">
        <f t="shared" si="131"/>
        <v>29</v>
      </c>
      <c r="G638" s="3">
        <f t="shared" si="132"/>
        <v>929</v>
      </c>
      <c r="H638" s="3" t="str">
        <f t="shared" si="128"/>
        <v/>
      </c>
      <c r="I638" s="1" t="str">
        <f t="shared" si="133"/>
        <v>가을</v>
      </c>
      <c r="J638" s="6" t="str">
        <f t="shared" si="134"/>
        <v>월</v>
      </c>
      <c r="K638" s="7" t="str">
        <f t="shared" si="135"/>
        <v>평일</v>
      </c>
      <c r="L638">
        <v>106</v>
      </c>
      <c r="M638">
        <v>43</v>
      </c>
      <c r="N638">
        <v>600</v>
      </c>
      <c r="O638">
        <f t="shared" si="136"/>
        <v>749</v>
      </c>
      <c r="P638">
        <v>161</v>
      </c>
      <c r="Q638">
        <v>435</v>
      </c>
      <c r="R638">
        <f t="shared" si="137"/>
        <v>596</v>
      </c>
      <c r="S638" t="s">
        <v>7</v>
      </c>
      <c r="T638" t="str">
        <f t="shared" si="138"/>
        <v>small</v>
      </c>
      <c r="U638">
        <f t="shared" si="139"/>
        <v>1345</v>
      </c>
    </row>
    <row r="639" spans="1:21" x14ac:dyDescent="0.3">
      <c r="A639" s="1">
        <v>41912</v>
      </c>
      <c r="B639" s="4">
        <f t="shared" si="126"/>
        <v>18.8</v>
      </c>
      <c r="C639" s="4">
        <f t="shared" si="127"/>
        <v>0</v>
      </c>
      <c r="D639" s="3">
        <f t="shared" si="129"/>
        <v>2014</v>
      </c>
      <c r="E639" s="3">
        <f t="shared" si="130"/>
        <v>9</v>
      </c>
      <c r="F639" s="3">
        <f t="shared" si="131"/>
        <v>30</v>
      </c>
      <c r="G639" s="3">
        <f t="shared" si="132"/>
        <v>930</v>
      </c>
      <c r="H639" s="3" t="str">
        <f t="shared" si="128"/>
        <v/>
      </c>
      <c r="I639" s="1" t="str">
        <f t="shared" si="133"/>
        <v>가을</v>
      </c>
      <c r="J639" s="6" t="str">
        <f t="shared" si="134"/>
        <v>화</v>
      </c>
      <c r="K639" s="7" t="str">
        <f t="shared" si="135"/>
        <v>평일</v>
      </c>
      <c r="L639">
        <v>66</v>
      </c>
      <c r="M639">
        <v>40</v>
      </c>
      <c r="N639">
        <v>626</v>
      </c>
      <c r="O639">
        <f t="shared" si="136"/>
        <v>732</v>
      </c>
      <c r="P639">
        <v>125</v>
      </c>
      <c r="Q639">
        <v>361</v>
      </c>
      <c r="R639">
        <f t="shared" si="137"/>
        <v>486</v>
      </c>
      <c r="S639" t="s">
        <v>7</v>
      </c>
      <c r="T639" t="str">
        <f t="shared" si="138"/>
        <v>small</v>
      </c>
      <c r="U639">
        <f t="shared" si="139"/>
        <v>1218</v>
      </c>
    </row>
    <row r="640" spans="1:21" x14ac:dyDescent="0.3">
      <c r="A640" s="1">
        <v>41913</v>
      </c>
      <c r="B640" s="4">
        <f t="shared" si="126"/>
        <v>18.100000000000001</v>
      </c>
      <c r="C640" s="4">
        <f t="shared" si="127"/>
        <v>0.1</v>
      </c>
      <c r="D640" s="3">
        <f t="shared" si="129"/>
        <v>2014</v>
      </c>
      <c r="E640" s="3">
        <f t="shared" si="130"/>
        <v>10</v>
      </c>
      <c r="F640" s="3">
        <f t="shared" si="131"/>
        <v>1</v>
      </c>
      <c r="G640" s="3">
        <f t="shared" si="132"/>
        <v>101</v>
      </c>
      <c r="H640" s="3" t="str">
        <f t="shared" si="128"/>
        <v/>
      </c>
      <c r="I640" s="1" t="str">
        <f t="shared" si="133"/>
        <v>가을</v>
      </c>
      <c r="J640" s="6" t="str">
        <f t="shared" si="134"/>
        <v>수</v>
      </c>
      <c r="K640" s="7" t="str">
        <f t="shared" si="135"/>
        <v>평일</v>
      </c>
      <c r="L640">
        <v>87</v>
      </c>
      <c r="M640">
        <v>48</v>
      </c>
      <c r="N640">
        <v>440</v>
      </c>
      <c r="O640">
        <f t="shared" si="136"/>
        <v>575</v>
      </c>
      <c r="P640">
        <v>193</v>
      </c>
      <c r="Q640">
        <v>306</v>
      </c>
      <c r="R640">
        <f t="shared" si="137"/>
        <v>499</v>
      </c>
      <c r="S640" t="s">
        <v>7</v>
      </c>
      <c r="T640" t="str">
        <f t="shared" si="138"/>
        <v>small</v>
      </c>
      <c r="U640">
        <f t="shared" si="139"/>
        <v>1074</v>
      </c>
    </row>
    <row r="641" spans="1:21" x14ac:dyDescent="0.3">
      <c r="A641" s="1">
        <v>41914</v>
      </c>
      <c r="B641" s="4">
        <f t="shared" si="126"/>
        <v>18</v>
      </c>
      <c r="C641" s="4">
        <f t="shared" si="127"/>
        <v>1</v>
      </c>
      <c r="D641" s="3">
        <f t="shared" si="129"/>
        <v>2014</v>
      </c>
      <c r="E641" s="3">
        <f t="shared" si="130"/>
        <v>10</v>
      </c>
      <c r="F641" s="3">
        <f t="shared" si="131"/>
        <v>2</v>
      </c>
      <c r="G641" s="3">
        <f t="shared" si="132"/>
        <v>102</v>
      </c>
      <c r="H641" s="3" t="str">
        <f t="shared" si="128"/>
        <v/>
      </c>
      <c r="I641" s="1" t="str">
        <f t="shared" si="133"/>
        <v>가을</v>
      </c>
      <c r="J641" s="6" t="str">
        <f t="shared" si="134"/>
        <v>목</v>
      </c>
      <c r="K641" s="7" t="str">
        <f t="shared" si="135"/>
        <v>평일</v>
      </c>
      <c r="L641">
        <v>76</v>
      </c>
      <c r="M641">
        <v>29</v>
      </c>
      <c r="N641">
        <v>535</v>
      </c>
      <c r="O641">
        <f t="shared" si="136"/>
        <v>640</v>
      </c>
      <c r="P641">
        <v>240</v>
      </c>
      <c r="Q641">
        <v>402</v>
      </c>
      <c r="R641">
        <f t="shared" si="137"/>
        <v>642</v>
      </c>
      <c r="S641" t="s">
        <v>7</v>
      </c>
      <c r="T641" t="str">
        <f t="shared" si="138"/>
        <v>big</v>
      </c>
      <c r="U641">
        <f t="shared" si="139"/>
        <v>1282</v>
      </c>
    </row>
    <row r="642" spans="1:21" x14ac:dyDescent="0.3">
      <c r="A642" s="1">
        <v>41915</v>
      </c>
      <c r="B642" s="4">
        <f t="shared" ref="B642:B705" si="140">VLOOKUP(A642,temp,3,0)</f>
        <v>16.399999999999999</v>
      </c>
      <c r="C642" s="4">
        <f t="shared" ref="C642:C705" si="141">VLOOKUP(A642,rain,3,0)</f>
        <v>0</v>
      </c>
      <c r="D642" s="3">
        <f t="shared" si="129"/>
        <v>2014</v>
      </c>
      <c r="E642" s="3">
        <f t="shared" si="130"/>
        <v>10</v>
      </c>
      <c r="F642" s="3">
        <f t="shared" si="131"/>
        <v>3</v>
      </c>
      <c r="G642" s="3">
        <f t="shared" si="132"/>
        <v>103</v>
      </c>
      <c r="H642" s="3" t="str">
        <f t="shared" ref="H642:H705" si="142">IFERROR(VLOOKUP(G642,mdindex,2,0),"")</f>
        <v>공휴일</v>
      </c>
      <c r="I642" s="1" t="str">
        <f t="shared" si="133"/>
        <v>가을</v>
      </c>
      <c r="J642" s="6" t="str">
        <f t="shared" si="134"/>
        <v>금</v>
      </c>
      <c r="K642" s="7" t="str">
        <f t="shared" si="135"/>
        <v>평일</v>
      </c>
      <c r="L642">
        <v>96</v>
      </c>
      <c r="M642">
        <v>71</v>
      </c>
      <c r="N642">
        <v>631</v>
      </c>
      <c r="O642">
        <f t="shared" si="136"/>
        <v>798</v>
      </c>
      <c r="P642">
        <v>267</v>
      </c>
      <c r="Q642">
        <v>274</v>
      </c>
      <c r="R642">
        <f t="shared" si="137"/>
        <v>541</v>
      </c>
      <c r="S642" t="s">
        <v>7</v>
      </c>
      <c r="T642" t="str">
        <f t="shared" si="138"/>
        <v>small</v>
      </c>
      <c r="U642">
        <f t="shared" si="139"/>
        <v>1339</v>
      </c>
    </row>
    <row r="643" spans="1:21" x14ac:dyDescent="0.3">
      <c r="A643" s="1">
        <v>41916</v>
      </c>
      <c r="B643" s="4">
        <f t="shared" si="140"/>
        <v>15.8</v>
      </c>
      <c r="C643" s="4">
        <f t="shared" si="141"/>
        <v>0</v>
      </c>
      <c r="D643" s="3">
        <f t="shared" ref="D643:D706" si="143">YEAR(A643)</f>
        <v>2014</v>
      </c>
      <c r="E643" s="3">
        <f t="shared" ref="E643:E706" si="144">MONTH(A643)</f>
        <v>10</v>
      </c>
      <c r="F643" s="3">
        <f t="shared" ref="F643:F706" si="145">DAY(A643)</f>
        <v>4</v>
      </c>
      <c r="G643" s="3">
        <f t="shared" ref="G643:G706" si="146">VALUE(E643&amp;F643)</f>
        <v>104</v>
      </c>
      <c r="H643" s="3" t="str">
        <f t="shared" si="142"/>
        <v/>
      </c>
      <c r="I643" s="1" t="str">
        <f t="shared" ref="I643:I706" si="147">CHOOSE(E643,"겨울", "겨울", "봄", "봄", "봄", "여름", "여름", "여름", "가을", "가을", "가을", "겨울")</f>
        <v>가을</v>
      </c>
      <c r="J643" s="6" t="str">
        <f t="shared" ref="J643:J706" si="148">CHOOSE(WEEKDAY(A643,2), "월", "화", "수", "목", "금", "토", "일")</f>
        <v>토</v>
      </c>
      <c r="K643" s="7" t="str">
        <f t="shared" ref="K643:K706" si="149">IF(OR(J643="토",J643="일"), "주말", "평일")</f>
        <v>주말</v>
      </c>
      <c r="L643">
        <v>102</v>
      </c>
      <c r="M643">
        <v>77</v>
      </c>
      <c r="N643">
        <v>444</v>
      </c>
      <c r="O643">
        <f t="shared" ref="O643:O706" si="150">SUM(L643,M643,N643)</f>
        <v>623</v>
      </c>
      <c r="P643">
        <v>230</v>
      </c>
      <c r="Q643">
        <v>687</v>
      </c>
      <c r="R643">
        <f t="shared" ref="R643:R706" si="151">SUM(P643,Q643)</f>
        <v>917</v>
      </c>
      <c r="S643" t="s">
        <v>7</v>
      </c>
      <c r="T643" t="str">
        <f t="shared" ref="T643:T706" si="152">IF(R643&lt;610, "small", "big")</f>
        <v>big</v>
      </c>
      <c r="U643">
        <f t="shared" ref="U643:U706" si="153">SUM(O643,R643)</f>
        <v>1540</v>
      </c>
    </row>
    <row r="644" spans="1:21" x14ac:dyDescent="0.3">
      <c r="A644" s="1">
        <v>41917</v>
      </c>
      <c r="B644" s="4">
        <f t="shared" si="140"/>
        <v>15.6</v>
      </c>
      <c r="C644" s="4">
        <f t="shared" si="141"/>
        <v>0</v>
      </c>
      <c r="D644" s="3">
        <f t="shared" si="143"/>
        <v>2014</v>
      </c>
      <c r="E644" s="3">
        <f t="shared" si="144"/>
        <v>10</v>
      </c>
      <c r="F644" s="3">
        <f t="shared" si="145"/>
        <v>5</v>
      </c>
      <c r="G644" s="3">
        <f t="shared" si="146"/>
        <v>105</v>
      </c>
      <c r="H644" s="3" t="str">
        <f t="shared" si="142"/>
        <v/>
      </c>
      <c r="I644" s="1" t="str">
        <f t="shared" si="147"/>
        <v>가을</v>
      </c>
      <c r="J644" s="6" t="str">
        <f t="shared" si="148"/>
        <v>일</v>
      </c>
      <c r="K644" s="7" t="str">
        <f t="shared" si="149"/>
        <v>주말</v>
      </c>
      <c r="L644">
        <v>113</v>
      </c>
      <c r="M644">
        <v>53</v>
      </c>
      <c r="N644">
        <v>689</v>
      </c>
      <c r="O644">
        <f t="shared" si="150"/>
        <v>855</v>
      </c>
      <c r="P644">
        <v>272</v>
      </c>
      <c r="Q644">
        <v>617</v>
      </c>
      <c r="R644">
        <f t="shared" si="151"/>
        <v>889</v>
      </c>
      <c r="S644" t="s">
        <v>7</v>
      </c>
      <c r="T644" t="str">
        <f t="shared" si="152"/>
        <v>big</v>
      </c>
      <c r="U644">
        <f t="shared" si="153"/>
        <v>1744</v>
      </c>
    </row>
    <row r="645" spans="1:21" x14ac:dyDescent="0.3">
      <c r="A645" s="1">
        <v>41918</v>
      </c>
      <c r="B645" s="4">
        <f t="shared" si="140"/>
        <v>14.7</v>
      </c>
      <c r="C645" s="4">
        <f t="shared" si="141"/>
        <v>0</v>
      </c>
      <c r="D645" s="3">
        <f t="shared" si="143"/>
        <v>2014</v>
      </c>
      <c r="E645" s="3">
        <f t="shared" si="144"/>
        <v>10</v>
      </c>
      <c r="F645" s="3">
        <f t="shared" si="145"/>
        <v>6</v>
      </c>
      <c r="G645" s="3">
        <f t="shared" si="146"/>
        <v>106</v>
      </c>
      <c r="H645" s="3" t="str">
        <f t="shared" si="142"/>
        <v/>
      </c>
      <c r="I645" s="1" t="str">
        <f t="shared" si="147"/>
        <v>가을</v>
      </c>
      <c r="J645" s="6" t="str">
        <f t="shared" si="148"/>
        <v>월</v>
      </c>
      <c r="K645" s="7" t="str">
        <f t="shared" si="149"/>
        <v>평일</v>
      </c>
      <c r="L645">
        <v>84</v>
      </c>
      <c r="M645">
        <v>61</v>
      </c>
      <c r="N645">
        <v>585</v>
      </c>
      <c r="O645">
        <f t="shared" si="150"/>
        <v>730</v>
      </c>
      <c r="P645">
        <v>148</v>
      </c>
      <c r="Q645">
        <v>397</v>
      </c>
      <c r="R645">
        <f t="shared" si="151"/>
        <v>545</v>
      </c>
      <c r="S645" t="s">
        <v>7</v>
      </c>
      <c r="T645" t="str">
        <f t="shared" si="152"/>
        <v>small</v>
      </c>
      <c r="U645">
        <f t="shared" si="153"/>
        <v>1275</v>
      </c>
    </row>
    <row r="646" spans="1:21" x14ac:dyDescent="0.3">
      <c r="A646" s="1">
        <v>41919</v>
      </c>
      <c r="B646" s="4">
        <f t="shared" si="140"/>
        <v>14.2</v>
      </c>
      <c r="C646" s="4">
        <f t="shared" si="141"/>
        <v>0</v>
      </c>
      <c r="D646" s="3">
        <f t="shared" si="143"/>
        <v>2014</v>
      </c>
      <c r="E646" s="3">
        <f t="shared" si="144"/>
        <v>10</v>
      </c>
      <c r="F646" s="3">
        <f t="shared" si="145"/>
        <v>7</v>
      </c>
      <c r="G646" s="3">
        <f t="shared" si="146"/>
        <v>107</v>
      </c>
      <c r="H646" s="3" t="str">
        <f t="shared" si="142"/>
        <v/>
      </c>
      <c r="I646" s="1" t="str">
        <f t="shared" si="147"/>
        <v>가을</v>
      </c>
      <c r="J646" s="6" t="str">
        <f t="shared" si="148"/>
        <v>화</v>
      </c>
      <c r="K646" s="7" t="str">
        <f t="shared" si="149"/>
        <v>평일</v>
      </c>
      <c r="L646">
        <v>75</v>
      </c>
      <c r="M646">
        <v>51</v>
      </c>
      <c r="N646">
        <v>482</v>
      </c>
      <c r="O646">
        <f t="shared" si="150"/>
        <v>608</v>
      </c>
      <c r="P646">
        <v>176</v>
      </c>
      <c r="Q646">
        <v>241</v>
      </c>
      <c r="R646">
        <f t="shared" si="151"/>
        <v>417</v>
      </c>
      <c r="S646" t="s">
        <v>7</v>
      </c>
      <c r="T646" t="str">
        <f t="shared" si="152"/>
        <v>small</v>
      </c>
      <c r="U646">
        <f t="shared" si="153"/>
        <v>1025</v>
      </c>
    </row>
    <row r="647" spans="1:21" x14ac:dyDescent="0.3">
      <c r="A647" s="1">
        <v>41920</v>
      </c>
      <c r="B647" s="4">
        <f t="shared" si="140"/>
        <v>13.7</v>
      </c>
      <c r="C647" s="4">
        <f t="shared" si="141"/>
        <v>0</v>
      </c>
      <c r="D647" s="3">
        <f t="shared" si="143"/>
        <v>2014</v>
      </c>
      <c r="E647" s="3">
        <f t="shared" si="144"/>
        <v>10</v>
      </c>
      <c r="F647" s="3">
        <f t="shared" si="145"/>
        <v>8</v>
      </c>
      <c r="G647" s="3">
        <f t="shared" si="146"/>
        <v>108</v>
      </c>
      <c r="H647" s="3" t="str">
        <f t="shared" si="142"/>
        <v/>
      </c>
      <c r="I647" s="1" t="str">
        <f t="shared" si="147"/>
        <v>가을</v>
      </c>
      <c r="J647" s="6" t="str">
        <f t="shared" si="148"/>
        <v>수</v>
      </c>
      <c r="K647" s="7" t="str">
        <f t="shared" si="149"/>
        <v>평일</v>
      </c>
      <c r="L647">
        <v>74</v>
      </c>
      <c r="M647">
        <v>22</v>
      </c>
      <c r="N647">
        <v>376</v>
      </c>
      <c r="O647">
        <f t="shared" si="150"/>
        <v>472</v>
      </c>
      <c r="P647">
        <v>184</v>
      </c>
      <c r="Q647">
        <v>461</v>
      </c>
      <c r="R647">
        <f t="shared" si="151"/>
        <v>645</v>
      </c>
      <c r="S647" t="s">
        <v>7</v>
      </c>
      <c r="T647" t="str">
        <f t="shared" si="152"/>
        <v>big</v>
      </c>
      <c r="U647">
        <f t="shared" si="153"/>
        <v>1117</v>
      </c>
    </row>
    <row r="648" spans="1:21" x14ac:dyDescent="0.3">
      <c r="A648" s="1">
        <v>41921</v>
      </c>
      <c r="B648" s="4">
        <f t="shared" si="140"/>
        <v>15.4</v>
      </c>
      <c r="C648" s="4">
        <f t="shared" si="141"/>
        <v>0</v>
      </c>
      <c r="D648" s="3">
        <f t="shared" si="143"/>
        <v>2014</v>
      </c>
      <c r="E648" s="3">
        <f t="shared" si="144"/>
        <v>10</v>
      </c>
      <c r="F648" s="3">
        <f t="shared" si="145"/>
        <v>9</v>
      </c>
      <c r="G648" s="3">
        <f t="shared" si="146"/>
        <v>109</v>
      </c>
      <c r="H648" s="3" t="str">
        <f t="shared" si="142"/>
        <v>공휴일</v>
      </c>
      <c r="I648" s="1" t="str">
        <f t="shared" si="147"/>
        <v>가을</v>
      </c>
      <c r="J648" s="6" t="str">
        <f t="shared" si="148"/>
        <v>목</v>
      </c>
      <c r="K648" s="7" t="str">
        <f t="shared" si="149"/>
        <v>평일</v>
      </c>
      <c r="L648">
        <v>62</v>
      </c>
      <c r="M648">
        <v>65</v>
      </c>
      <c r="N648">
        <v>625</v>
      </c>
      <c r="O648">
        <f t="shared" si="150"/>
        <v>752</v>
      </c>
      <c r="P648">
        <v>206</v>
      </c>
      <c r="Q648">
        <v>253</v>
      </c>
      <c r="R648">
        <f t="shared" si="151"/>
        <v>459</v>
      </c>
      <c r="S648" t="s">
        <v>7</v>
      </c>
      <c r="T648" t="str">
        <f t="shared" si="152"/>
        <v>small</v>
      </c>
      <c r="U648">
        <f t="shared" si="153"/>
        <v>1211</v>
      </c>
    </row>
    <row r="649" spans="1:21" x14ac:dyDescent="0.3">
      <c r="A649" s="1">
        <v>41922</v>
      </c>
      <c r="B649" s="4">
        <f t="shared" si="140"/>
        <v>17.600000000000001</v>
      </c>
      <c r="C649" s="4">
        <f t="shared" si="141"/>
        <v>0</v>
      </c>
      <c r="D649" s="3">
        <f t="shared" si="143"/>
        <v>2014</v>
      </c>
      <c r="E649" s="3">
        <f t="shared" si="144"/>
        <v>10</v>
      </c>
      <c r="F649" s="3">
        <f t="shared" si="145"/>
        <v>10</v>
      </c>
      <c r="G649" s="3">
        <f t="shared" si="146"/>
        <v>1010</v>
      </c>
      <c r="H649" s="3" t="str">
        <f t="shared" si="142"/>
        <v/>
      </c>
      <c r="I649" s="1" t="str">
        <f t="shared" si="147"/>
        <v>가을</v>
      </c>
      <c r="J649" s="6" t="str">
        <f t="shared" si="148"/>
        <v>금</v>
      </c>
      <c r="K649" s="7" t="str">
        <f t="shared" si="149"/>
        <v>평일</v>
      </c>
      <c r="L649">
        <v>86</v>
      </c>
      <c r="M649">
        <v>63</v>
      </c>
      <c r="N649">
        <v>514</v>
      </c>
      <c r="O649">
        <f t="shared" si="150"/>
        <v>663</v>
      </c>
      <c r="P649">
        <v>225</v>
      </c>
      <c r="Q649">
        <v>329</v>
      </c>
      <c r="R649">
        <f t="shared" si="151"/>
        <v>554</v>
      </c>
      <c r="S649" t="s">
        <v>7</v>
      </c>
      <c r="T649" t="str">
        <f t="shared" si="152"/>
        <v>small</v>
      </c>
      <c r="U649">
        <f t="shared" si="153"/>
        <v>1217</v>
      </c>
    </row>
    <row r="650" spans="1:21" x14ac:dyDescent="0.3">
      <c r="A650" s="1">
        <v>41923</v>
      </c>
      <c r="B650" s="4">
        <f t="shared" si="140"/>
        <v>17.600000000000001</v>
      </c>
      <c r="C650" s="4">
        <f t="shared" si="141"/>
        <v>0</v>
      </c>
      <c r="D650" s="3">
        <f t="shared" si="143"/>
        <v>2014</v>
      </c>
      <c r="E650" s="3">
        <f t="shared" si="144"/>
        <v>10</v>
      </c>
      <c r="F650" s="3">
        <f t="shared" si="145"/>
        <v>11</v>
      </c>
      <c r="G650" s="3">
        <f t="shared" si="146"/>
        <v>1011</v>
      </c>
      <c r="H650" s="3" t="str">
        <f t="shared" si="142"/>
        <v/>
      </c>
      <c r="I650" s="1" t="str">
        <f t="shared" si="147"/>
        <v>가을</v>
      </c>
      <c r="J650" s="6" t="str">
        <f t="shared" si="148"/>
        <v>토</v>
      </c>
      <c r="K650" s="7" t="str">
        <f t="shared" si="149"/>
        <v>주말</v>
      </c>
      <c r="L650">
        <v>85</v>
      </c>
      <c r="M650">
        <v>58</v>
      </c>
      <c r="N650">
        <v>540</v>
      </c>
      <c r="O650">
        <f t="shared" si="150"/>
        <v>683</v>
      </c>
      <c r="P650">
        <v>269</v>
      </c>
      <c r="Q650">
        <v>491</v>
      </c>
      <c r="R650">
        <f t="shared" si="151"/>
        <v>760</v>
      </c>
      <c r="S650" t="s">
        <v>7</v>
      </c>
      <c r="T650" t="str">
        <f t="shared" si="152"/>
        <v>big</v>
      </c>
      <c r="U650">
        <f t="shared" si="153"/>
        <v>1443</v>
      </c>
    </row>
    <row r="651" spans="1:21" x14ac:dyDescent="0.3">
      <c r="A651" s="1">
        <v>41924</v>
      </c>
      <c r="B651" s="4">
        <f t="shared" si="140"/>
        <v>18</v>
      </c>
      <c r="C651" s="4">
        <f t="shared" si="141"/>
        <v>0</v>
      </c>
      <c r="D651" s="3">
        <f t="shared" si="143"/>
        <v>2014</v>
      </c>
      <c r="E651" s="3">
        <f t="shared" si="144"/>
        <v>10</v>
      </c>
      <c r="F651" s="3">
        <f t="shared" si="145"/>
        <v>12</v>
      </c>
      <c r="G651" s="3">
        <f t="shared" si="146"/>
        <v>1012</v>
      </c>
      <c r="H651" s="3" t="str">
        <f t="shared" si="142"/>
        <v/>
      </c>
      <c r="I651" s="1" t="str">
        <f t="shared" si="147"/>
        <v>가을</v>
      </c>
      <c r="J651" s="6" t="str">
        <f t="shared" si="148"/>
        <v>일</v>
      </c>
      <c r="K651" s="7" t="str">
        <f t="shared" si="149"/>
        <v>주말</v>
      </c>
      <c r="L651">
        <v>80</v>
      </c>
      <c r="M651">
        <v>76</v>
      </c>
      <c r="N651">
        <v>385</v>
      </c>
      <c r="O651">
        <f t="shared" si="150"/>
        <v>541</v>
      </c>
      <c r="P651">
        <v>223</v>
      </c>
      <c r="Q651">
        <v>233</v>
      </c>
      <c r="R651">
        <f t="shared" si="151"/>
        <v>456</v>
      </c>
      <c r="S651" t="s">
        <v>7</v>
      </c>
      <c r="T651" t="str">
        <f t="shared" si="152"/>
        <v>small</v>
      </c>
      <c r="U651">
        <f t="shared" si="153"/>
        <v>997</v>
      </c>
    </row>
    <row r="652" spans="1:21" x14ac:dyDescent="0.3">
      <c r="A652" s="1">
        <v>41925</v>
      </c>
      <c r="B652" s="4">
        <f t="shared" si="140"/>
        <v>16.8</v>
      </c>
      <c r="C652" s="4">
        <f t="shared" si="141"/>
        <v>0</v>
      </c>
      <c r="D652" s="3">
        <f t="shared" si="143"/>
        <v>2014</v>
      </c>
      <c r="E652" s="3">
        <f t="shared" si="144"/>
        <v>10</v>
      </c>
      <c r="F652" s="3">
        <f t="shared" si="145"/>
        <v>13</v>
      </c>
      <c r="G652" s="3">
        <f t="shared" si="146"/>
        <v>1013</v>
      </c>
      <c r="H652" s="3" t="str">
        <f t="shared" si="142"/>
        <v/>
      </c>
      <c r="I652" s="1" t="str">
        <f t="shared" si="147"/>
        <v>가을</v>
      </c>
      <c r="J652" s="6" t="str">
        <f t="shared" si="148"/>
        <v>월</v>
      </c>
      <c r="K652" s="7" t="str">
        <f t="shared" si="149"/>
        <v>평일</v>
      </c>
      <c r="L652">
        <v>63</v>
      </c>
      <c r="M652">
        <v>52</v>
      </c>
      <c r="N652">
        <v>637</v>
      </c>
      <c r="O652">
        <f t="shared" si="150"/>
        <v>752</v>
      </c>
      <c r="P652">
        <v>209</v>
      </c>
      <c r="Q652">
        <v>317</v>
      </c>
      <c r="R652">
        <f t="shared" si="151"/>
        <v>526</v>
      </c>
      <c r="S652" t="s">
        <v>7</v>
      </c>
      <c r="T652" t="str">
        <f t="shared" si="152"/>
        <v>small</v>
      </c>
      <c r="U652">
        <f t="shared" si="153"/>
        <v>1278</v>
      </c>
    </row>
    <row r="653" spans="1:21" x14ac:dyDescent="0.3">
      <c r="A653" s="1">
        <v>41926</v>
      </c>
      <c r="B653" s="4">
        <f t="shared" si="140"/>
        <v>11.7</v>
      </c>
      <c r="C653" s="4">
        <f t="shared" si="141"/>
        <v>0</v>
      </c>
      <c r="D653" s="3">
        <f t="shared" si="143"/>
        <v>2014</v>
      </c>
      <c r="E653" s="3">
        <f t="shared" si="144"/>
        <v>10</v>
      </c>
      <c r="F653" s="3">
        <f t="shared" si="145"/>
        <v>14</v>
      </c>
      <c r="G653" s="3">
        <f t="shared" si="146"/>
        <v>1014</v>
      </c>
      <c r="H653" s="3" t="str">
        <f t="shared" si="142"/>
        <v/>
      </c>
      <c r="I653" s="1" t="str">
        <f t="shared" si="147"/>
        <v>가을</v>
      </c>
      <c r="J653" s="6" t="str">
        <f t="shared" si="148"/>
        <v>화</v>
      </c>
      <c r="K653" s="7" t="str">
        <f t="shared" si="149"/>
        <v>평일</v>
      </c>
      <c r="L653">
        <v>65</v>
      </c>
      <c r="M653">
        <v>49</v>
      </c>
      <c r="N653">
        <v>590</v>
      </c>
      <c r="O653">
        <f t="shared" si="150"/>
        <v>704</v>
      </c>
      <c r="P653">
        <v>147</v>
      </c>
      <c r="Q653">
        <v>366</v>
      </c>
      <c r="R653">
        <f t="shared" si="151"/>
        <v>513</v>
      </c>
      <c r="S653" t="s">
        <v>7</v>
      </c>
      <c r="T653" t="str">
        <f t="shared" si="152"/>
        <v>small</v>
      </c>
      <c r="U653">
        <f t="shared" si="153"/>
        <v>1217</v>
      </c>
    </row>
    <row r="654" spans="1:21" x14ac:dyDescent="0.3">
      <c r="A654" s="1">
        <v>41927</v>
      </c>
      <c r="B654" s="4">
        <f t="shared" si="140"/>
        <v>11.2</v>
      </c>
      <c r="C654" s="4">
        <f t="shared" si="141"/>
        <v>0</v>
      </c>
      <c r="D654" s="3">
        <f t="shared" si="143"/>
        <v>2014</v>
      </c>
      <c r="E654" s="3">
        <f t="shared" si="144"/>
        <v>10</v>
      </c>
      <c r="F654" s="3">
        <f t="shared" si="145"/>
        <v>15</v>
      </c>
      <c r="G654" s="3">
        <f t="shared" si="146"/>
        <v>1015</v>
      </c>
      <c r="H654" s="3" t="str">
        <f t="shared" si="142"/>
        <v/>
      </c>
      <c r="I654" s="1" t="str">
        <f t="shared" si="147"/>
        <v>가을</v>
      </c>
      <c r="J654" s="6" t="str">
        <f t="shared" si="148"/>
        <v>수</v>
      </c>
      <c r="K654" s="7" t="str">
        <f t="shared" si="149"/>
        <v>평일</v>
      </c>
      <c r="L654">
        <v>70</v>
      </c>
      <c r="M654">
        <v>45</v>
      </c>
      <c r="N654">
        <v>532</v>
      </c>
      <c r="O654">
        <f t="shared" si="150"/>
        <v>647</v>
      </c>
      <c r="P654">
        <v>259</v>
      </c>
      <c r="Q654">
        <v>346</v>
      </c>
      <c r="R654">
        <f t="shared" si="151"/>
        <v>605</v>
      </c>
      <c r="S654" t="s">
        <v>7</v>
      </c>
      <c r="T654" t="str">
        <f t="shared" si="152"/>
        <v>small</v>
      </c>
      <c r="U654">
        <f t="shared" si="153"/>
        <v>1252</v>
      </c>
    </row>
    <row r="655" spans="1:21" x14ac:dyDescent="0.3">
      <c r="A655" s="1">
        <v>41928</v>
      </c>
      <c r="B655" s="4">
        <f t="shared" si="140"/>
        <v>11.7</v>
      </c>
      <c r="C655" s="4">
        <f t="shared" si="141"/>
        <v>1</v>
      </c>
      <c r="D655" s="3">
        <f t="shared" si="143"/>
        <v>2014</v>
      </c>
      <c r="E655" s="3">
        <f t="shared" si="144"/>
        <v>10</v>
      </c>
      <c r="F655" s="3">
        <f t="shared" si="145"/>
        <v>16</v>
      </c>
      <c r="G655" s="3">
        <f t="shared" si="146"/>
        <v>1016</v>
      </c>
      <c r="H655" s="3" t="str">
        <f t="shared" si="142"/>
        <v/>
      </c>
      <c r="I655" s="1" t="str">
        <f t="shared" si="147"/>
        <v>가을</v>
      </c>
      <c r="J655" s="6" t="str">
        <f t="shared" si="148"/>
        <v>목</v>
      </c>
      <c r="K655" s="7" t="str">
        <f t="shared" si="149"/>
        <v>평일</v>
      </c>
      <c r="L655">
        <v>103</v>
      </c>
      <c r="M655">
        <v>28</v>
      </c>
      <c r="N655">
        <v>569</v>
      </c>
      <c r="O655">
        <f t="shared" si="150"/>
        <v>700</v>
      </c>
      <c r="P655">
        <v>314</v>
      </c>
      <c r="Q655">
        <v>433</v>
      </c>
      <c r="R655">
        <f t="shared" si="151"/>
        <v>747</v>
      </c>
      <c r="S655" t="s">
        <v>7</v>
      </c>
      <c r="T655" t="str">
        <f t="shared" si="152"/>
        <v>big</v>
      </c>
      <c r="U655">
        <f t="shared" si="153"/>
        <v>1447</v>
      </c>
    </row>
    <row r="656" spans="1:21" x14ac:dyDescent="0.3">
      <c r="A656" s="1">
        <v>41929</v>
      </c>
      <c r="B656" s="4">
        <f t="shared" si="140"/>
        <v>9.8000000000000007</v>
      </c>
      <c r="C656" s="4">
        <f t="shared" si="141"/>
        <v>0</v>
      </c>
      <c r="D656" s="3">
        <f t="shared" si="143"/>
        <v>2014</v>
      </c>
      <c r="E656" s="3">
        <f t="shared" si="144"/>
        <v>10</v>
      </c>
      <c r="F656" s="3">
        <f t="shared" si="145"/>
        <v>17</v>
      </c>
      <c r="G656" s="3">
        <f t="shared" si="146"/>
        <v>1017</v>
      </c>
      <c r="H656" s="3" t="str">
        <f t="shared" si="142"/>
        <v/>
      </c>
      <c r="I656" s="1" t="str">
        <f t="shared" si="147"/>
        <v>가을</v>
      </c>
      <c r="J656" s="6" t="str">
        <f t="shared" si="148"/>
        <v>금</v>
      </c>
      <c r="K656" s="7" t="str">
        <f t="shared" si="149"/>
        <v>평일</v>
      </c>
      <c r="L656">
        <v>117</v>
      </c>
      <c r="M656">
        <v>45</v>
      </c>
      <c r="N656">
        <v>527</v>
      </c>
      <c r="O656">
        <f t="shared" si="150"/>
        <v>689</v>
      </c>
      <c r="P656">
        <v>128</v>
      </c>
      <c r="Q656">
        <v>567</v>
      </c>
      <c r="R656">
        <f t="shared" si="151"/>
        <v>695</v>
      </c>
      <c r="S656" t="s">
        <v>7</v>
      </c>
      <c r="T656" t="str">
        <f t="shared" si="152"/>
        <v>big</v>
      </c>
      <c r="U656">
        <f t="shared" si="153"/>
        <v>1384</v>
      </c>
    </row>
    <row r="657" spans="1:21" x14ac:dyDescent="0.3">
      <c r="A657" s="1">
        <v>41930</v>
      </c>
      <c r="B657" s="4">
        <f t="shared" si="140"/>
        <v>11.5</v>
      </c>
      <c r="C657" s="4">
        <f t="shared" si="141"/>
        <v>0</v>
      </c>
      <c r="D657" s="3">
        <f t="shared" si="143"/>
        <v>2014</v>
      </c>
      <c r="E657" s="3">
        <f t="shared" si="144"/>
        <v>10</v>
      </c>
      <c r="F657" s="3">
        <f t="shared" si="145"/>
        <v>18</v>
      </c>
      <c r="G657" s="3">
        <f t="shared" si="146"/>
        <v>1018</v>
      </c>
      <c r="H657" s="3" t="str">
        <f t="shared" si="142"/>
        <v/>
      </c>
      <c r="I657" s="1" t="str">
        <f t="shared" si="147"/>
        <v>가을</v>
      </c>
      <c r="J657" s="6" t="str">
        <f t="shared" si="148"/>
        <v>토</v>
      </c>
      <c r="K657" s="7" t="str">
        <f t="shared" si="149"/>
        <v>주말</v>
      </c>
      <c r="L657">
        <v>134</v>
      </c>
      <c r="M657">
        <v>84</v>
      </c>
      <c r="N657">
        <v>941</v>
      </c>
      <c r="O657">
        <f t="shared" si="150"/>
        <v>1159</v>
      </c>
      <c r="P657">
        <v>196</v>
      </c>
      <c r="Q657">
        <v>461</v>
      </c>
      <c r="R657">
        <f t="shared" si="151"/>
        <v>657</v>
      </c>
      <c r="S657" t="s">
        <v>7</v>
      </c>
      <c r="T657" t="str">
        <f t="shared" si="152"/>
        <v>big</v>
      </c>
      <c r="U657">
        <f t="shared" si="153"/>
        <v>1816</v>
      </c>
    </row>
    <row r="658" spans="1:21" x14ac:dyDescent="0.3">
      <c r="A658" s="1">
        <v>41931</v>
      </c>
      <c r="B658" s="4">
        <f t="shared" si="140"/>
        <v>13.7</v>
      </c>
      <c r="C658" s="4">
        <f t="shared" si="141"/>
        <v>0</v>
      </c>
      <c r="D658" s="3">
        <f t="shared" si="143"/>
        <v>2014</v>
      </c>
      <c r="E658" s="3">
        <f t="shared" si="144"/>
        <v>10</v>
      </c>
      <c r="F658" s="3">
        <f t="shared" si="145"/>
        <v>19</v>
      </c>
      <c r="G658" s="3">
        <f t="shared" si="146"/>
        <v>1019</v>
      </c>
      <c r="H658" s="3" t="str">
        <f t="shared" si="142"/>
        <v/>
      </c>
      <c r="I658" s="1" t="str">
        <f t="shared" si="147"/>
        <v>가을</v>
      </c>
      <c r="J658" s="6" t="str">
        <f t="shared" si="148"/>
        <v>일</v>
      </c>
      <c r="K658" s="7" t="str">
        <f t="shared" si="149"/>
        <v>주말</v>
      </c>
      <c r="L658">
        <v>79</v>
      </c>
      <c r="M658">
        <v>63</v>
      </c>
      <c r="N658">
        <v>658</v>
      </c>
      <c r="O658">
        <f t="shared" si="150"/>
        <v>800</v>
      </c>
      <c r="P658">
        <v>196</v>
      </c>
      <c r="Q658">
        <v>459</v>
      </c>
      <c r="R658">
        <f t="shared" si="151"/>
        <v>655</v>
      </c>
      <c r="S658" t="s">
        <v>8</v>
      </c>
      <c r="T658" t="str">
        <f t="shared" si="152"/>
        <v>big</v>
      </c>
      <c r="U658">
        <f t="shared" si="153"/>
        <v>1455</v>
      </c>
    </row>
    <row r="659" spans="1:21" x14ac:dyDescent="0.3">
      <c r="A659" s="1">
        <v>41932</v>
      </c>
      <c r="B659" s="4">
        <f t="shared" si="140"/>
        <v>13.5</v>
      </c>
      <c r="C659" s="4">
        <f t="shared" si="141"/>
        <v>27.5</v>
      </c>
      <c r="D659" s="3">
        <f t="shared" si="143"/>
        <v>2014</v>
      </c>
      <c r="E659" s="3">
        <f t="shared" si="144"/>
        <v>10</v>
      </c>
      <c r="F659" s="3">
        <f t="shared" si="145"/>
        <v>20</v>
      </c>
      <c r="G659" s="3">
        <f t="shared" si="146"/>
        <v>1020</v>
      </c>
      <c r="H659" s="3" t="str">
        <f t="shared" si="142"/>
        <v/>
      </c>
      <c r="I659" s="1" t="str">
        <f t="shared" si="147"/>
        <v>가을</v>
      </c>
      <c r="J659" s="6" t="str">
        <f t="shared" si="148"/>
        <v>월</v>
      </c>
      <c r="K659" s="7" t="str">
        <f t="shared" si="149"/>
        <v>평일</v>
      </c>
      <c r="L659">
        <v>106</v>
      </c>
      <c r="M659">
        <v>42</v>
      </c>
      <c r="N659">
        <v>584</v>
      </c>
      <c r="O659">
        <f t="shared" si="150"/>
        <v>732</v>
      </c>
      <c r="P659">
        <v>141</v>
      </c>
      <c r="Q659">
        <v>303</v>
      </c>
      <c r="R659">
        <f t="shared" si="151"/>
        <v>444</v>
      </c>
      <c r="S659" t="s">
        <v>7</v>
      </c>
      <c r="T659" t="str">
        <f t="shared" si="152"/>
        <v>small</v>
      </c>
      <c r="U659">
        <f t="shared" si="153"/>
        <v>1176</v>
      </c>
    </row>
    <row r="660" spans="1:21" x14ac:dyDescent="0.3">
      <c r="A660" s="1">
        <v>41933</v>
      </c>
      <c r="B660" s="4">
        <f t="shared" si="140"/>
        <v>13.9</v>
      </c>
      <c r="C660" s="4">
        <f t="shared" si="141"/>
        <v>33.5</v>
      </c>
      <c r="D660" s="3">
        <f t="shared" si="143"/>
        <v>2014</v>
      </c>
      <c r="E660" s="3">
        <f t="shared" si="144"/>
        <v>10</v>
      </c>
      <c r="F660" s="3">
        <f t="shared" si="145"/>
        <v>21</v>
      </c>
      <c r="G660" s="3">
        <f t="shared" si="146"/>
        <v>1021</v>
      </c>
      <c r="H660" s="3" t="str">
        <f t="shared" si="142"/>
        <v/>
      </c>
      <c r="I660" s="1" t="str">
        <f t="shared" si="147"/>
        <v>가을</v>
      </c>
      <c r="J660" s="6" t="str">
        <f t="shared" si="148"/>
        <v>화</v>
      </c>
      <c r="K660" s="7" t="str">
        <f t="shared" si="149"/>
        <v>평일</v>
      </c>
      <c r="L660">
        <v>90</v>
      </c>
      <c r="M660">
        <v>44</v>
      </c>
      <c r="N660">
        <v>508</v>
      </c>
      <c r="O660">
        <f t="shared" si="150"/>
        <v>642</v>
      </c>
      <c r="P660">
        <v>219</v>
      </c>
      <c r="Q660">
        <v>233</v>
      </c>
      <c r="R660">
        <f t="shared" si="151"/>
        <v>452</v>
      </c>
      <c r="S660" t="s">
        <v>7</v>
      </c>
      <c r="T660" t="str">
        <f t="shared" si="152"/>
        <v>small</v>
      </c>
      <c r="U660">
        <f t="shared" si="153"/>
        <v>1094</v>
      </c>
    </row>
    <row r="661" spans="1:21" x14ac:dyDescent="0.3">
      <c r="A661" s="1">
        <v>41934</v>
      </c>
      <c r="B661" s="4">
        <f t="shared" si="140"/>
        <v>12.8</v>
      </c>
      <c r="C661" s="4">
        <f t="shared" si="141"/>
        <v>0</v>
      </c>
      <c r="D661" s="3">
        <f t="shared" si="143"/>
        <v>2014</v>
      </c>
      <c r="E661" s="3">
        <f t="shared" si="144"/>
        <v>10</v>
      </c>
      <c r="F661" s="3">
        <f t="shared" si="145"/>
        <v>22</v>
      </c>
      <c r="G661" s="3">
        <f t="shared" si="146"/>
        <v>1022</v>
      </c>
      <c r="H661" s="3" t="str">
        <f t="shared" si="142"/>
        <v/>
      </c>
      <c r="I661" s="1" t="str">
        <f t="shared" si="147"/>
        <v>가을</v>
      </c>
      <c r="J661" s="6" t="str">
        <f t="shared" si="148"/>
        <v>수</v>
      </c>
      <c r="K661" s="7" t="str">
        <f t="shared" si="149"/>
        <v>평일</v>
      </c>
      <c r="L661">
        <v>78</v>
      </c>
      <c r="M661">
        <v>53</v>
      </c>
      <c r="N661">
        <v>403</v>
      </c>
      <c r="O661">
        <f t="shared" si="150"/>
        <v>534</v>
      </c>
      <c r="P661">
        <v>243</v>
      </c>
      <c r="Q661">
        <v>442</v>
      </c>
      <c r="R661">
        <f t="shared" si="151"/>
        <v>685</v>
      </c>
      <c r="S661" t="s">
        <v>7</v>
      </c>
      <c r="T661" t="str">
        <f t="shared" si="152"/>
        <v>big</v>
      </c>
      <c r="U661">
        <f t="shared" si="153"/>
        <v>1219</v>
      </c>
    </row>
    <row r="662" spans="1:21" x14ac:dyDescent="0.3">
      <c r="A662" s="1">
        <v>41935</v>
      </c>
      <c r="B662" s="4">
        <f t="shared" si="140"/>
        <v>10.9</v>
      </c>
      <c r="C662" s="4">
        <f t="shared" si="141"/>
        <v>0</v>
      </c>
      <c r="D662" s="3">
        <f t="shared" si="143"/>
        <v>2014</v>
      </c>
      <c r="E662" s="3">
        <f t="shared" si="144"/>
        <v>10</v>
      </c>
      <c r="F662" s="3">
        <f t="shared" si="145"/>
        <v>23</v>
      </c>
      <c r="G662" s="3">
        <f t="shared" si="146"/>
        <v>1023</v>
      </c>
      <c r="H662" s="3" t="str">
        <f t="shared" si="142"/>
        <v/>
      </c>
      <c r="I662" s="1" t="str">
        <f t="shared" si="147"/>
        <v>가을</v>
      </c>
      <c r="J662" s="6" t="str">
        <f t="shared" si="148"/>
        <v>목</v>
      </c>
      <c r="K662" s="7" t="str">
        <f t="shared" si="149"/>
        <v>평일</v>
      </c>
      <c r="L662">
        <v>82</v>
      </c>
      <c r="M662">
        <v>46</v>
      </c>
      <c r="N662">
        <v>754</v>
      </c>
      <c r="O662">
        <f t="shared" si="150"/>
        <v>882</v>
      </c>
      <c r="P662">
        <v>202</v>
      </c>
      <c r="Q662">
        <v>376</v>
      </c>
      <c r="R662">
        <f t="shared" si="151"/>
        <v>578</v>
      </c>
      <c r="S662" t="s">
        <v>7</v>
      </c>
      <c r="T662" t="str">
        <f t="shared" si="152"/>
        <v>small</v>
      </c>
      <c r="U662">
        <f t="shared" si="153"/>
        <v>1460</v>
      </c>
    </row>
    <row r="663" spans="1:21" x14ac:dyDescent="0.3">
      <c r="A663" s="1">
        <v>41936</v>
      </c>
      <c r="B663" s="4">
        <f t="shared" si="140"/>
        <v>11.6</v>
      </c>
      <c r="C663" s="4">
        <f t="shared" si="141"/>
        <v>0</v>
      </c>
      <c r="D663" s="3">
        <f t="shared" si="143"/>
        <v>2014</v>
      </c>
      <c r="E663" s="3">
        <f t="shared" si="144"/>
        <v>10</v>
      </c>
      <c r="F663" s="3">
        <f t="shared" si="145"/>
        <v>24</v>
      </c>
      <c r="G663" s="3">
        <f t="shared" si="146"/>
        <v>1024</v>
      </c>
      <c r="H663" s="3" t="str">
        <f t="shared" si="142"/>
        <v/>
      </c>
      <c r="I663" s="1" t="str">
        <f t="shared" si="147"/>
        <v>가을</v>
      </c>
      <c r="J663" s="6" t="str">
        <f t="shared" si="148"/>
        <v>금</v>
      </c>
      <c r="K663" s="7" t="str">
        <f t="shared" si="149"/>
        <v>평일</v>
      </c>
      <c r="L663">
        <v>110</v>
      </c>
      <c r="M663">
        <v>78</v>
      </c>
      <c r="N663">
        <v>403</v>
      </c>
      <c r="O663">
        <f t="shared" si="150"/>
        <v>591</v>
      </c>
      <c r="P663">
        <v>223</v>
      </c>
      <c r="Q663">
        <v>543</v>
      </c>
      <c r="R663">
        <f t="shared" si="151"/>
        <v>766</v>
      </c>
      <c r="S663" t="s">
        <v>7</v>
      </c>
      <c r="T663" t="str">
        <f t="shared" si="152"/>
        <v>big</v>
      </c>
      <c r="U663">
        <f t="shared" si="153"/>
        <v>1357</v>
      </c>
    </row>
    <row r="664" spans="1:21" x14ac:dyDescent="0.3">
      <c r="A664" s="1">
        <v>41937</v>
      </c>
      <c r="B664" s="4">
        <f t="shared" si="140"/>
        <v>11.9</v>
      </c>
      <c r="C664" s="4">
        <f t="shared" si="141"/>
        <v>0</v>
      </c>
      <c r="D664" s="3">
        <f t="shared" si="143"/>
        <v>2014</v>
      </c>
      <c r="E664" s="3">
        <f t="shared" si="144"/>
        <v>10</v>
      </c>
      <c r="F664" s="3">
        <f t="shared" si="145"/>
        <v>25</v>
      </c>
      <c r="G664" s="3">
        <f t="shared" si="146"/>
        <v>1025</v>
      </c>
      <c r="H664" s="3" t="str">
        <f t="shared" si="142"/>
        <v/>
      </c>
      <c r="I664" s="1" t="str">
        <f t="shared" si="147"/>
        <v>가을</v>
      </c>
      <c r="J664" s="6" t="str">
        <f t="shared" si="148"/>
        <v>토</v>
      </c>
      <c r="K664" s="7" t="str">
        <f t="shared" si="149"/>
        <v>주말</v>
      </c>
      <c r="L664">
        <v>95</v>
      </c>
      <c r="M664">
        <v>72</v>
      </c>
      <c r="N664">
        <v>582</v>
      </c>
      <c r="O664">
        <f t="shared" si="150"/>
        <v>749</v>
      </c>
      <c r="P664">
        <v>253</v>
      </c>
      <c r="Q664">
        <v>323</v>
      </c>
      <c r="R664">
        <f t="shared" si="151"/>
        <v>576</v>
      </c>
      <c r="S664" t="s">
        <v>7</v>
      </c>
      <c r="T664" t="str">
        <f t="shared" si="152"/>
        <v>small</v>
      </c>
      <c r="U664">
        <f t="shared" si="153"/>
        <v>1325</v>
      </c>
    </row>
    <row r="665" spans="1:21" x14ac:dyDescent="0.3">
      <c r="A665" s="1">
        <v>41938</v>
      </c>
      <c r="B665" s="4">
        <f t="shared" si="140"/>
        <v>13.5</v>
      </c>
      <c r="C665" s="4">
        <f t="shared" si="141"/>
        <v>0</v>
      </c>
      <c r="D665" s="3">
        <f t="shared" si="143"/>
        <v>2014</v>
      </c>
      <c r="E665" s="3">
        <f t="shared" si="144"/>
        <v>10</v>
      </c>
      <c r="F665" s="3">
        <f t="shared" si="145"/>
        <v>26</v>
      </c>
      <c r="G665" s="3">
        <f t="shared" si="146"/>
        <v>1026</v>
      </c>
      <c r="H665" s="3" t="str">
        <f t="shared" si="142"/>
        <v/>
      </c>
      <c r="I665" s="1" t="str">
        <f t="shared" si="147"/>
        <v>가을</v>
      </c>
      <c r="J665" s="6" t="str">
        <f t="shared" si="148"/>
        <v>일</v>
      </c>
      <c r="K665" s="7" t="str">
        <f t="shared" si="149"/>
        <v>주말</v>
      </c>
      <c r="L665">
        <v>93</v>
      </c>
      <c r="M665">
        <v>69</v>
      </c>
      <c r="N665">
        <v>554</v>
      </c>
      <c r="O665">
        <f t="shared" si="150"/>
        <v>716</v>
      </c>
      <c r="P665">
        <v>271</v>
      </c>
      <c r="Q665">
        <v>343</v>
      </c>
      <c r="R665">
        <f t="shared" si="151"/>
        <v>614</v>
      </c>
      <c r="S665" t="s">
        <v>7</v>
      </c>
      <c r="T665" t="str">
        <f t="shared" si="152"/>
        <v>big</v>
      </c>
      <c r="U665">
        <f t="shared" si="153"/>
        <v>1330</v>
      </c>
    </row>
    <row r="666" spans="1:21" x14ac:dyDescent="0.3">
      <c r="A666" s="1">
        <v>41939</v>
      </c>
      <c r="B666" s="4">
        <f t="shared" si="140"/>
        <v>11</v>
      </c>
      <c r="C666" s="4">
        <f t="shared" si="141"/>
        <v>0</v>
      </c>
      <c r="D666" s="3">
        <f t="shared" si="143"/>
        <v>2014</v>
      </c>
      <c r="E666" s="3">
        <f t="shared" si="144"/>
        <v>10</v>
      </c>
      <c r="F666" s="3">
        <f t="shared" si="145"/>
        <v>27</v>
      </c>
      <c r="G666" s="3">
        <f t="shared" si="146"/>
        <v>1027</v>
      </c>
      <c r="H666" s="3" t="str">
        <f t="shared" si="142"/>
        <v/>
      </c>
      <c r="I666" s="1" t="str">
        <f t="shared" si="147"/>
        <v>가을</v>
      </c>
      <c r="J666" s="6" t="str">
        <f t="shared" si="148"/>
        <v>월</v>
      </c>
      <c r="K666" s="7" t="str">
        <f t="shared" si="149"/>
        <v>평일</v>
      </c>
      <c r="L666">
        <v>74</v>
      </c>
      <c r="M666">
        <v>46</v>
      </c>
      <c r="N666">
        <v>488</v>
      </c>
      <c r="O666">
        <f t="shared" si="150"/>
        <v>608</v>
      </c>
      <c r="P666">
        <v>194</v>
      </c>
      <c r="Q666">
        <v>347</v>
      </c>
      <c r="R666">
        <f t="shared" si="151"/>
        <v>541</v>
      </c>
      <c r="S666" t="s">
        <v>7</v>
      </c>
      <c r="T666" t="str">
        <f t="shared" si="152"/>
        <v>small</v>
      </c>
      <c r="U666">
        <f t="shared" si="153"/>
        <v>1149</v>
      </c>
    </row>
    <row r="667" spans="1:21" x14ac:dyDescent="0.3">
      <c r="A667" s="1">
        <v>41940</v>
      </c>
      <c r="B667" s="4">
        <f t="shared" si="140"/>
        <v>7.6</v>
      </c>
      <c r="C667" s="4">
        <f t="shared" si="141"/>
        <v>0</v>
      </c>
      <c r="D667" s="3">
        <f t="shared" si="143"/>
        <v>2014</v>
      </c>
      <c r="E667" s="3">
        <f t="shared" si="144"/>
        <v>10</v>
      </c>
      <c r="F667" s="3">
        <f t="shared" si="145"/>
        <v>28</v>
      </c>
      <c r="G667" s="3">
        <f t="shared" si="146"/>
        <v>1028</v>
      </c>
      <c r="H667" s="3" t="str">
        <f t="shared" si="142"/>
        <v/>
      </c>
      <c r="I667" s="1" t="str">
        <f t="shared" si="147"/>
        <v>가을</v>
      </c>
      <c r="J667" s="6" t="str">
        <f t="shared" si="148"/>
        <v>화</v>
      </c>
      <c r="K667" s="7" t="str">
        <f t="shared" si="149"/>
        <v>평일</v>
      </c>
      <c r="L667">
        <v>100</v>
      </c>
      <c r="M667">
        <v>50</v>
      </c>
      <c r="N667">
        <v>528</v>
      </c>
      <c r="O667">
        <f t="shared" si="150"/>
        <v>678</v>
      </c>
      <c r="P667">
        <v>120</v>
      </c>
      <c r="Q667">
        <v>411</v>
      </c>
      <c r="R667">
        <f t="shared" si="151"/>
        <v>531</v>
      </c>
      <c r="S667" t="s">
        <v>7</v>
      </c>
      <c r="T667" t="str">
        <f t="shared" si="152"/>
        <v>small</v>
      </c>
      <c r="U667">
        <f t="shared" si="153"/>
        <v>1209</v>
      </c>
    </row>
    <row r="668" spans="1:21" x14ac:dyDescent="0.3">
      <c r="A668" s="1">
        <v>41941</v>
      </c>
      <c r="B668" s="4">
        <f t="shared" si="140"/>
        <v>8.6999999999999993</v>
      </c>
      <c r="C668" s="4">
        <f t="shared" si="141"/>
        <v>0</v>
      </c>
      <c r="D668" s="3">
        <f t="shared" si="143"/>
        <v>2014</v>
      </c>
      <c r="E668" s="3">
        <f t="shared" si="144"/>
        <v>10</v>
      </c>
      <c r="F668" s="3">
        <f t="shared" si="145"/>
        <v>29</v>
      </c>
      <c r="G668" s="3">
        <f t="shared" si="146"/>
        <v>1029</v>
      </c>
      <c r="H668" s="3" t="str">
        <f t="shared" si="142"/>
        <v/>
      </c>
      <c r="I668" s="1" t="str">
        <f t="shared" si="147"/>
        <v>가을</v>
      </c>
      <c r="J668" s="6" t="str">
        <f t="shared" si="148"/>
        <v>수</v>
      </c>
      <c r="K668" s="7" t="str">
        <f t="shared" si="149"/>
        <v>평일</v>
      </c>
      <c r="L668">
        <v>59</v>
      </c>
      <c r="M668">
        <v>37</v>
      </c>
      <c r="N668">
        <v>290</v>
      </c>
      <c r="O668">
        <f t="shared" si="150"/>
        <v>386</v>
      </c>
      <c r="P668">
        <v>123</v>
      </c>
      <c r="Q668">
        <v>301</v>
      </c>
      <c r="R668">
        <f t="shared" si="151"/>
        <v>424</v>
      </c>
      <c r="S668" t="s">
        <v>7</v>
      </c>
      <c r="T668" t="str">
        <f t="shared" si="152"/>
        <v>small</v>
      </c>
      <c r="U668">
        <f t="shared" si="153"/>
        <v>810</v>
      </c>
    </row>
    <row r="669" spans="1:21" x14ac:dyDescent="0.3">
      <c r="A669" s="1">
        <v>41942</v>
      </c>
      <c r="B669" s="4">
        <f t="shared" si="140"/>
        <v>11.1</v>
      </c>
      <c r="C669" s="4">
        <f t="shared" si="141"/>
        <v>0</v>
      </c>
      <c r="D669" s="3">
        <f t="shared" si="143"/>
        <v>2014</v>
      </c>
      <c r="E669" s="3">
        <f t="shared" si="144"/>
        <v>10</v>
      </c>
      <c r="F669" s="3">
        <f t="shared" si="145"/>
        <v>30</v>
      </c>
      <c r="G669" s="3">
        <f t="shared" si="146"/>
        <v>1030</v>
      </c>
      <c r="H669" s="3" t="str">
        <f t="shared" si="142"/>
        <v/>
      </c>
      <c r="I669" s="1" t="str">
        <f t="shared" si="147"/>
        <v>가을</v>
      </c>
      <c r="J669" s="6" t="str">
        <f t="shared" si="148"/>
        <v>목</v>
      </c>
      <c r="K669" s="7" t="str">
        <f t="shared" si="149"/>
        <v>평일</v>
      </c>
      <c r="L669">
        <v>82</v>
      </c>
      <c r="M669">
        <v>41</v>
      </c>
      <c r="N669">
        <v>414</v>
      </c>
      <c r="O669">
        <f t="shared" si="150"/>
        <v>537</v>
      </c>
      <c r="P669">
        <v>235</v>
      </c>
      <c r="Q669">
        <v>482</v>
      </c>
      <c r="R669">
        <f t="shared" si="151"/>
        <v>717</v>
      </c>
      <c r="S669" t="s">
        <v>7</v>
      </c>
      <c r="T669" t="str">
        <f t="shared" si="152"/>
        <v>big</v>
      </c>
      <c r="U669">
        <f t="shared" si="153"/>
        <v>1254</v>
      </c>
    </row>
    <row r="670" spans="1:21" x14ac:dyDescent="0.3">
      <c r="A670" s="1">
        <v>41943</v>
      </c>
      <c r="B670" s="4">
        <f t="shared" si="140"/>
        <v>12.1</v>
      </c>
      <c r="C670" s="4">
        <f t="shared" si="141"/>
        <v>2</v>
      </c>
      <c r="D670" s="3">
        <f t="shared" si="143"/>
        <v>2014</v>
      </c>
      <c r="E670" s="3">
        <f t="shared" si="144"/>
        <v>10</v>
      </c>
      <c r="F670" s="3">
        <f t="shared" si="145"/>
        <v>31</v>
      </c>
      <c r="G670" s="3">
        <f t="shared" si="146"/>
        <v>1031</v>
      </c>
      <c r="H670" s="3" t="str">
        <f t="shared" si="142"/>
        <v/>
      </c>
      <c r="I670" s="1" t="str">
        <f t="shared" si="147"/>
        <v>가을</v>
      </c>
      <c r="J670" s="6" t="str">
        <f t="shared" si="148"/>
        <v>금</v>
      </c>
      <c r="K670" s="7" t="str">
        <f t="shared" si="149"/>
        <v>평일</v>
      </c>
      <c r="L670">
        <v>89</v>
      </c>
      <c r="M670">
        <v>82</v>
      </c>
      <c r="N670">
        <v>552</v>
      </c>
      <c r="O670">
        <f t="shared" si="150"/>
        <v>723</v>
      </c>
      <c r="P670">
        <v>234</v>
      </c>
      <c r="Q670">
        <v>426</v>
      </c>
      <c r="R670">
        <f t="shared" si="151"/>
        <v>660</v>
      </c>
      <c r="S670" t="s">
        <v>7</v>
      </c>
      <c r="T670" t="str">
        <f t="shared" si="152"/>
        <v>big</v>
      </c>
      <c r="U670">
        <f t="shared" si="153"/>
        <v>1383</v>
      </c>
    </row>
    <row r="671" spans="1:21" x14ac:dyDescent="0.3">
      <c r="A671" s="1">
        <v>41944</v>
      </c>
      <c r="B671" s="4">
        <f t="shared" si="140"/>
        <v>14.5</v>
      </c>
      <c r="C671" s="4">
        <f t="shared" si="141"/>
        <v>0</v>
      </c>
      <c r="D671" s="3">
        <f t="shared" si="143"/>
        <v>2014</v>
      </c>
      <c r="E671" s="3">
        <f t="shared" si="144"/>
        <v>11</v>
      </c>
      <c r="F671" s="3">
        <f t="shared" si="145"/>
        <v>1</v>
      </c>
      <c r="G671" s="3">
        <f t="shared" si="146"/>
        <v>111</v>
      </c>
      <c r="H671" s="3" t="str">
        <f t="shared" si="142"/>
        <v/>
      </c>
      <c r="I671" s="1" t="str">
        <f t="shared" si="147"/>
        <v>가을</v>
      </c>
      <c r="J671" s="6" t="str">
        <f t="shared" si="148"/>
        <v>토</v>
      </c>
      <c r="K671" s="7" t="str">
        <f t="shared" si="149"/>
        <v>주말</v>
      </c>
      <c r="L671">
        <v>119</v>
      </c>
      <c r="M671">
        <v>71</v>
      </c>
      <c r="N671">
        <v>840</v>
      </c>
      <c r="O671">
        <f t="shared" si="150"/>
        <v>1030</v>
      </c>
      <c r="P671">
        <v>233</v>
      </c>
      <c r="Q671">
        <v>758</v>
      </c>
      <c r="R671">
        <f t="shared" si="151"/>
        <v>991</v>
      </c>
      <c r="S671" t="s">
        <v>7</v>
      </c>
      <c r="T671" t="str">
        <f t="shared" si="152"/>
        <v>big</v>
      </c>
      <c r="U671">
        <f t="shared" si="153"/>
        <v>2021</v>
      </c>
    </row>
    <row r="672" spans="1:21" x14ac:dyDescent="0.3">
      <c r="A672" s="1">
        <v>41945</v>
      </c>
      <c r="B672" s="4">
        <f t="shared" si="140"/>
        <v>11.7</v>
      </c>
      <c r="C672" s="4">
        <f t="shared" si="141"/>
        <v>4</v>
      </c>
      <c r="D672" s="3">
        <f t="shared" si="143"/>
        <v>2014</v>
      </c>
      <c r="E672" s="3">
        <f t="shared" si="144"/>
        <v>11</v>
      </c>
      <c r="F672" s="3">
        <f t="shared" si="145"/>
        <v>2</v>
      </c>
      <c r="G672" s="3">
        <f t="shared" si="146"/>
        <v>112</v>
      </c>
      <c r="H672" s="3" t="str">
        <f t="shared" si="142"/>
        <v/>
      </c>
      <c r="I672" s="1" t="str">
        <f t="shared" si="147"/>
        <v>가을</v>
      </c>
      <c r="J672" s="6" t="str">
        <f t="shared" si="148"/>
        <v>일</v>
      </c>
      <c r="K672" s="7" t="str">
        <f t="shared" si="149"/>
        <v>주말</v>
      </c>
      <c r="L672">
        <v>123</v>
      </c>
      <c r="M672">
        <v>68</v>
      </c>
      <c r="N672">
        <v>860</v>
      </c>
      <c r="O672">
        <f t="shared" si="150"/>
        <v>1051</v>
      </c>
      <c r="P672">
        <v>174</v>
      </c>
      <c r="Q672">
        <v>427</v>
      </c>
      <c r="R672">
        <f t="shared" si="151"/>
        <v>601</v>
      </c>
      <c r="S672" t="s">
        <v>7</v>
      </c>
      <c r="T672" t="str">
        <f t="shared" si="152"/>
        <v>small</v>
      </c>
      <c r="U672">
        <f t="shared" si="153"/>
        <v>1652</v>
      </c>
    </row>
    <row r="673" spans="1:21" x14ac:dyDescent="0.3">
      <c r="A673" s="1">
        <v>41946</v>
      </c>
      <c r="B673" s="4">
        <f t="shared" si="140"/>
        <v>7.8</v>
      </c>
      <c r="C673" s="4">
        <f t="shared" si="141"/>
        <v>0</v>
      </c>
      <c r="D673" s="3">
        <f t="shared" si="143"/>
        <v>2014</v>
      </c>
      <c r="E673" s="3">
        <f t="shared" si="144"/>
        <v>11</v>
      </c>
      <c r="F673" s="3">
        <f t="shared" si="145"/>
        <v>3</v>
      </c>
      <c r="G673" s="3">
        <f t="shared" si="146"/>
        <v>113</v>
      </c>
      <c r="H673" s="3" t="str">
        <f t="shared" si="142"/>
        <v/>
      </c>
      <c r="I673" s="1" t="str">
        <f t="shared" si="147"/>
        <v>가을</v>
      </c>
      <c r="J673" s="6" t="str">
        <f t="shared" si="148"/>
        <v>월</v>
      </c>
      <c r="K673" s="7" t="str">
        <f t="shared" si="149"/>
        <v>평일</v>
      </c>
      <c r="L673">
        <v>97</v>
      </c>
      <c r="M673">
        <v>38</v>
      </c>
      <c r="N673">
        <v>377</v>
      </c>
      <c r="O673">
        <f t="shared" si="150"/>
        <v>512</v>
      </c>
      <c r="P673">
        <v>119</v>
      </c>
      <c r="Q673">
        <v>433</v>
      </c>
      <c r="R673">
        <f t="shared" si="151"/>
        <v>552</v>
      </c>
      <c r="S673" t="s">
        <v>7</v>
      </c>
      <c r="T673" t="str">
        <f t="shared" si="152"/>
        <v>small</v>
      </c>
      <c r="U673">
        <f t="shared" si="153"/>
        <v>1064</v>
      </c>
    </row>
    <row r="674" spans="1:21" x14ac:dyDescent="0.3">
      <c r="A674" s="1">
        <v>41947</v>
      </c>
      <c r="B674" s="4">
        <f t="shared" si="140"/>
        <v>7.5</v>
      </c>
      <c r="C674" s="4">
        <f t="shared" si="141"/>
        <v>0</v>
      </c>
      <c r="D674" s="3">
        <f t="shared" si="143"/>
        <v>2014</v>
      </c>
      <c r="E674" s="3">
        <f t="shared" si="144"/>
        <v>11</v>
      </c>
      <c r="F674" s="3">
        <f t="shared" si="145"/>
        <v>4</v>
      </c>
      <c r="G674" s="3">
        <f t="shared" si="146"/>
        <v>114</v>
      </c>
      <c r="H674" s="3" t="str">
        <f t="shared" si="142"/>
        <v/>
      </c>
      <c r="I674" s="1" t="str">
        <f t="shared" si="147"/>
        <v>가을</v>
      </c>
      <c r="J674" s="6" t="str">
        <f t="shared" si="148"/>
        <v>화</v>
      </c>
      <c r="K674" s="7" t="str">
        <f t="shared" si="149"/>
        <v>평일</v>
      </c>
      <c r="L674">
        <v>74</v>
      </c>
      <c r="M674">
        <v>58</v>
      </c>
      <c r="N674">
        <v>358</v>
      </c>
      <c r="O674">
        <f t="shared" si="150"/>
        <v>490</v>
      </c>
      <c r="P674">
        <v>165</v>
      </c>
      <c r="Q674">
        <v>214</v>
      </c>
      <c r="R674">
        <f t="shared" si="151"/>
        <v>379</v>
      </c>
      <c r="S674" t="s">
        <v>7</v>
      </c>
      <c r="T674" t="str">
        <f t="shared" si="152"/>
        <v>small</v>
      </c>
      <c r="U674">
        <f t="shared" si="153"/>
        <v>869</v>
      </c>
    </row>
    <row r="675" spans="1:21" x14ac:dyDescent="0.3">
      <c r="A675" s="1">
        <v>41948</v>
      </c>
      <c r="B675" s="4">
        <f t="shared" si="140"/>
        <v>8.5</v>
      </c>
      <c r="C675" s="4">
        <f t="shared" si="141"/>
        <v>0</v>
      </c>
      <c r="D675" s="3">
        <f t="shared" si="143"/>
        <v>2014</v>
      </c>
      <c r="E675" s="3">
        <f t="shared" si="144"/>
        <v>11</v>
      </c>
      <c r="F675" s="3">
        <f t="shared" si="145"/>
        <v>5</v>
      </c>
      <c r="G675" s="3">
        <f t="shared" si="146"/>
        <v>115</v>
      </c>
      <c r="H675" s="3" t="str">
        <f t="shared" si="142"/>
        <v/>
      </c>
      <c r="I675" s="1" t="str">
        <f t="shared" si="147"/>
        <v>가을</v>
      </c>
      <c r="J675" s="6" t="str">
        <f t="shared" si="148"/>
        <v>수</v>
      </c>
      <c r="K675" s="7" t="str">
        <f t="shared" si="149"/>
        <v>평일</v>
      </c>
      <c r="L675">
        <v>49</v>
      </c>
      <c r="M675">
        <v>49</v>
      </c>
      <c r="N675">
        <v>613</v>
      </c>
      <c r="O675">
        <f t="shared" si="150"/>
        <v>711</v>
      </c>
      <c r="P675">
        <v>175</v>
      </c>
      <c r="Q675">
        <v>306</v>
      </c>
      <c r="R675">
        <f t="shared" si="151"/>
        <v>481</v>
      </c>
      <c r="S675" t="s">
        <v>7</v>
      </c>
      <c r="T675" t="str">
        <f t="shared" si="152"/>
        <v>small</v>
      </c>
      <c r="U675">
        <f t="shared" si="153"/>
        <v>1192</v>
      </c>
    </row>
    <row r="676" spans="1:21" x14ac:dyDescent="0.3">
      <c r="A676" s="1">
        <v>41949</v>
      </c>
      <c r="B676" s="4">
        <f t="shared" si="140"/>
        <v>11.2</v>
      </c>
      <c r="C676" s="4">
        <f t="shared" si="141"/>
        <v>0</v>
      </c>
      <c r="D676" s="3">
        <f t="shared" si="143"/>
        <v>2014</v>
      </c>
      <c r="E676" s="3">
        <f t="shared" si="144"/>
        <v>11</v>
      </c>
      <c r="F676" s="3">
        <f t="shared" si="145"/>
        <v>6</v>
      </c>
      <c r="G676" s="3">
        <f t="shared" si="146"/>
        <v>116</v>
      </c>
      <c r="H676" s="3" t="str">
        <f t="shared" si="142"/>
        <v/>
      </c>
      <c r="I676" s="1" t="str">
        <f t="shared" si="147"/>
        <v>가을</v>
      </c>
      <c r="J676" s="6" t="str">
        <f t="shared" si="148"/>
        <v>목</v>
      </c>
      <c r="K676" s="7" t="str">
        <f t="shared" si="149"/>
        <v>평일</v>
      </c>
      <c r="L676">
        <v>97</v>
      </c>
      <c r="M676">
        <v>39</v>
      </c>
      <c r="N676">
        <v>636</v>
      </c>
      <c r="O676">
        <f t="shared" si="150"/>
        <v>772</v>
      </c>
      <c r="P676">
        <v>109</v>
      </c>
      <c r="Q676">
        <v>316</v>
      </c>
      <c r="R676">
        <f t="shared" si="151"/>
        <v>425</v>
      </c>
      <c r="S676" t="s">
        <v>7</v>
      </c>
      <c r="T676" t="str">
        <f t="shared" si="152"/>
        <v>small</v>
      </c>
      <c r="U676">
        <f t="shared" si="153"/>
        <v>1197</v>
      </c>
    </row>
    <row r="677" spans="1:21" x14ac:dyDescent="0.3">
      <c r="A677" s="1">
        <v>41950</v>
      </c>
      <c r="B677" s="4">
        <f t="shared" si="140"/>
        <v>7.9</v>
      </c>
      <c r="C677" s="4">
        <f t="shared" si="141"/>
        <v>0</v>
      </c>
      <c r="D677" s="3">
        <f t="shared" si="143"/>
        <v>2014</v>
      </c>
      <c r="E677" s="3">
        <f t="shared" si="144"/>
        <v>11</v>
      </c>
      <c r="F677" s="3">
        <f t="shared" si="145"/>
        <v>7</v>
      </c>
      <c r="G677" s="3">
        <f t="shared" si="146"/>
        <v>117</v>
      </c>
      <c r="H677" s="3" t="str">
        <f t="shared" si="142"/>
        <v/>
      </c>
      <c r="I677" s="1" t="str">
        <f t="shared" si="147"/>
        <v>가을</v>
      </c>
      <c r="J677" s="6" t="str">
        <f t="shared" si="148"/>
        <v>금</v>
      </c>
      <c r="K677" s="7" t="str">
        <f t="shared" si="149"/>
        <v>평일</v>
      </c>
      <c r="L677">
        <v>76</v>
      </c>
      <c r="M677">
        <v>69</v>
      </c>
      <c r="N677">
        <v>614</v>
      </c>
      <c r="O677">
        <f t="shared" si="150"/>
        <v>759</v>
      </c>
      <c r="P677">
        <v>209</v>
      </c>
      <c r="Q677">
        <v>521</v>
      </c>
      <c r="R677">
        <f t="shared" si="151"/>
        <v>730</v>
      </c>
      <c r="S677" t="s">
        <v>7</v>
      </c>
      <c r="T677" t="str">
        <f t="shared" si="152"/>
        <v>big</v>
      </c>
      <c r="U677">
        <f t="shared" si="153"/>
        <v>1489</v>
      </c>
    </row>
    <row r="678" spans="1:21" x14ac:dyDescent="0.3">
      <c r="A678" s="1">
        <v>41951</v>
      </c>
      <c r="B678" s="4">
        <f t="shared" si="140"/>
        <v>8.9</v>
      </c>
      <c r="C678" s="4">
        <f t="shared" si="141"/>
        <v>0</v>
      </c>
      <c r="D678" s="3">
        <f t="shared" si="143"/>
        <v>2014</v>
      </c>
      <c r="E678" s="3">
        <f t="shared" si="144"/>
        <v>11</v>
      </c>
      <c r="F678" s="3">
        <f t="shared" si="145"/>
        <v>8</v>
      </c>
      <c r="G678" s="3">
        <f t="shared" si="146"/>
        <v>118</v>
      </c>
      <c r="H678" s="3" t="str">
        <f t="shared" si="142"/>
        <v/>
      </c>
      <c r="I678" s="1" t="str">
        <f t="shared" si="147"/>
        <v>가을</v>
      </c>
      <c r="J678" s="6" t="str">
        <f t="shared" si="148"/>
        <v>토</v>
      </c>
      <c r="K678" s="7" t="str">
        <f t="shared" si="149"/>
        <v>주말</v>
      </c>
      <c r="L678">
        <v>124</v>
      </c>
      <c r="M678">
        <v>78</v>
      </c>
      <c r="N678">
        <v>803</v>
      </c>
      <c r="O678">
        <f t="shared" si="150"/>
        <v>1005</v>
      </c>
      <c r="P678">
        <v>256</v>
      </c>
      <c r="Q678">
        <v>404</v>
      </c>
      <c r="R678">
        <f t="shared" si="151"/>
        <v>660</v>
      </c>
      <c r="S678" t="s">
        <v>7</v>
      </c>
      <c r="T678" t="str">
        <f t="shared" si="152"/>
        <v>big</v>
      </c>
      <c r="U678">
        <f t="shared" si="153"/>
        <v>1665</v>
      </c>
    </row>
    <row r="679" spans="1:21" x14ac:dyDescent="0.3">
      <c r="A679" s="1">
        <v>41952</v>
      </c>
      <c r="B679" s="4">
        <f t="shared" si="140"/>
        <v>8.1999999999999993</v>
      </c>
      <c r="C679" s="4">
        <f t="shared" si="141"/>
        <v>0</v>
      </c>
      <c r="D679" s="3">
        <f t="shared" si="143"/>
        <v>2014</v>
      </c>
      <c r="E679" s="3">
        <f t="shared" si="144"/>
        <v>11</v>
      </c>
      <c r="F679" s="3">
        <f t="shared" si="145"/>
        <v>9</v>
      </c>
      <c r="G679" s="3">
        <f t="shared" si="146"/>
        <v>119</v>
      </c>
      <c r="H679" s="3" t="str">
        <f t="shared" si="142"/>
        <v/>
      </c>
      <c r="I679" s="1" t="str">
        <f t="shared" si="147"/>
        <v>가을</v>
      </c>
      <c r="J679" s="6" t="str">
        <f t="shared" si="148"/>
        <v>일</v>
      </c>
      <c r="K679" s="7" t="str">
        <f t="shared" si="149"/>
        <v>주말</v>
      </c>
      <c r="L679">
        <v>59</v>
      </c>
      <c r="M679">
        <v>64</v>
      </c>
      <c r="N679">
        <v>722</v>
      </c>
      <c r="O679">
        <f t="shared" si="150"/>
        <v>845</v>
      </c>
      <c r="P679">
        <v>182</v>
      </c>
      <c r="Q679">
        <v>329</v>
      </c>
      <c r="R679">
        <f t="shared" si="151"/>
        <v>511</v>
      </c>
      <c r="S679" t="s">
        <v>7</v>
      </c>
      <c r="T679" t="str">
        <f t="shared" si="152"/>
        <v>small</v>
      </c>
      <c r="U679">
        <f t="shared" si="153"/>
        <v>1356</v>
      </c>
    </row>
    <row r="680" spans="1:21" x14ac:dyDescent="0.3">
      <c r="A680" s="1">
        <v>41953</v>
      </c>
      <c r="B680" s="4">
        <f t="shared" si="140"/>
        <v>6.1</v>
      </c>
      <c r="C680" s="4">
        <f t="shared" si="141"/>
        <v>0</v>
      </c>
      <c r="D680" s="3">
        <f t="shared" si="143"/>
        <v>2014</v>
      </c>
      <c r="E680" s="3">
        <f t="shared" si="144"/>
        <v>11</v>
      </c>
      <c r="F680" s="3">
        <f t="shared" si="145"/>
        <v>10</v>
      </c>
      <c r="G680" s="3">
        <f t="shared" si="146"/>
        <v>1110</v>
      </c>
      <c r="H680" s="3" t="str">
        <f t="shared" si="142"/>
        <v/>
      </c>
      <c r="I680" s="1" t="str">
        <f t="shared" si="147"/>
        <v>가을</v>
      </c>
      <c r="J680" s="6" t="str">
        <f t="shared" si="148"/>
        <v>월</v>
      </c>
      <c r="K680" s="7" t="str">
        <f t="shared" si="149"/>
        <v>평일</v>
      </c>
      <c r="L680">
        <v>75</v>
      </c>
      <c r="M680">
        <v>54</v>
      </c>
      <c r="N680">
        <v>456</v>
      </c>
      <c r="O680">
        <f t="shared" si="150"/>
        <v>585</v>
      </c>
      <c r="P680">
        <v>120</v>
      </c>
      <c r="Q680">
        <v>253</v>
      </c>
      <c r="R680">
        <f t="shared" si="151"/>
        <v>373</v>
      </c>
      <c r="S680" t="s">
        <v>7</v>
      </c>
      <c r="T680" t="str">
        <f t="shared" si="152"/>
        <v>small</v>
      </c>
      <c r="U680">
        <f t="shared" si="153"/>
        <v>958</v>
      </c>
    </row>
    <row r="681" spans="1:21" x14ac:dyDescent="0.3">
      <c r="A681" s="1">
        <v>41954</v>
      </c>
      <c r="B681" s="4">
        <f t="shared" si="140"/>
        <v>6.5</v>
      </c>
      <c r="C681" s="4">
        <f t="shared" si="141"/>
        <v>0</v>
      </c>
      <c r="D681" s="3">
        <f t="shared" si="143"/>
        <v>2014</v>
      </c>
      <c r="E681" s="3">
        <f t="shared" si="144"/>
        <v>11</v>
      </c>
      <c r="F681" s="3">
        <f t="shared" si="145"/>
        <v>11</v>
      </c>
      <c r="G681" s="3">
        <f t="shared" si="146"/>
        <v>1111</v>
      </c>
      <c r="H681" s="3" t="str">
        <f t="shared" si="142"/>
        <v/>
      </c>
      <c r="I681" s="1" t="str">
        <f t="shared" si="147"/>
        <v>가을</v>
      </c>
      <c r="J681" s="6" t="str">
        <f t="shared" si="148"/>
        <v>화</v>
      </c>
      <c r="K681" s="7" t="str">
        <f t="shared" si="149"/>
        <v>평일</v>
      </c>
      <c r="L681">
        <v>72</v>
      </c>
      <c r="M681">
        <v>33</v>
      </c>
      <c r="N681">
        <v>473</v>
      </c>
      <c r="O681">
        <f t="shared" si="150"/>
        <v>578</v>
      </c>
      <c r="P681">
        <v>147</v>
      </c>
      <c r="Q681">
        <v>295</v>
      </c>
      <c r="R681">
        <f t="shared" si="151"/>
        <v>442</v>
      </c>
      <c r="S681" t="s">
        <v>8</v>
      </c>
      <c r="T681" t="str">
        <f t="shared" si="152"/>
        <v>small</v>
      </c>
      <c r="U681">
        <f t="shared" si="153"/>
        <v>1020</v>
      </c>
    </row>
    <row r="682" spans="1:21" x14ac:dyDescent="0.3">
      <c r="A682" s="1">
        <v>41955</v>
      </c>
      <c r="B682" s="4">
        <f t="shared" si="140"/>
        <v>6.7</v>
      </c>
      <c r="C682" s="4">
        <f t="shared" si="141"/>
        <v>4.5</v>
      </c>
      <c r="D682" s="3">
        <f t="shared" si="143"/>
        <v>2014</v>
      </c>
      <c r="E682" s="3">
        <f t="shared" si="144"/>
        <v>11</v>
      </c>
      <c r="F682" s="3">
        <f t="shared" si="145"/>
        <v>12</v>
      </c>
      <c r="G682" s="3">
        <f t="shared" si="146"/>
        <v>1112</v>
      </c>
      <c r="H682" s="3" t="str">
        <f t="shared" si="142"/>
        <v/>
      </c>
      <c r="I682" s="1" t="str">
        <f t="shared" si="147"/>
        <v>가을</v>
      </c>
      <c r="J682" s="6" t="str">
        <f t="shared" si="148"/>
        <v>수</v>
      </c>
      <c r="K682" s="7" t="str">
        <f t="shared" si="149"/>
        <v>평일</v>
      </c>
      <c r="L682">
        <v>97</v>
      </c>
      <c r="M682">
        <v>62</v>
      </c>
      <c r="N682">
        <v>489</v>
      </c>
      <c r="O682">
        <f t="shared" si="150"/>
        <v>648</v>
      </c>
      <c r="P682">
        <v>155</v>
      </c>
      <c r="Q682">
        <v>210</v>
      </c>
      <c r="R682">
        <f t="shared" si="151"/>
        <v>365</v>
      </c>
      <c r="S682" t="s">
        <v>7</v>
      </c>
      <c r="T682" t="str">
        <f t="shared" si="152"/>
        <v>small</v>
      </c>
      <c r="U682">
        <f t="shared" si="153"/>
        <v>1013</v>
      </c>
    </row>
    <row r="683" spans="1:21" x14ac:dyDescent="0.3">
      <c r="A683" s="1">
        <v>41956</v>
      </c>
      <c r="B683" s="4">
        <f t="shared" si="140"/>
        <v>0.3</v>
      </c>
      <c r="C683" s="4">
        <f t="shared" si="141"/>
        <v>0</v>
      </c>
      <c r="D683" s="3">
        <f t="shared" si="143"/>
        <v>2014</v>
      </c>
      <c r="E683" s="3">
        <f t="shared" si="144"/>
        <v>11</v>
      </c>
      <c r="F683" s="3">
        <f t="shared" si="145"/>
        <v>13</v>
      </c>
      <c r="G683" s="3">
        <f t="shared" si="146"/>
        <v>1113</v>
      </c>
      <c r="H683" s="3" t="str">
        <f t="shared" si="142"/>
        <v/>
      </c>
      <c r="I683" s="1" t="str">
        <f t="shared" si="147"/>
        <v>가을</v>
      </c>
      <c r="J683" s="6" t="str">
        <f t="shared" si="148"/>
        <v>목</v>
      </c>
      <c r="K683" s="7" t="str">
        <f t="shared" si="149"/>
        <v>평일</v>
      </c>
      <c r="L683">
        <v>87</v>
      </c>
      <c r="M683">
        <v>38</v>
      </c>
      <c r="N683">
        <v>425</v>
      </c>
      <c r="O683">
        <f t="shared" si="150"/>
        <v>550</v>
      </c>
      <c r="P683">
        <v>166</v>
      </c>
      <c r="Q683">
        <v>298</v>
      </c>
      <c r="R683">
        <f t="shared" si="151"/>
        <v>464</v>
      </c>
      <c r="S683" t="s">
        <v>7</v>
      </c>
      <c r="T683" t="str">
        <f t="shared" si="152"/>
        <v>small</v>
      </c>
      <c r="U683">
        <f t="shared" si="153"/>
        <v>1014</v>
      </c>
    </row>
    <row r="684" spans="1:21" x14ac:dyDescent="0.3">
      <c r="A684" s="1">
        <v>41957</v>
      </c>
      <c r="B684" s="4">
        <f t="shared" si="140"/>
        <v>2.9</v>
      </c>
      <c r="C684" s="4">
        <f t="shared" si="141"/>
        <v>0</v>
      </c>
      <c r="D684" s="3">
        <f t="shared" si="143"/>
        <v>2014</v>
      </c>
      <c r="E684" s="3">
        <f t="shared" si="144"/>
        <v>11</v>
      </c>
      <c r="F684" s="3">
        <f t="shared" si="145"/>
        <v>14</v>
      </c>
      <c r="G684" s="3">
        <f t="shared" si="146"/>
        <v>1114</v>
      </c>
      <c r="H684" s="3" t="str">
        <f t="shared" si="142"/>
        <v/>
      </c>
      <c r="I684" s="1" t="str">
        <f t="shared" si="147"/>
        <v>가을</v>
      </c>
      <c r="J684" s="6" t="str">
        <f t="shared" si="148"/>
        <v>금</v>
      </c>
      <c r="K684" s="7" t="str">
        <f t="shared" si="149"/>
        <v>평일</v>
      </c>
      <c r="L684">
        <v>96</v>
      </c>
      <c r="M684">
        <v>71</v>
      </c>
      <c r="N684">
        <v>602</v>
      </c>
      <c r="O684">
        <f t="shared" si="150"/>
        <v>769</v>
      </c>
      <c r="P684">
        <v>217</v>
      </c>
      <c r="Q684">
        <v>376</v>
      </c>
      <c r="R684">
        <f t="shared" si="151"/>
        <v>593</v>
      </c>
      <c r="S684" t="s">
        <v>7</v>
      </c>
      <c r="T684" t="str">
        <f t="shared" si="152"/>
        <v>small</v>
      </c>
      <c r="U684">
        <f t="shared" si="153"/>
        <v>1362</v>
      </c>
    </row>
    <row r="685" spans="1:21" x14ac:dyDescent="0.3">
      <c r="A685" s="1">
        <v>41958</v>
      </c>
      <c r="B685" s="4">
        <f t="shared" si="140"/>
        <v>3.2</v>
      </c>
      <c r="C685" s="4">
        <f t="shared" si="141"/>
        <v>0</v>
      </c>
      <c r="D685" s="3">
        <f t="shared" si="143"/>
        <v>2014</v>
      </c>
      <c r="E685" s="3">
        <f t="shared" si="144"/>
        <v>11</v>
      </c>
      <c r="F685" s="3">
        <f t="shared" si="145"/>
        <v>15</v>
      </c>
      <c r="G685" s="3">
        <f t="shared" si="146"/>
        <v>1115</v>
      </c>
      <c r="H685" s="3" t="str">
        <f t="shared" si="142"/>
        <v/>
      </c>
      <c r="I685" s="1" t="str">
        <f t="shared" si="147"/>
        <v>가을</v>
      </c>
      <c r="J685" s="6" t="str">
        <f t="shared" si="148"/>
        <v>토</v>
      </c>
      <c r="K685" s="7" t="str">
        <f t="shared" si="149"/>
        <v>주말</v>
      </c>
      <c r="L685">
        <v>125</v>
      </c>
      <c r="M685">
        <v>88</v>
      </c>
      <c r="N685">
        <v>744</v>
      </c>
      <c r="O685">
        <f t="shared" si="150"/>
        <v>957</v>
      </c>
      <c r="P685">
        <v>267</v>
      </c>
      <c r="Q685">
        <v>500</v>
      </c>
      <c r="R685">
        <f t="shared" si="151"/>
        <v>767</v>
      </c>
      <c r="S685" t="s">
        <v>7</v>
      </c>
      <c r="T685" t="str">
        <f t="shared" si="152"/>
        <v>big</v>
      </c>
      <c r="U685">
        <f t="shared" si="153"/>
        <v>1724</v>
      </c>
    </row>
    <row r="686" spans="1:21" x14ac:dyDescent="0.3">
      <c r="A686" s="1">
        <v>41959</v>
      </c>
      <c r="B686" s="4">
        <f t="shared" si="140"/>
        <v>5.2</v>
      </c>
      <c r="C686" s="4">
        <f t="shared" si="141"/>
        <v>0.2</v>
      </c>
      <c r="D686" s="3">
        <f t="shared" si="143"/>
        <v>2014</v>
      </c>
      <c r="E686" s="3">
        <f t="shared" si="144"/>
        <v>11</v>
      </c>
      <c r="F686" s="3">
        <f t="shared" si="145"/>
        <v>16</v>
      </c>
      <c r="G686" s="3">
        <f t="shared" si="146"/>
        <v>1116</v>
      </c>
      <c r="H686" s="3" t="str">
        <f t="shared" si="142"/>
        <v/>
      </c>
      <c r="I686" s="1" t="str">
        <f t="shared" si="147"/>
        <v>가을</v>
      </c>
      <c r="J686" s="6" t="str">
        <f t="shared" si="148"/>
        <v>일</v>
      </c>
      <c r="K686" s="7" t="str">
        <f t="shared" si="149"/>
        <v>주말</v>
      </c>
      <c r="L686">
        <v>87</v>
      </c>
      <c r="M686">
        <v>89</v>
      </c>
      <c r="N686">
        <v>649</v>
      </c>
      <c r="O686">
        <f t="shared" si="150"/>
        <v>825</v>
      </c>
      <c r="P686">
        <v>193</v>
      </c>
      <c r="Q686">
        <v>391</v>
      </c>
      <c r="R686">
        <f t="shared" si="151"/>
        <v>584</v>
      </c>
      <c r="S686" t="s">
        <v>7</v>
      </c>
      <c r="T686" t="str">
        <f t="shared" si="152"/>
        <v>small</v>
      </c>
      <c r="U686">
        <f t="shared" si="153"/>
        <v>1409</v>
      </c>
    </row>
    <row r="687" spans="1:21" x14ac:dyDescent="0.3">
      <c r="A687" s="1">
        <v>41960</v>
      </c>
      <c r="B687" s="4">
        <f t="shared" si="140"/>
        <v>5.4</v>
      </c>
      <c r="C687" s="4">
        <f t="shared" si="141"/>
        <v>1</v>
      </c>
      <c r="D687" s="3">
        <f t="shared" si="143"/>
        <v>2014</v>
      </c>
      <c r="E687" s="3">
        <f t="shared" si="144"/>
        <v>11</v>
      </c>
      <c r="F687" s="3">
        <f t="shared" si="145"/>
        <v>17</v>
      </c>
      <c r="G687" s="3">
        <f t="shared" si="146"/>
        <v>1117</v>
      </c>
      <c r="H687" s="3" t="str">
        <f t="shared" si="142"/>
        <v/>
      </c>
      <c r="I687" s="1" t="str">
        <f t="shared" si="147"/>
        <v>가을</v>
      </c>
      <c r="J687" s="6" t="str">
        <f t="shared" si="148"/>
        <v>월</v>
      </c>
      <c r="K687" s="7" t="str">
        <f t="shared" si="149"/>
        <v>평일</v>
      </c>
      <c r="L687">
        <v>69</v>
      </c>
      <c r="M687">
        <v>44</v>
      </c>
      <c r="N687">
        <v>549</v>
      </c>
      <c r="O687">
        <f t="shared" si="150"/>
        <v>662</v>
      </c>
      <c r="P687">
        <v>151</v>
      </c>
      <c r="Q687">
        <v>289</v>
      </c>
      <c r="R687">
        <f t="shared" si="151"/>
        <v>440</v>
      </c>
      <c r="S687" t="s">
        <v>7</v>
      </c>
      <c r="T687" t="str">
        <f t="shared" si="152"/>
        <v>small</v>
      </c>
      <c r="U687">
        <f t="shared" si="153"/>
        <v>1102</v>
      </c>
    </row>
    <row r="688" spans="1:21" x14ac:dyDescent="0.3">
      <c r="A688" s="1">
        <v>41961</v>
      </c>
      <c r="B688" s="4">
        <f t="shared" si="140"/>
        <v>2.5</v>
      </c>
      <c r="C688" s="4">
        <f t="shared" si="141"/>
        <v>0</v>
      </c>
      <c r="D688" s="3">
        <f t="shared" si="143"/>
        <v>2014</v>
      </c>
      <c r="E688" s="3">
        <f t="shared" si="144"/>
        <v>11</v>
      </c>
      <c r="F688" s="3">
        <f t="shared" si="145"/>
        <v>18</v>
      </c>
      <c r="G688" s="3">
        <f t="shared" si="146"/>
        <v>1118</v>
      </c>
      <c r="H688" s="3" t="str">
        <f t="shared" si="142"/>
        <v/>
      </c>
      <c r="I688" s="1" t="str">
        <f t="shared" si="147"/>
        <v>가을</v>
      </c>
      <c r="J688" s="6" t="str">
        <f t="shared" si="148"/>
        <v>화</v>
      </c>
      <c r="K688" s="7" t="str">
        <f t="shared" si="149"/>
        <v>평일</v>
      </c>
      <c r="L688">
        <v>84</v>
      </c>
      <c r="M688">
        <v>47</v>
      </c>
      <c r="N688">
        <v>497</v>
      </c>
      <c r="O688">
        <f t="shared" si="150"/>
        <v>628</v>
      </c>
      <c r="P688">
        <v>164</v>
      </c>
      <c r="Q688">
        <v>214</v>
      </c>
      <c r="R688">
        <f t="shared" si="151"/>
        <v>378</v>
      </c>
      <c r="S688" t="s">
        <v>7</v>
      </c>
      <c r="T688" t="str">
        <f t="shared" si="152"/>
        <v>small</v>
      </c>
      <c r="U688">
        <f t="shared" si="153"/>
        <v>1006</v>
      </c>
    </row>
    <row r="689" spans="1:21" x14ac:dyDescent="0.3">
      <c r="A689" s="1">
        <v>41962</v>
      </c>
      <c r="B689" s="4">
        <f t="shared" si="140"/>
        <v>2.2999999999999998</v>
      </c>
      <c r="C689" s="4">
        <f t="shared" si="141"/>
        <v>0</v>
      </c>
      <c r="D689" s="3">
        <f t="shared" si="143"/>
        <v>2014</v>
      </c>
      <c r="E689" s="3">
        <f t="shared" si="144"/>
        <v>11</v>
      </c>
      <c r="F689" s="3">
        <f t="shared" si="145"/>
        <v>19</v>
      </c>
      <c r="G689" s="3">
        <f t="shared" si="146"/>
        <v>1119</v>
      </c>
      <c r="H689" s="3" t="str">
        <f t="shared" si="142"/>
        <v/>
      </c>
      <c r="I689" s="1" t="str">
        <f t="shared" si="147"/>
        <v>가을</v>
      </c>
      <c r="J689" s="6" t="str">
        <f t="shared" si="148"/>
        <v>수</v>
      </c>
      <c r="K689" s="7" t="str">
        <f t="shared" si="149"/>
        <v>평일</v>
      </c>
      <c r="L689">
        <v>90</v>
      </c>
      <c r="M689">
        <v>33</v>
      </c>
      <c r="N689">
        <v>584</v>
      </c>
      <c r="O689">
        <f t="shared" si="150"/>
        <v>707</v>
      </c>
      <c r="P689">
        <v>106</v>
      </c>
      <c r="Q689">
        <v>279</v>
      </c>
      <c r="R689">
        <f t="shared" si="151"/>
        <v>385</v>
      </c>
      <c r="S689" t="s">
        <v>7</v>
      </c>
      <c r="T689" t="str">
        <f t="shared" si="152"/>
        <v>small</v>
      </c>
      <c r="U689">
        <f t="shared" si="153"/>
        <v>1092</v>
      </c>
    </row>
    <row r="690" spans="1:21" x14ac:dyDescent="0.3">
      <c r="A690" s="1">
        <v>41963</v>
      </c>
      <c r="B690" s="4">
        <f t="shared" si="140"/>
        <v>3.8</v>
      </c>
      <c r="C690" s="4">
        <f t="shared" si="141"/>
        <v>0</v>
      </c>
      <c r="D690" s="3">
        <f t="shared" si="143"/>
        <v>2014</v>
      </c>
      <c r="E690" s="3">
        <f t="shared" si="144"/>
        <v>11</v>
      </c>
      <c r="F690" s="3">
        <f t="shared" si="145"/>
        <v>20</v>
      </c>
      <c r="G690" s="3">
        <f t="shared" si="146"/>
        <v>1120</v>
      </c>
      <c r="H690" s="3" t="str">
        <f t="shared" si="142"/>
        <v/>
      </c>
      <c r="I690" s="1" t="str">
        <f t="shared" si="147"/>
        <v>가을</v>
      </c>
      <c r="J690" s="6" t="str">
        <f t="shared" si="148"/>
        <v>목</v>
      </c>
      <c r="K690" s="7" t="str">
        <f t="shared" si="149"/>
        <v>평일</v>
      </c>
      <c r="L690">
        <v>62</v>
      </c>
      <c r="M690">
        <v>46</v>
      </c>
      <c r="N690">
        <v>512</v>
      </c>
      <c r="O690">
        <f t="shared" si="150"/>
        <v>620</v>
      </c>
      <c r="P690">
        <v>85</v>
      </c>
      <c r="Q690">
        <v>222</v>
      </c>
      <c r="R690">
        <f t="shared" si="151"/>
        <v>307</v>
      </c>
      <c r="S690" t="s">
        <v>7</v>
      </c>
      <c r="T690" t="str">
        <f t="shared" si="152"/>
        <v>small</v>
      </c>
      <c r="U690">
        <f t="shared" si="153"/>
        <v>927</v>
      </c>
    </row>
    <row r="691" spans="1:21" x14ac:dyDescent="0.3">
      <c r="A691" s="1">
        <v>41964</v>
      </c>
      <c r="B691" s="4">
        <f t="shared" si="140"/>
        <v>7</v>
      </c>
      <c r="C691" s="4">
        <f t="shared" si="141"/>
        <v>0</v>
      </c>
      <c r="D691" s="3">
        <f t="shared" si="143"/>
        <v>2014</v>
      </c>
      <c r="E691" s="3">
        <f t="shared" si="144"/>
        <v>11</v>
      </c>
      <c r="F691" s="3">
        <f t="shared" si="145"/>
        <v>21</v>
      </c>
      <c r="G691" s="3">
        <f t="shared" si="146"/>
        <v>1121</v>
      </c>
      <c r="H691" s="3" t="str">
        <f t="shared" si="142"/>
        <v/>
      </c>
      <c r="I691" s="1" t="str">
        <f t="shared" si="147"/>
        <v>가을</v>
      </c>
      <c r="J691" s="6" t="str">
        <f t="shared" si="148"/>
        <v>금</v>
      </c>
      <c r="K691" s="7" t="str">
        <f t="shared" si="149"/>
        <v>평일</v>
      </c>
      <c r="L691">
        <v>66</v>
      </c>
      <c r="M691">
        <v>64</v>
      </c>
      <c r="N691">
        <v>720</v>
      </c>
      <c r="O691">
        <f t="shared" si="150"/>
        <v>850</v>
      </c>
      <c r="P691">
        <v>147</v>
      </c>
      <c r="Q691">
        <v>535</v>
      </c>
      <c r="R691">
        <f t="shared" si="151"/>
        <v>682</v>
      </c>
      <c r="S691" t="s">
        <v>7</v>
      </c>
      <c r="T691" t="str">
        <f t="shared" si="152"/>
        <v>big</v>
      </c>
      <c r="U691">
        <f t="shared" si="153"/>
        <v>1532</v>
      </c>
    </row>
    <row r="692" spans="1:21" x14ac:dyDescent="0.3">
      <c r="A692" s="1">
        <v>41965</v>
      </c>
      <c r="B692" s="4">
        <f t="shared" si="140"/>
        <v>7.8</v>
      </c>
      <c r="C692" s="4">
        <f t="shared" si="141"/>
        <v>3.5</v>
      </c>
      <c r="D692" s="3">
        <f t="shared" si="143"/>
        <v>2014</v>
      </c>
      <c r="E692" s="3">
        <f t="shared" si="144"/>
        <v>11</v>
      </c>
      <c r="F692" s="3">
        <f t="shared" si="145"/>
        <v>22</v>
      </c>
      <c r="G692" s="3">
        <f t="shared" si="146"/>
        <v>1122</v>
      </c>
      <c r="H692" s="3" t="str">
        <f t="shared" si="142"/>
        <v/>
      </c>
      <c r="I692" s="1" t="str">
        <f t="shared" si="147"/>
        <v>가을</v>
      </c>
      <c r="J692" s="6" t="str">
        <f t="shared" si="148"/>
        <v>토</v>
      </c>
      <c r="K692" s="7" t="str">
        <f t="shared" si="149"/>
        <v>주말</v>
      </c>
      <c r="L692">
        <v>115</v>
      </c>
      <c r="M692">
        <v>66</v>
      </c>
      <c r="N692">
        <v>745</v>
      </c>
      <c r="O692">
        <f t="shared" si="150"/>
        <v>926</v>
      </c>
      <c r="P692">
        <v>316</v>
      </c>
      <c r="Q692">
        <v>494</v>
      </c>
      <c r="R692">
        <f t="shared" si="151"/>
        <v>810</v>
      </c>
      <c r="S692" t="s">
        <v>7</v>
      </c>
      <c r="T692" t="str">
        <f t="shared" si="152"/>
        <v>big</v>
      </c>
      <c r="U692">
        <f t="shared" si="153"/>
        <v>1736</v>
      </c>
    </row>
    <row r="693" spans="1:21" x14ac:dyDescent="0.3">
      <c r="A693" s="1">
        <v>41966</v>
      </c>
      <c r="B693" s="4">
        <f t="shared" si="140"/>
        <v>7.2</v>
      </c>
      <c r="C693" s="4">
        <f t="shared" si="141"/>
        <v>0</v>
      </c>
      <c r="D693" s="3">
        <f t="shared" si="143"/>
        <v>2014</v>
      </c>
      <c r="E693" s="3">
        <f t="shared" si="144"/>
        <v>11</v>
      </c>
      <c r="F693" s="3">
        <f t="shared" si="145"/>
        <v>23</v>
      </c>
      <c r="G693" s="3">
        <f t="shared" si="146"/>
        <v>1123</v>
      </c>
      <c r="H693" s="3" t="str">
        <f t="shared" si="142"/>
        <v/>
      </c>
      <c r="I693" s="1" t="str">
        <f t="shared" si="147"/>
        <v>가을</v>
      </c>
      <c r="J693" s="6" t="str">
        <f t="shared" si="148"/>
        <v>일</v>
      </c>
      <c r="K693" s="7" t="str">
        <f t="shared" si="149"/>
        <v>주말</v>
      </c>
      <c r="L693">
        <v>69</v>
      </c>
      <c r="M693">
        <v>53</v>
      </c>
      <c r="N693">
        <v>594</v>
      </c>
      <c r="O693">
        <f t="shared" si="150"/>
        <v>716</v>
      </c>
      <c r="P693">
        <v>144</v>
      </c>
      <c r="Q693">
        <v>591</v>
      </c>
      <c r="R693">
        <f t="shared" si="151"/>
        <v>735</v>
      </c>
      <c r="S693" t="s">
        <v>7</v>
      </c>
      <c r="T693" t="str">
        <f t="shared" si="152"/>
        <v>big</v>
      </c>
      <c r="U693">
        <f t="shared" si="153"/>
        <v>1451</v>
      </c>
    </row>
    <row r="694" spans="1:21" x14ac:dyDescent="0.3">
      <c r="A694" s="1">
        <v>41967</v>
      </c>
      <c r="B694" s="4">
        <f t="shared" si="140"/>
        <v>7.6</v>
      </c>
      <c r="C694" s="4">
        <f t="shared" si="141"/>
        <v>0</v>
      </c>
      <c r="D694" s="3">
        <f t="shared" si="143"/>
        <v>2014</v>
      </c>
      <c r="E694" s="3">
        <f t="shared" si="144"/>
        <v>11</v>
      </c>
      <c r="F694" s="3">
        <f t="shared" si="145"/>
        <v>24</v>
      </c>
      <c r="G694" s="3">
        <f t="shared" si="146"/>
        <v>1124</v>
      </c>
      <c r="H694" s="3" t="str">
        <f t="shared" si="142"/>
        <v/>
      </c>
      <c r="I694" s="1" t="str">
        <f t="shared" si="147"/>
        <v>가을</v>
      </c>
      <c r="J694" s="6" t="str">
        <f t="shared" si="148"/>
        <v>월</v>
      </c>
      <c r="K694" s="7" t="str">
        <f t="shared" si="149"/>
        <v>평일</v>
      </c>
      <c r="L694">
        <v>93</v>
      </c>
      <c r="M694">
        <v>46</v>
      </c>
      <c r="N694">
        <v>465</v>
      </c>
      <c r="O694">
        <f t="shared" si="150"/>
        <v>604</v>
      </c>
      <c r="P694">
        <v>186</v>
      </c>
      <c r="Q694">
        <v>435</v>
      </c>
      <c r="R694">
        <f t="shared" si="151"/>
        <v>621</v>
      </c>
      <c r="S694" t="s">
        <v>8</v>
      </c>
      <c r="T694" t="str">
        <f t="shared" si="152"/>
        <v>big</v>
      </c>
      <c r="U694">
        <f t="shared" si="153"/>
        <v>1225</v>
      </c>
    </row>
    <row r="695" spans="1:21" x14ac:dyDescent="0.3">
      <c r="A695" s="1">
        <v>41968</v>
      </c>
      <c r="B695" s="4">
        <f t="shared" si="140"/>
        <v>9.4</v>
      </c>
      <c r="C695" s="4">
        <f t="shared" si="141"/>
        <v>0</v>
      </c>
      <c r="D695" s="3">
        <f t="shared" si="143"/>
        <v>2014</v>
      </c>
      <c r="E695" s="3">
        <f t="shared" si="144"/>
        <v>11</v>
      </c>
      <c r="F695" s="3">
        <f t="shared" si="145"/>
        <v>25</v>
      </c>
      <c r="G695" s="3">
        <f t="shared" si="146"/>
        <v>1125</v>
      </c>
      <c r="H695" s="3" t="str">
        <f t="shared" si="142"/>
        <v/>
      </c>
      <c r="I695" s="1" t="str">
        <f t="shared" si="147"/>
        <v>가을</v>
      </c>
      <c r="J695" s="6" t="str">
        <f t="shared" si="148"/>
        <v>화</v>
      </c>
      <c r="K695" s="7" t="str">
        <f t="shared" si="149"/>
        <v>평일</v>
      </c>
      <c r="L695">
        <v>77</v>
      </c>
      <c r="M695">
        <v>49</v>
      </c>
      <c r="N695">
        <v>432</v>
      </c>
      <c r="O695">
        <f t="shared" si="150"/>
        <v>558</v>
      </c>
      <c r="P695">
        <v>151</v>
      </c>
      <c r="Q695">
        <v>356</v>
      </c>
      <c r="R695">
        <f t="shared" si="151"/>
        <v>507</v>
      </c>
      <c r="S695" t="s">
        <v>7</v>
      </c>
      <c r="T695" t="str">
        <f t="shared" si="152"/>
        <v>small</v>
      </c>
      <c r="U695">
        <f t="shared" si="153"/>
        <v>1065</v>
      </c>
    </row>
    <row r="696" spans="1:21" x14ac:dyDescent="0.3">
      <c r="A696" s="1">
        <v>41969</v>
      </c>
      <c r="B696" s="4">
        <f t="shared" si="140"/>
        <v>8.6</v>
      </c>
      <c r="C696" s="4">
        <f t="shared" si="141"/>
        <v>0</v>
      </c>
      <c r="D696" s="3">
        <f t="shared" si="143"/>
        <v>2014</v>
      </c>
      <c r="E696" s="3">
        <f t="shared" si="144"/>
        <v>11</v>
      </c>
      <c r="F696" s="3">
        <f t="shared" si="145"/>
        <v>26</v>
      </c>
      <c r="G696" s="3">
        <f t="shared" si="146"/>
        <v>1126</v>
      </c>
      <c r="H696" s="3" t="str">
        <f t="shared" si="142"/>
        <v/>
      </c>
      <c r="I696" s="1" t="str">
        <f t="shared" si="147"/>
        <v>가을</v>
      </c>
      <c r="J696" s="6" t="str">
        <f t="shared" si="148"/>
        <v>수</v>
      </c>
      <c r="K696" s="7" t="str">
        <f t="shared" si="149"/>
        <v>평일</v>
      </c>
      <c r="L696">
        <v>102</v>
      </c>
      <c r="M696">
        <v>61</v>
      </c>
      <c r="N696">
        <v>558</v>
      </c>
      <c r="O696">
        <f t="shared" si="150"/>
        <v>721</v>
      </c>
      <c r="P696">
        <v>132</v>
      </c>
      <c r="Q696">
        <v>331</v>
      </c>
      <c r="R696">
        <f t="shared" si="151"/>
        <v>463</v>
      </c>
      <c r="S696" t="s">
        <v>7</v>
      </c>
      <c r="T696" t="str">
        <f t="shared" si="152"/>
        <v>small</v>
      </c>
      <c r="U696">
        <f t="shared" si="153"/>
        <v>1184</v>
      </c>
    </row>
    <row r="697" spans="1:21" x14ac:dyDescent="0.3">
      <c r="A697" s="1">
        <v>41970</v>
      </c>
      <c r="B697" s="4">
        <f t="shared" si="140"/>
        <v>7.3</v>
      </c>
      <c r="C697" s="4">
        <f t="shared" si="141"/>
        <v>0</v>
      </c>
      <c r="D697" s="3">
        <f t="shared" si="143"/>
        <v>2014</v>
      </c>
      <c r="E697" s="3">
        <f t="shared" si="144"/>
        <v>11</v>
      </c>
      <c r="F697" s="3">
        <f t="shared" si="145"/>
        <v>27</v>
      </c>
      <c r="G697" s="3">
        <f t="shared" si="146"/>
        <v>1127</v>
      </c>
      <c r="H697" s="3" t="str">
        <f t="shared" si="142"/>
        <v/>
      </c>
      <c r="I697" s="1" t="str">
        <f t="shared" si="147"/>
        <v>가을</v>
      </c>
      <c r="J697" s="6" t="str">
        <f t="shared" si="148"/>
        <v>목</v>
      </c>
      <c r="K697" s="7" t="str">
        <f t="shared" si="149"/>
        <v>평일</v>
      </c>
      <c r="L697">
        <v>63</v>
      </c>
      <c r="M697">
        <v>52</v>
      </c>
      <c r="N697">
        <v>561</v>
      </c>
      <c r="O697">
        <f t="shared" si="150"/>
        <v>676</v>
      </c>
      <c r="P697">
        <v>92</v>
      </c>
      <c r="Q697">
        <v>278</v>
      </c>
      <c r="R697">
        <f t="shared" si="151"/>
        <v>370</v>
      </c>
      <c r="S697" t="s">
        <v>7</v>
      </c>
      <c r="T697" t="str">
        <f t="shared" si="152"/>
        <v>small</v>
      </c>
      <c r="U697">
        <f t="shared" si="153"/>
        <v>1046</v>
      </c>
    </row>
    <row r="698" spans="1:21" x14ac:dyDescent="0.3">
      <c r="A698" s="1">
        <v>41971</v>
      </c>
      <c r="B698" s="4">
        <f t="shared" si="140"/>
        <v>6.9</v>
      </c>
      <c r="C698" s="4">
        <f t="shared" si="141"/>
        <v>17</v>
      </c>
      <c r="D698" s="3">
        <f t="shared" si="143"/>
        <v>2014</v>
      </c>
      <c r="E698" s="3">
        <f t="shared" si="144"/>
        <v>11</v>
      </c>
      <c r="F698" s="3">
        <f t="shared" si="145"/>
        <v>28</v>
      </c>
      <c r="G698" s="3">
        <f t="shared" si="146"/>
        <v>1128</v>
      </c>
      <c r="H698" s="3" t="str">
        <f t="shared" si="142"/>
        <v/>
      </c>
      <c r="I698" s="1" t="str">
        <f t="shared" si="147"/>
        <v>가을</v>
      </c>
      <c r="J698" s="6" t="str">
        <f t="shared" si="148"/>
        <v>금</v>
      </c>
      <c r="K698" s="7" t="str">
        <f t="shared" si="149"/>
        <v>평일</v>
      </c>
      <c r="L698">
        <v>87</v>
      </c>
      <c r="M698">
        <v>55</v>
      </c>
      <c r="N698">
        <v>601</v>
      </c>
      <c r="O698">
        <f t="shared" si="150"/>
        <v>743</v>
      </c>
      <c r="P698">
        <v>201</v>
      </c>
      <c r="Q698">
        <v>471</v>
      </c>
      <c r="R698">
        <f t="shared" si="151"/>
        <v>672</v>
      </c>
      <c r="S698" t="s">
        <v>7</v>
      </c>
      <c r="T698" t="str">
        <f t="shared" si="152"/>
        <v>big</v>
      </c>
      <c r="U698">
        <f t="shared" si="153"/>
        <v>1415</v>
      </c>
    </row>
    <row r="699" spans="1:21" x14ac:dyDescent="0.3">
      <c r="A699" s="1">
        <v>41972</v>
      </c>
      <c r="B699" s="4">
        <f t="shared" si="140"/>
        <v>6.8</v>
      </c>
      <c r="C699" s="4">
        <f t="shared" si="141"/>
        <v>0</v>
      </c>
      <c r="D699" s="3">
        <f t="shared" si="143"/>
        <v>2014</v>
      </c>
      <c r="E699" s="3">
        <f t="shared" si="144"/>
        <v>11</v>
      </c>
      <c r="F699" s="3">
        <f t="shared" si="145"/>
        <v>29</v>
      </c>
      <c r="G699" s="3">
        <f t="shared" si="146"/>
        <v>1129</v>
      </c>
      <c r="H699" s="3" t="str">
        <f t="shared" si="142"/>
        <v/>
      </c>
      <c r="I699" s="1" t="str">
        <f t="shared" si="147"/>
        <v>가을</v>
      </c>
      <c r="J699" s="6" t="str">
        <f t="shared" si="148"/>
        <v>토</v>
      </c>
      <c r="K699" s="7" t="str">
        <f t="shared" si="149"/>
        <v>주말</v>
      </c>
      <c r="L699">
        <v>93</v>
      </c>
      <c r="M699">
        <v>56</v>
      </c>
      <c r="N699">
        <v>746</v>
      </c>
      <c r="O699">
        <f t="shared" si="150"/>
        <v>895</v>
      </c>
      <c r="P699">
        <v>135</v>
      </c>
      <c r="Q699">
        <v>332</v>
      </c>
      <c r="R699">
        <f t="shared" si="151"/>
        <v>467</v>
      </c>
      <c r="S699" t="s">
        <v>7</v>
      </c>
      <c r="T699" t="str">
        <f t="shared" si="152"/>
        <v>small</v>
      </c>
      <c r="U699">
        <f t="shared" si="153"/>
        <v>1362</v>
      </c>
    </row>
    <row r="700" spans="1:21" x14ac:dyDescent="0.3">
      <c r="A700" s="1">
        <v>41973</v>
      </c>
      <c r="B700" s="4">
        <f t="shared" si="140"/>
        <v>7.7</v>
      </c>
      <c r="C700" s="4">
        <f t="shared" si="141"/>
        <v>6</v>
      </c>
      <c r="D700" s="3">
        <f t="shared" si="143"/>
        <v>2014</v>
      </c>
      <c r="E700" s="3">
        <f t="shared" si="144"/>
        <v>11</v>
      </c>
      <c r="F700" s="3">
        <f t="shared" si="145"/>
        <v>30</v>
      </c>
      <c r="G700" s="3">
        <f t="shared" si="146"/>
        <v>1130</v>
      </c>
      <c r="H700" s="3" t="str">
        <f t="shared" si="142"/>
        <v/>
      </c>
      <c r="I700" s="1" t="str">
        <f t="shared" si="147"/>
        <v>가을</v>
      </c>
      <c r="J700" s="6" t="str">
        <f t="shared" si="148"/>
        <v>일</v>
      </c>
      <c r="K700" s="7" t="str">
        <f t="shared" si="149"/>
        <v>주말</v>
      </c>
      <c r="L700">
        <v>77</v>
      </c>
      <c r="M700">
        <v>53</v>
      </c>
      <c r="N700">
        <v>401</v>
      </c>
      <c r="O700">
        <f t="shared" si="150"/>
        <v>531</v>
      </c>
      <c r="P700">
        <v>190</v>
      </c>
      <c r="Q700">
        <v>518</v>
      </c>
      <c r="R700">
        <f t="shared" si="151"/>
        <v>708</v>
      </c>
      <c r="S700" t="s">
        <v>7</v>
      </c>
      <c r="T700" t="str">
        <f t="shared" si="152"/>
        <v>big</v>
      </c>
      <c r="U700">
        <f t="shared" si="153"/>
        <v>1239</v>
      </c>
    </row>
    <row r="701" spans="1:21" x14ac:dyDescent="0.3">
      <c r="A701" s="1">
        <v>41974</v>
      </c>
      <c r="B701" s="4">
        <f t="shared" si="140"/>
        <v>0.1</v>
      </c>
      <c r="C701" s="4">
        <f t="shared" si="141"/>
        <v>0.2</v>
      </c>
      <c r="D701" s="3">
        <f t="shared" si="143"/>
        <v>2014</v>
      </c>
      <c r="E701" s="3">
        <f t="shared" si="144"/>
        <v>12</v>
      </c>
      <c r="F701" s="3">
        <f t="shared" si="145"/>
        <v>1</v>
      </c>
      <c r="G701" s="3">
        <f t="shared" si="146"/>
        <v>121</v>
      </c>
      <c r="H701" s="3" t="str">
        <f t="shared" si="142"/>
        <v/>
      </c>
      <c r="I701" s="1" t="str">
        <f t="shared" si="147"/>
        <v>겨울</v>
      </c>
      <c r="J701" s="6" t="str">
        <f t="shared" si="148"/>
        <v>월</v>
      </c>
      <c r="K701" s="7" t="str">
        <f t="shared" si="149"/>
        <v>평일</v>
      </c>
      <c r="L701">
        <v>92</v>
      </c>
      <c r="M701">
        <v>56</v>
      </c>
      <c r="N701">
        <v>629</v>
      </c>
      <c r="O701">
        <f t="shared" si="150"/>
        <v>777</v>
      </c>
      <c r="P701">
        <v>104</v>
      </c>
      <c r="Q701">
        <v>409</v>
      </c>
      <c r="R701">
        <f t="shared" si="151"/>
        <v>513</v>
      </c>
      <c r="S701" t="s">
        <v>7</v>
      </c>
      <c r="T701" t="str">
        <f t="shared" si="152"/>
        <v>small</v>
      </c>
      <c r="U701">
        <f t="shared" si="153"/>
        <v>1290</v>
      </c>
    </row>
    <row r="702" spans="1:21" x14ac:dyDescent="0.3">
      <c r="A702" s="1">
        <v>41975</v>
      </c>
      <c r="B702" s="4">
        <f t="shared" si="140"/>
        <v>-5.3</v>
      </c>
      <c r="C702" s="4">
        <f t="shared" si="141"/>
        <v>0</v>
      </c>
      <c r="D702" s="3">
        <f t="shared" si="143"/>
        <v>2014</v>
      </c>
      <c r="E702" s="3">
        <f t="shared" si="144"/>
        <v>12</v>
      </c>
      <c r="F702" s="3">
        <f t="shared" si="145"/>
        <v>2</v>
      </c>
      <c r="G702" s="3">
        <f t="shared" si="146"/>
        <v>122</v>
      </c>
      <c r="H702" s="3" t="str">
        <f t="shared" si="142"/>
        <v/>
      </c>
      <c r="I702" s="1" t="str">
        <f t="shared" si="147"/>
        <v>겨울</v>
      </c>
      <c r="J702" s="6" t="str">
        <f t="shared" si="148"/>
        <v>화</v>
      </c>
      <c r="K702" s="7" t="str">
        <f t="shared" si="149"/>
        <v>평일</v>
      </c>
      <c r="L702">
        <v>83</v>
      </c>
      <c r="M702">
        <v>55</v>
      </c>
      <c r="N702">
        <v>464</v>
      </c>
      <c r="O702">
        <f t="shared" si="150"/>
        <v>602</v>
      </c>
      <c r="P702">
        <v>128</v>
      </c>
      <c r="Q702">
        <v>396</v>
      </c>
      <c r="R702">
        <f t="shared" si="151"/>
        <v>524</v>
      </c>
      <c r="S702" t="s">
        <v>7</v>
      </c>
      <c r="T702" t="str">
        <f t="shared" si="152"/>
        <v>small</v>
      </c>
      <c r="U702">
        <f t="shared" si="153"/>
        <v>1126</v>
      </c>
    </row>
    <row r="703" spans="1:21" x14ac:dyDescent="0.3">
      <c r="A703" s="1">
        <v>41976</v>
      </c>
      <c r="B703" s="4">
        <f t="shared" si="140"/>
        <v>-3.1</v>
      </c>
      <c r="C703" s="4">
        <f t="shared" si="141"/>
        <v>0.1</v>
      </c>
      <c r="D703" s="3">
        <f t="shared" si="143"/>
        <v>2014</v>
      </c>
      <c r="E703" s="3">
        <f t="shared" si="144"/>
        <v>12</v>
      </c>
      <c r="F703" s="3">
        <f t="shared" si="145"/>
        <v>3</v>
      </c>
      <c r="G703" s="3">
        <f t="shared" si="146"/>
        <v>123</v>
      </c>
      <c r="H703" s="3" t="str">
        <f t="shared" si="142"/>
        <v/>
      </c>
      <c r="I703" s="1" t="str">
        <f t="shared" si="147"/>
        <v>겨울</v>
      </c>
      <c r="J703" s="6" t="str">
        <f t="shared" si="148"/>
        <v>수</v>
      </c>
      <c r="K703" s="7" t="str">
        <f t="shared" si="149"/>
        <v>평일</v>
      </c>
      <c r="L703">
        <v>71</v>
      </c>
      <c r="M703">
        <v>46</v>
      </c>
      <c r="N703">
        <v>465</v>
      </c>
      <c r="O703">
        <f t="shared" si="150"/>
        <v>582</v>
      </c>
      <c r="P703">
        <v>142</v>
      </c>
      <c r="Q703">
        <v>236</v>
      </c>
      <c r="R703">
        <f t="shared" si="151"/>
        <v>378</v>
      </c>
      <c r="S703" t="s">
        <v>7</v>
      </c>
      <c r="T703" t="str">
        <f t="shared" si="152"/>
        <v>small</v>
      </c>
      <c r="U703">
        <f t="shared" si="153"/>
        <v>960</v>
      </c>
    </row>
    <row r="704" spans="1:21" x14ac:dyDescent="0.3">
      <c r="A704" s="1">
        <v>41977</v>
      </c>
      <c r="B704" s="4">
        <f t="shared" si="140"/>
        <v>-3.1</v>
      </c>
      <c r="C704" s="4">
        <f t="shared" si="141"/>
        <v>0</v>
      </c>
      <c r="D704" s="3">
        <f t="shared" si="143"/>
        <v>2014</v>
      </c>
      <c r="E704" s="3">
        <f t="shared" si="144"/>
        <v>12</v>
      </c>
      <c r="F704" s="3">
        <f t="shared" si="145"/>
        <v>4</v>
      </c>
      <c r="G704" s="3">
        <f t="shared" si="146"/>
        <v>124</v>
      </c>
      <c r="H704" s="3" t="str">
        <f t="shared" si="142"/>
        <v/>
      </c>
      <c r="I704" s="1" t="str">
        <f t="shared" si="147"/>
        <v>겨울</v>
      </c>
      <c r="J704" s="6" t="str">
        <f t="shared" si="148"/>
        <v>목</v>
      </c>
      <c r="K704" s="7" t="str">
        <f t="shared" si="149"/>
        <v>평일</v>
      </c>
      <c r="L704">
        <v>52</v>
      </c>
      <c r="M704">
        <v>56</v>
      </c>
      <c r="N704">
        <v>385</v>
      </c>
      <c r="O704">
        <f t="shared" si="150"/>
        <v>493</v>
      </c>
      <c r="P704">
        <v>201</v>
      </c>
      <c r="Q704">
        <v>328</v>
      </c>
      <c r="R704">
        <f t="shared" si="151"/>
        <v>529</v>
      </c>
      <c r="S704" t="s">
        <v>7</v>
      </c>
      <c r="T704" t="str">
        <f t="shared" si="152"/>
        <v>small</v>
      </c>
      <c r="U704">
        <f t="shared" si="153"/>
        <v>1022</v>
      </c>
    </row>
    <row r="705" spans="1:21" x14ac:dyDescent="0.3">
      <c r="A705" s="1">
        <v>41978</v>
      </c>
      <c r="B705" s="4">
        <f t="shared" si="140"/>
        <v>-5.5</v>
      </c>
      <c r="C705" s="4">
        <f t="shared" si="141"/>
        <v>0</v>
      </c>
      <c r="D705" s="3">
        <f t="shared" si="143"/>
        <v>2014</v>
      </c>
      <c r="E705" s="3">
        <f t="shared" si="144"/>
        <v>12</v>
      </c>
      <c r="F705" s="3">
        <f t="shared" si="145"/>
        <v>5</v>
      </c>
      <c r="G705" s="3">
        <f t="shared" si="146"/>
        <v>125</v>
      </c>
      <c r="H705" s="3" t="str">
        <f t="shared" si="142"/>
        <v/>
      </c>
      <c r="I705" s="1" t="str">
        <f t="shared" si="147"/>
        <v>겨울</v>
      </c>
      <c r="J705" s="6" t="str">
        <f t="shared" si="148"/>
        <v>금</v>
      </c>
      <c r="K705" s="7" t="str">
        <f t="shared" si="149"/>
        <v>평일</v>
      </c>
      <c r="L705">
        <v>98</v>
      </c>
      <c r="M705">
        <v>63</v>
      </c>
      <c r="N705">
        <v>582</v>
      </c>
      <c r="O705">
        <f t="shared" si="150"/>
        <v>743</v>
      </c>
      <c r="P705">
        <v>198</v>
      </c>
      <c r="Q705">
        <v>444</v>
      </c>
      <c r="R705">
        <f t="shared" si="151"/>
        <v>642</v>
      </c>
      <c r="S705" t="s">
        <v>7</v>
      </c>
      <c r="T705" t="str">
        <f t="shared" si="152"/>
        <v>big</v>
      </c>
      <c r="U705">
        <f t="shared" si="153"/>
        <v>1385</v>
      </c>
    </row>
    <row r="706" spans="1:21" x14ac:dyDescent="0.3">
      <c r="A706" s="1">
        <v>41979</v>
      </c>
      <c r="B706" s="4">
        <f t="shared" ref="B706:B769" si="154">VLOOKUP(A706,temp,3,0)</f>
        <v>-4.9000000000000004</v>
      </c>
      <c r="C706" s="4">
        <f t="shared" ref="C706:C769" si="155">VLOOKUP(A706,rain,3,0)</f>
        <v>0</v>
      </c>
      <c r="D706" s="3">
        <f t="shared" si="143"/>
        <v>2014</v>
      </c>
      <c r="E706" s="3">
        <f t="shared" si="144"/>
        <v>12</v>
      </c>
      <c r="F706" s="3">
        <f t="shared" si="145"/>
        <v>6</v>
      </c>
      <c r="G706" s="3">
        <f t="shared" si="146"/>
        <v>126</v>
      </c>
      <c r="H706" s="3" t="str">
        <f t="shared" ref="H706:H769" si="156">IFERROR(VLOOKUP(G706,mdindex,2,0),"")</f>
        <v/>
      </c>
      <c r="I706" s="1" t="str">
        <f t="shared" si="147"/>
        <v>겨울</v>
      </c>
      <c r="J706" s="6" t="str">
        <f t="shared" si="148"/>
        <v>토</v>
      </c>
      <c r="K706" s="7" t="str">
        <f t="shared" si="149"/>
        <v>주말</v>
      </c>
      <c r="L706">
        <v>114</v>
      </c>
      <c r="M706">
        <v>52</v>
      </c>
      <c r="N706">
        <v>657</v>
      </c>
      <c r="O706">
        <f t="shared" si="150"/>
        <v>823</v>
      </c>
      <c r="P706">
        <v>277</v>
      </c>
      <c r="Q706">
        <v>392</v>
      </c>
      <c r="R706">
        <f t="shared" si="151"/>
        <v>669</v>
      </c>
      <c r="S706" t="s">
        <v>7</v>
      </c>
      <c r="T706" t="str">
        <f t="shared" si="152"/>
        <v>big</v>
      </c>
      <c r="U706">
        <f t="shared" si="153"/>
        <v>1492</v>
      </c>
    </row>
    <row r="707" spans="1:21" x14ac:dyDescent="0.3">
      <c r="A707" s="1">
        <v>41980</v>
      </c>
      <c r="B707" s="4">
        <f t="shared" si="154"/>
        <v>-4.4000000000000004</v>
      </c>
      <c r="C707" s="4">
        <f t="shared" si="155"/>
        <v>0</v>
      </c>
      <c r="D707" s="3">
        <f t="shared" ref="D707:D770" si="157">YEAR(A707)</f>
        <v>2014</v>
      </c>
      <c r="E707" s="3">
        <f t="shared" ref="E707:E770" si="158">MONTH(A707)</f>
        <v>12</v>
      </c>
      <c r="F707" s="3">
        <f t="shared" ref="F707:F770" si="159">DAY(A707)</f>
        <v>7</v>
      </c>
      <c r="G707" s="3">
        <f t="shared" ref="G707:G770" si="160">VALUE(E707&amp;F707)</f>
        <v>127</v>
      </c>
      <c r="H707" s="3" t="str">
        <f t="shared" si="156"/>
        <v/>
      </c>
      <c r="I707" s="1" t="str">
        <f t="shared" ref="I707:I770" si="161">CHOOSE(E707,"겨울", "겨울", "봄", "봄", "봄", "여름", "여름", "여름", "가을", "가을", "가을", "겨울")</f>
        <v>겨울</v>
      </c>
      <c r="J707" s="6" t="str">
        <f t="shared" ref="J707:J770" si="162">CHOOSE(WEEKDAY(A707,2), "월", "화", "수", "목", "금", "토", "일")</f>
        <v>일</v>
      </c>
      <c r="K707" s="7" t="str">
        <f t="shared" ref="K707:K770" si="163">IF(OR(J707="토",J707="일"), "주말", "평일")</f>
        <v>주말</v>
      </c>
      <c r="L707">
        <v>87</v>
      </c>
      <c r="M707">
        <v>50</v>
      </c>
      <c r="N707">
        <v>685</v>
      </c>
      <c r="O707">
        <f t="shared" ref="O707:O770" si="164">SUM(L707,M707,N707)</f>
        <v>822</v>
      </c>
      <c r="P707">
        <v>129</v>
      </c>
      <c r="Q707">
        <v>488</v>
      </c>
      <c r="R707">
        <f t="shared" ref="R707:R770" si="165">SUM(P707,Q707)</f>
        <v>617</v>
      </c>
      <c r="S707" t="s">
        <v>7</v>
      </c>
      <c r="T707" t="str">
        <f t="shared" ref="T707:T770" si="166">IF(R707&lt;610, "small", "big")</f>
        <v>big</v>
      </c>
      <c r="U707">
        <f t="shared" ref="U707:U770" si="167">SUM(O707,R707)</f>
        <v>1439</v>
      </c>
    </row>
    <row r="708" spans="1:21" x14ac:dyDescent="0.3">
      <c r="A708" s="1">
        <v>41981</v>
      </c>
      <c r="B708" s="4">
        <f t="shared" si="154"/>
        <v>-1</v>
      </c>
      <c r="C708" s="4">
        <f t="shared" si="155"/>
        <v>0</v>
      </c>
      <c r="D708" s="3">
        <f t="shared" si="157"/>
        <v>2014</v>
      </c>
      <c r="E708" s="3">
        <f t="shared" si="158"/>
        <v>12</v>
      </c>
      <c r="F708" s="3">
        <f t="shared" si="159"/>
        <v>8</v>
      </c>
      <c r="G708" s="3">
        <f t="shared" si="160"/>
        <v>128</v>
      </c>
      <c r="H708" s="3" t="str">
        <f t="shared" si="156"/>
        <v/>
      </c>
      <c r="I708" s="1" t="str">
        <f t="shared" si="161"/>
        <v>겨울</v>
      </c>
      <c r="J708" s="6" t="str">
        <f t="shared" si="162"/>
        <v>월</v>
      </c>
      <c r="K708" s="7" t="str">
        <f t="shared" si="163"/>
        <v>평일</v>
      </c>
      <c r="L708">
        <v>70</v>
      </c>
      <c r="M708">
        <v>54</v>
      </c>
      <c r="N708">
        <v>577</v>
      </c>
      <c r="O708">
        <f t="shared" si="164"/>
        <v>701</v>
      </c>
      <c r="P708">
        <v>149</v>
      </c>
      <c r="Q708">
        <v>228</v>
      </c>
      <c r="R708">
        <f t="shared" si="165"/>
        <v>377</v>
      </c>
      <c r="S708" t="s">
        <v>7</v>
      </c>
      <c r="T708" t="str">
        <f t="shared" si="166"/>
        <v>small</v>
      </c>
      <c r="U708">
        <f t="shared" si="167"/>
        <v>1078</v>
      </c>
    </row>
    <row r="709" spans="1:21" x14ac:dyDescent="0.3">
      <c r="A709" s="1">
        <v>41982</v>
      </c>
      <c r="B709" s="4">
        <f t="shared" si="154"/>
        <v>-3.7</v>
      </c>
      <c r="C709" s="4">
        <f t="shared" si="155"/>
        <v>0</v>
      </c>
      <c r="D709" s="3">
        <f t="shared" si="157"/>
        <v>2014</v>
      </c>
      <c r="E709" s="3">
        <f t="shared" si="158"/>
        <v>12</v>
      </c>
      <c r="F709" s="3">
        <f t="shared" si="159"/>
        <v>9</v>
      </c>
      <c r="G709" s="3">
        <f t="shared" si="160"/>
        <v>129</v>
      </c>
      <c r="H709" s="3" t="str">
        <f t="shared" si="156"/>
        <v/>
      </c>
      <c r="I709" s="1" t="str">
        <f t="shared" si="161"/>
        <v>겨울</v>
      </c>
      <c r="J709" s="6" t="str">
        <f t="shared" si="162"/>
        <v>화</v>
      </c>
      <c r="K709" s="7" t="str">
        <f t="shared" si="163"/>
        <v>평일</v>
      </c>
      <c r="L709">
        <v>110</v>
      </c>
      <c r="M709">
        <v>68</v>
      </c>
      <c r="N709">
        <v>716</v>
      </c>
      <c r="O709">
        <f t="shared" si="164"/>
        <v>894</v>
      </c>
      <c r="P709">
        <v>239</v>
      </c>
      <c r="Q709">
        <v>444</v>
      </c>
      <c r="R709">
        <f t="shared" si="165"/>
        <v>683</v>
      </c>
      <c r="S709" t="s">
        <v>8</v>
      </c>
      <c r="T709" t="str">
        <f t="shared" si="166"/>
        <v>big</v>
      </c>
      <c r="U709">
        <f t="shared" si="167"/>
        <v>1577</v>
      </c>
    </row>
    <row r="710" spans="1:21" x14ac:dyDescent="0.3">
      <c r="A710" s="1">
        <v>41983</v>
      </c>
      <c r="B710" s="4">
        <f t="shared" si="154"/>
        <v>-0.7</v>
      </c>
      <c r="C710" s="4">
        <f t="shared" si="155"/>
        <v>0.5</v>
      </c>
      <c r="D710" s="3">
        <f t="shared" si="157"/>
        <v>2014</v>
      </c>
      <c r="E710" s="3">
        <f t="shared" si="158"/>
        <v>12</v>
      </c>
      <c r="F710" s="3">
        <f t="shared" si="159"/>
        <v>10</v>
      </c>
      <c r="G710" s="3">
        <f t="shared" si="160"/>
        <v>1210</v>
      </c>
      <c r="H710" s="3" t="str">
        <f t="shared" si="156"/>
        <v/>
      </c>
      <c r="I710" s="1" t="str">
        <f t="shared" si="161"/>
        <v>겨울</v>
      </c>
      <c r="J710" s="6" t="str">
        <f t="shared" si="162"/>
        <v>수</v>
      </c>
      <c r="K710" s="7" t="str">
        <f t="shared" si="163"/>
        <v>평일</v>
      </c>
      <c r="L710">
        <v>86</v>
      </c>
      <c r="M710">
        <v>49</v>
      </c>
      <c r="N710">
        <v>533</v>
      </c>
      <c r="O710">
        <f t="shared" si="164"/>
        <v>668</v>
      </c>
      <c r="P710">
        <v>220</v>
      </c>
      <c r="Q710">
        <v>345</v>
      </c>
      <c r="R710">
        <f t="shared" si="165"/>
        <v>565</v>
      </c>
      <c r="S710" t="s">
        <v>7</v>
      </c>
      <c r="T710" t="str">
        <f t="shared" si="166"/>
        <v>small</v>
      </c>
      <c r="U710">
        <f t="shared" si="167"/>
        <v>1233</v>
      </c>
    </row>
    <row r="711" spans="1:21" x14ac:dyDescent="0.3">
      <c r="A711" s="1">
        <v>41984</v>
      </c>
      <c r="B711" s="4">
        <f t="shared" si="154"/>
        <v>-0.4</v>
      </c>
      <c r="C711" s="4">
        <f t="shared" si="155"/>
        <v>0.3</v>
      </c>
      <c r="D711" s="3">
        <f t="shared" si="157"/>
        <v>2014</v>
      </c>
      <c r="E711" s="3">
        <f t="shared" si="158"/>
        <v>12</v>
      </c>
      <c r="F711" s="3">
        <f t="shared" si="159"/>
        <v>11</v>
      </c>
      <c r="G711" s="3">
        <f t="shared" si="160"/>
        <v>1211</v>
      </c>
      <c r="H711" s="3" t="str">
        <f t="shared" si="156"/>
        <v/>
      </c>
      <c r="I711" s="1" t="str">
        <f t="shared" si="161"/>
        <v>겨울</v>
      </c>
      <c r="J711" s="6" t="str">
        <f t="shared" si="162"/>
        <v>목</v>
      </c>
      <c r="K711" s="7" t="str">
        <f t="shared" si="163"/>
        <v>평일</v>
      </c>
      <c r="L711">
        <v>55</v>
      </c>
      <c r="M711">
        <v>63</v>
      </c>
      <c r="N711">
        <v>566</v>
      </c>
      <c r="O711">
        <f t="shared" si="164"/>
        <v>684</v>
      </c>
      <c r="P711">
        <v>239</v>
      </c>
      <c r="Q711">
        <v>306</v>
      </c>
      <c r="R711">
        <f t="shared" si="165"/>
        <v>545</v>
      </c>
      <c r="S711" t="s">
        <v>7</v>
      </c>
      <c r="T711" t="str">
        <f t="shared" si="166"/>
        <v>small</v>
      </c>
      <c r="U711">
        <f t="shared" si="167"/>
        <v>1229</v>
      </c>
    </row>
    <row r="712" spans="1:21" x14ac:dyDescent="0.3">
      <c r="A712" s="1">
        <v>41985</v>
      </c>
      <c r="B712" s="4">
        <f t="shared" si="154"/>
        <v>-3.2</v>
      </c>
      <c r="C712" s="4">
        <f t="shared" si="155"/>
        <v>0</v>
      </c>
      <c r="D712" s="3">
        <f t="shared" si="157"/>
        <v>2014</v>
      </c>
      <c r="E712" s="3">
        <f t="shared" si="158"/>
        <v>12</v>
      </c>
      <c r="F712" s="3">
        <f t="shared" si="159"/>
        <v>12</v>
      </c>
      <c r="G712" s="3">
        <f t="shared" si="160"/>
        <v>1212</v>
      </c>
      <c r="H712" s="3" t="str">
        <f t="shared" si="156"/>
        <v/>
      </c>
      <c r="I712" s="1" t="str">
        <f t="shared" si="161"/>
        <v>겨울</v>
      </c>
      <c r="J712" s="6" t="str">
        <f t="shared" si="162"/>
        <v>금</v>
      </c>
      <c r="K712" s="7" t="str">
        <f t="shared" si="163"/>
        <v>평일</v>
      </c>
      <c r="L712">
        <v>106</v>
      </c>
      <c r="M712">
        <v>64</v>
      </c>
      <c r="N712">
        <v>686</v>
      </c>
      <c r="O712">
        <f t="shared" si="164"/>
        <v>856</v>
      </c>
      <c r="P712">
        <v>96</v>
      </c>
      <c r="Q712">
        <v>410</v>
      </c>
      <c r="R712">
        <f t="shared" si="165"/>
        <v>506</v>
      </c>
      <c r="S712" t="s">
        <v>7</v>
      </c>
      <c r="T712" t="str">
        <f t="shared" si="166"/>
        <v>small</v>
      </c>
      <c r="U712">
        <f t="shared" si="167"/>
        <v>1362</v>
      </c>
    </row>
    <row r="713" spans="1:21" x14ac:dyDescent="0.3">
      <c r="A713" s="1">
        <v>41986</v>
      </c>
      <c r="B713" s="4">
        <f t="shared" si="154"/>
        <v>-3.9</v>
      </c>
      <c r="C713" s="4">
        <f t="shared" si="155"/>
        <v>0</v>
      </c>
      <c r="D713" s="3">
        <f t="shared" si="157"/>
        <v>2014</v>
      </c>
      <c r="E713" s="3">
        <f t="shared" si="158"/>
        <v>12</v>
      </c>
      <c r="F713" s="3">
        <f t="shared" si="159"/>
        <v>13</v>
      </c>
      <c r="G713" s="3">
        <f t="shared" si="160"/>
        <v>1213</v>
      </c>
      <c r="H713" s="3" t="str">
        <f t="shared" si="156"/>
        <v/>
      </c>
      <c r="I713" s="1" t="str">
        <f t="shared" si="161"/>
        <v>겨울</v>
      </c>
      <c r="J713" s="6" t="str">
        <f t="shared" si="162"/>
        <v>토</v>
      </c>
      <c r="K713" s="7" t="str">
        <f t="shared" si="163"/>
        <v>주말</v>
      </c>
      <c r="L713">
        <v>143</v>
      </c>
      <c r="M713">
        <v>93</v>
      </c>
      <c r="N713">
        <v>594</v>
      </c>
      <c r="O713">
        <f t="shared" si="164"/>
        <v>830</v>
      </c>
      <c r="P713">
        <v>342</v>
      </c>
      <c r="Q713">
        <v>639</v>
      </c>
      <c r="R713">
        <f t="shared" si="165"/>
        <v>981</v>
      </c>
      <c r="S713" t="s">
        <v>7</v>
      </c>
      <c r="T713" t="str">
        <f t="shared" si="166"/>
        <v>big</v>
      </c>
      <c r="U713">
        <f t="shared" si="167"/>
        <v>1811</v>
      </c>
    </row>
    <row r="714" spans="1:21" x14ac:dyDescent="0.3">
      <c r="A714" s="1">
        <v>41987</v>
      </c>
      <c r="B714" s="4">
        <f t="shared" si="154"/>
        <v>-4.5</v>
      </c>
      <c r="C714" s="4">
        <f t="shared" si="155"/>
        <v>0</v>
      </c>
      <c r="D714" s="3">
        <f t="shared" si="157"/>
        <v>2014</v>
      </c>
      <c r="E714" s="3">
        <f t="shared" si="158"/>
        <v>12</v>
      </c>
      <c r="F714" s="3">
        <f t="shared" si="159"/>
        <v>14</v>
      </c>
      <c r="G714" s="3">
        <f t="shared" si="160"/>
        <v>1214</v>
      </c>
      <c r="H714" s="3" t="str">
        <f t="shared" si="156"/>
        <v/>
      </c>
      <c r="I714" s="1" t="str">
        <f t="shared" si="161"/>
        <v>겨울</v>
      </c>
      <c r="J714" s="6" t="str">
        <f t="shared" si="162"/>
        <v>일</v>
      </c>
      <c r="K714" s="7" t="str">
        <f t="shared" si="163"/>
        <v>주말</v>
      </c>
      <c r="L714">
        <v>100</v>
      </c>
      <c r="M714">
        <v>67</v>
      </c>
      <c r="N714">
        <v>707</v>
      </c>
      <c r="O714">
        <f t="shared" si="164"/>
        <v>874</v>
      </c>
      <c r="P714">
        <v>243</v>
      </c>
      <c r="Q714">
        <v>277</v>
      </c>
      <c r="R714">
        <f t="shared" si="165"/>
        <v>520</v>
      </c>
      <c r="S714" t="s">
        <v>7</v>
      </c>
      <c r="T714" t="str">
        <f t="shared" si="166"/>
        <v>small</v>
      </c>
      <c r="U714">
        <f t="shared" si="167"/>
        <v>1394</v>
      </c>
    </row>
    <row r="715" spans="1:21" x14ac:dyDescent="0.3">
      <c r="A715" s="1">
        <v>41988</v>
      </c>
      <c r="B715" s="4">
        <f t="shared" si="154"/>
        <v>0.1</v>
      </c>
      <c r="C715" s="4">
        <f t="shared" si="155"/>
        <v>7</v>
      </c>
      <c r="D715" s="3">
        <f t="shared" si="157"/>
        <v>2014</v>
      </c>
      <c r="E715" s="3">
        <f t="shared" si="158"/>
        <v>12</v>
      </c>
      <c r="F715" s="3">
        <f t="shared" si="159"/>
        <v>15</v>
      </c>
      <c r="G715" s="3">
        <f t="shared" si="160"/>
        <v>1215</v>
      </c>
      <c r="H715" s="3" t="str">
        <f t="shared" si="156"/>
        <v/>
      </c>
      <c r="I715" s="1" t="str">
        <f t="shared" si="161"/>
        <v>겨울</v>
      </c>
      <c r="J715" s="6" t="str">
        <f t="shared" si="162"/>
        <v>월</v>
      </c>
      <c r="K715" s="7" t="str">
        <f t="shared" si="163"/>
        <v>평일</v>
      </c>
      <c r="L715">
        <v>101</v>
      </c>
      <c r="M715">
        <v>39</v>
      </c>
      <c r="N715">
        <v>423</v>
      </c>
      <c r="O715">
        <f t="shared" si="164"/>
        <v>563</v>
      </c>
      <c r="P715">
        <v>167</v>
      </c>
      <c r="Q715">
        <v>305</v>
      </c>
      <c r="R715">
        <f t="shared" si="165"/>
        <v>472</v>
      </c>
      <c r="S715" t="s">
        <v>7</v>
      </c>
      <c r="T715" t="str">
        <f t="shared" si="166"/>
        <v>small</v>
      </c>
      <c r="U715">
        <f t="shared" si="167"/>
        <v>1035</v>
      </c>
    </row>
    <row r="716" spans="1:21" x14ac:dyDescent="0.3">
      <c r="A716" s="1">
        <v>41989</v>
      </c>
      <c r="B716" s="4">
        <f t="shared" si="154"/>
        <v>-4</v>
      </c>
      <c r="C716" s="4">
        <f t="shared" si="155"/>
        <v>2</v>
      </c>
      <c r="D716" s="3">
        <f t="shared" si="157"/>
        <v>2014</v>
      </c>
      <c r="E716" s="3">
        <f t="shared" si="158"/>
        <v>12</v>
      </c>
      <c r="F716" s="3">
        <f t="shared" si="159"/>
        <v>16</v>
      </c>
      <c r="G716" s="3">
        <f t="shared" si="160"/>
        <v>1216</v>
      </c>
      <c r="H716" s="3" t="str">
        <f t="shared" si="156"/>
        <v/>
      </c>
      <c r="I716" s="1" t="str">
        <f t="shared" si="161"/>
        <v>겨울</v>
      </c>
      <c r="J716" s="6" t="str">
        <f t="shared" si="162"/>
        <v>화</v>
      </c>
      <c r="K716" s="7" t="str">
        <f t="shared" si="163"/>
        <v>평일</v>
      </c>
      <c r="L716">
        <v>76</v>
      </c>
      <c r="M716">
        <v>63</v>
      </c>
      <c r="N716">
        <v>581</v>
      </c>
      <c r="O716">
        <f t="shared" si="164"/>
        <v>720</v>
      </c>
      <c r="P716">
        <v>202</v>
      </c>
      <c r="Q716">
        <v>347</v>
      </c>
      <c r="R716">
        <f t="shared" si="165"/>
        <v>549</v>
      </c>
      <c r="S716" t="s">
        <v>7</v>
      </c>
      <c r="T716" t="str">
        <f t="shared" si="166"/>
        <v>small</v>
      </c>
      <c r="U716">
        <f t="shared" si="167"/>
        <v>1269</v>
      </c>
    </row>
    <row r="717" spans="1:21" x14ac:dyDescent="0.3">
      <c r="A717" s="1">
        <v>41990</v>
      </c>
      <c r="B717" s="4">
        <f t="shared" si="154"/>
        <v>-8.1999999999999993</v>
      </c>
      <c r="C717" s="4">
        <f t="shared" si="155"/>
        <v>0</v>
      </c>
      <c r="D717" s="3">
        <f t="shared" si="157"/>
        <v>2014</v>
      </c>
      <c r="E717" s="3">
        <f t="shared" si="158"/>
        <v>12</v>
      </c>
      <c r="F717" s="3">
        <f t="shared" si="159"/>
        <v>17</v>
      </c>
      <c r="G717" s="3">
        <f t="shared" si="160"/>
        <v>1217</v>
      </c>
      <c r="H717" s="3" t="str">
        <f t="shared" si="156"/>
        <v/>
      </c>
      <c r="I717" s="1" t="str">
        <f t="shared" si="161"/>
        <v>겨울</v>
      </c>
      <c r="J717" s="6" t="str">
        <f t="shared" si="162"/>
        <v>수</v>
      </c>
      <c r="K717" s="7" t="str">
        <f t="shared" si="163"/>
        <v>평일</v>
      </c>
      <c r="L717">
        <v>38</v>
      </c>
      <c r="M717">
        <v>40</v>
      </c>
      <c r="N717">
        <v>489</v>
      </c>
      <c r="O717">
        <f t="shared" si="164"/>
        <v>567</v>
      </c>
      <c r="P717">
        <v>96</v>
      </c>
      <c r="Q717">
        <v>433</v>
      </c>
      <c r="R717">
        <f t="shared" si="165"/>
        <v>529</v>
      </c>
      <c r="S717" t="s">
        <v>7</v>
      </c>
      <c r="T717" t="str">
        <f t="shared" si="166"/>
        <v>small</v>
      </c>
      <c r="U717">
        <f t="shared" si="167"/>
        <v>1096</v>
      </c>
    </row>
    <row r="718" spans="1:21" x14ac:dyDescent="0.3">
      <c r="A718" s="1">
        <v>41991</v>
      </c>
      <c r="B718" s="4">
        <f t="shared" si="154"/>
        <v>-9.1999999999999993</v>
      </c>
      <c r="C718" s="4">
        <f t="shared" si="155"/>
        <v>0</v>
      </c>
      <c r="D718" s="3">
        <f t="shared" si="157"/>
        <v>2014</v>
      </c>
      <c r="E718" s="3">
        <f t="shared" si="158"/>
        <v>12</v>
      </c>
      <c r="F718" s="3">
        <f t="shared" si="159"/>
        <v>18</v>
      </c>
      <c r="G718" s="3">
        <f t="shared" si="160"/>
        <v>1218</v>
      </c>
      <c r="H718" s="3" t="str">
        <f t="shared" si="156"/>
        <v/>
      </c>
      <c r="I718" s="1" t="str">
        <f t="shared" si="161"/>
        <v>겨울</v>
      </c>
      <c r="J718" s="6" t="str">
        <f t="shared" si="162"/>
        <v>목</v>
      </c>
      <c r="K718" s="7" t="str">
        <f t="shared" si="163"/>
        <v>평일</v>
      </c>
      <c r="L718">
        <v>90</v>
      </c>
      <c r="M718">
        <v>52</v>
      </c>
      <c r="N718">
        <v>387</v>
      </c>
      <c r="O718">
        <f t="shared" si="164"/>
        <v>529</v>
      </c>
      <c r="P718">
        <v>129</v>
      </c>
      <c r="Q718">
        <v>378</v>
      </c>
      <c r="R718">
        <f t="shared" si="165"/>
        <v>507</v>
      </c>
      <c r="S718" t="s">
        <v>7</v>
      </c>
      <c r="T718" t="str">
        <f t="shared" si="166"/>
        <v>small</v>
      </c>
      <c r="U718">
        <f t="shared" si="167"/>
        <v>1036</v>
      </c>
    </row>
    <row r="719" spans="1:21" x14ac:dyDescent="0.3">
      <c r="A719" s="1">
        <v>41992</v>
      </c>
      <c r="B719" s="4">
        <f t="shared" si="154"/>
        <v>-6.6</v>
      </c>
      <c r="C719" s="4">
        <f t="shared" si="155"/>
        <v>0</v>
      </c>
      <c r="D719" s="3">
        <f t="shared" si="157"/>
        <v>2014</v>
      </c>
      <c r="E719" s="3">
        <f t="shared" si="158"/>
        <v>12</v>
      </c>
      <c r="F719" s="3">
        <f t="shared" si="159"/>
        <v>19</v>
      </c>
      <c r="G719" s="3">
        <f t="shared" si="160"/>
        <v>1219</v>
      </c>
      <c r="H719" s="3" t="str">
        <f t="shared" si="156"/>
        <v/>
      </c>
      <c r="I719" s="1" t="str">
        <f t="shared" si="161"/>
        <v>겨울</v>
      </c>
      <c r="J719" s="6" t="str">
        <f t="shared" si="162"/>
        <v>금</v>
      </c>
      <c r="K719" s="7" t="str">
        <f t="shared" si="163"/>
        <v>평일</v>
      </c>
      <c r="L719">
        <v>80</v>
      </c>
      <c r="M719">
        <v>68</v>
      </c>
      <c r="N719">
        <v>532</v>
      </c>
      <c r="O719">
        <f t="shared" si="164"/>
        <v>680</v>
      </c>
      <c r="P719">
        <v>236</v>
      </c>
      <c r="Q719">
        <v>441</v>
      </c>
      <c r="R719">
        <f t="shared" si="165"/>
        <v>677</v>
      </c>
      <c r="S719" t="s">
        <v>7</v>
      </c>
      <c r="T719" t="str">
        <f t="shared" si="166"/>
        <v>big</v>
      </c>
      <c r="U719">
        <f t="shared" si="167"/>
        <v>1357</v>
      </c>
    </row>
    <row r="720" spans="1:21" x14ac:dyDescent="0.3">
      <c r="A720" s="1">
        <v>41993</v>
      </c>
      <c r="B720" s="4">
        <f t="shared" si="154"/>
        <v>-2</v>
      </c>
      <c r="C720" s="4">
        <f t="shared" si="155"/>
        <v>3</v>
      </c>
      <c r="D720" s="3">
        <f t="shared" si="157"/>
        <v>2014</v>
      </c>
      <c r="E720" s="3">
        <f t="shared" si="158"/>
        <v>12</v>
      </c>
      <c r="F720" s="3">
        <f t="shared" si="159"/>
        <v>20</v>
      </c>
      <c r="G720" s="3">
        <f t="shared" si="160"/>
        <v>1220</v>
      </c>
      <c r="H720" s="3" t="str">
        <f t="shared" si="156"/>
        <v/>
      </c>
      <c r="I720" s="1" t="str">
        <f t="shared" si="161"/>
        <v>겨울</v>
      </c>
      <c r="J720" s="6" t="str">
        <f t="shared" si="162"/>
        <v>토</v>
      </c>
      <c r="K720" s="7" t="str">
        <f t="shared" si="163"/>
        <v>주말</v>
      </c>
      <c r="L720">
        <v>140</v>
      </c>
      <c r="M720">
        <v>62</v>
      </c>
      <c r="N720">
        <v>657</v>
      </c>
      <c r="O720">
        <f t="shared" si="164"/>
        <v>859</v>
      </c>
      <c r="P720">
        <v>292</v>
      </c>
      <c r="Q720">
        <v>473</v>
      </c>
      <c r="R720">
        <f t="shared" si="165"/>
        <v>765</v>
      </c>
      <c r="S720" t="s">
        <v>7</v>
      </c>
      <c r="T720" t="str">
        <f t="shared" si="166"/>
        <v>big</v>
      </c>
      <c r="U720">
        <f t="shared" si="167"/>
        <v>1624</v>
      </c>
    </row>
    <row r="721" spans="1:21" x14ac:dyDescent="0.3">
      <c r="A721" s="1">
        <v>41994</v>
      </c>
      <c r="B721" s="4">
        <f t="shared" si="154"/>
        <v>-7.8</v>
      </c>
      <c r="C721" s="4">
        <f t="shared" si="155"/>
        <v>0</v>
      </c>
      <c r="D721" s="3">
        <f t="shared" si="157"/>
        <v>2014</v>
      </c>
      <c r="E721" s="3">
        <f t="shared" si="158"/>
        <v>12</v>
      </c>
      <c r="F721" s="3">
        <f t="shared" si="159"/>
        <v>21</v>
      </c>
      <c r="G721" s="3">
        <f t="shared" si="160"/>
        <v>1221</v>
      </c>
      <c r="H721" s="3" t="str">
        <f t="shared" si="156"/>
        <v/>
      </c>
      <c r="I721" s="1" t="str">
        <f t="shared" si="161"/>
        <v>겨울</v>
      </c>
      <c r="J721" s="6" t="str">
        <f t="shared" si="162"/>
        <v>일</v>
      </c>
      <c r="K721" s="7" t="str">
        <f t="shared" si="163"/>
        <v>주말</v>
      </c>
      <c r="L721">
        <v>68</v>
      </c>
      <c r="M721">
        <v>49</v>
      </c>
      <c r="N721">
        <v>391</v>
      </c>
      <c r="O721">
        <f t="shared" si="164"/>
        <v>508</v>
      </c>
      <c r="P721">
        <v>148</v>
      </c>
      <c r="Q721">
        <v>563</v>
      </c>
      <c r="R721">
        <f t="shared" si="165"/>
        <v>711</v>
      </c>
      <c r="S721" t="s">
        <v>7</v>
      </c>
      <c r="T721" t="str">
        <f t="shared" si="166"/>
        <v>big</v>
      </c>
      <c r="U721">
        <f t="shared" si="167"/>
        <v>1219</v>
      </c>
    </row>
    <row r="722" spans="1:21" x14ac:dyDescent="0.3">
      <c r="A722" s="1">
        <v>41995</v>
      </c>
      <c r="B722" s="4">
        <f t="shared" si="154"/>
        <v>-8.3000000000000007</v>
      </c>
      <c r="C722" s="4">
        <f t="shared" si="155"/>
        <v>0.1</v>
      </c>
      <c r="D722" s="3">
        <f t="shared" si="157"/>
        <v>2014</v>
      </c>
      <c r="E722" s="3">
        <f t="shared" si="158"/>
        <v>12</v>
      </c>
      <c r="F722" s="3">
        <f t="shared" si="159"/>
        <v>22</v>
      </c>
      <c r="G722" s="3">
        <f t="shared" si="160"/>
        <v>1222</v>
      </c>
      <c r="H722" s="3" t="str">
        <f t="shared" si="156"/>
        <v/>
      </c>
      <c r="I722" s="1" t="str">
        <f t="shared" si="161"/>
        <v>겨울</v>
      </c>
      <c r="J722" s="6" t="str">
        <f t="shared" si="162"/>
        <v>월</v>
      </c>
      <c r="K722" s="7" t="str">
        <f t="shared" si="163"/>
        <v>평일</v>
      </c>
      <c r="L722">
        <v>73</v>
      </c>
      <c r="M722">
        <v>71</v>
      </c>
      <c r="N722">
        <v>381</v>
      </c>
      <c r="O722">
        <f t="shared" si="164"/>
        <v>525</v>
      </c>
      <c r="P722">
        <v>171</v>
      </c>
      <c r="Q722">
        <v>368</v>
      </c>
      <c r="R722">
        <f t="shared" si="165"/>
        <v>539</v>
      </c>
      <c r="S722" t="s">
        <v>7</v>
      </c>
      <c r="T722" t="str">
        <f t="shared" si="166"/>
        <v>small</v>
      </c>
      <c r="U722">
        <f t="shared" si="167"/>
        <v>1064</v>
      </c>
    </row>
    <row r="723" spans="1:21" x14ac:dyDescent="0.3">
      <c r="A723" s="1">
        <v>41996</v>
      </c>
      <c r="B723" s="4">
        <f t="shared" si="154"/>
        <v>-5.0999999999999996</v>
      </c>
      <c r="C723" s="4">
        <f t="shared" si="155"/>
        <v>0</v>
      </c>
      <c r="D723" s="3">
        <f t="shared" si="157"/>
        <v>2014</v>
      </c>
      <c r="E723" s="3">
        <f t="shared" si="158"/>
        <v>12</v>
      </c>
      <c r="F723" s="3">
        <f t="shared" si="159"/>
        <v>23</v>
      </c>
      <c r="G723" s="3">
        <f t="shared" si="160"/>
        <v>1223</v>
      </c>
      <c r="H723" s="3" t="str">
        <f t="shared" si="156"/>
        <v/>
      </c>
      <c r="I723" s="1" t="str">
        <f t="shared" si="161"/>
        <v>겨울</v>
      </c>
      <c r="J723" s="6" t="str">
        <f t="shared" si="162"/>
        <v>화</v>
      </c>
      <c r="K723" s="7" t="str">
        <f t="shared" si="163"/>
        <v>평일</v>
      </c>
      <c r="L723">
        <v>71</v>
      </c>
      <c r="M723">
        <v>43</v>
      </c>
      <c r="N723">
        <v>419</v>
      </c>
      <c r="O723">
        <f t="shared" si="164"/>
        <v>533</v>
      </c>
      <c r="P723">
        <v>155</v>
      </c>
      <c r="Q723">
        <v>352</v>
      </c>
      <c r="R723">
        <f t="shared" si="165"/>
        <v>507</v>
      </c>
      <c r="S723" t="s">
        <v>7</v>
      </c>
      <c r="T723" t="str">
        <f t="shared" si="166"/>
        <v>small</v>
      </c>
      <c r="U723">
        <f t="shared" si="167"/>
        <v>1040</v>
      </c>
    </row>
    <row r="724" spans="1:21" x14ac:dyDescent="0.3">
      <c r="A724" s="1">
        <v>41997</v>
      </c>
      <c r="B724" s="4">
        <f t="shared" si="154"/>
        <v>1.1000000000000001</v>
      </c>
      <c r="C724" s="4">
        <f t="shared" si="155"/>
        <v>0.1</v>
      </c>
      <c r="D724" s="3">
        <f t="shared" si="157"/>
        <v>2014</v>
      </c>
      <c r="E724" s="3">
        <f t="shared" si="158"/>
        <v>12</v>
      </c>
      <c r="F724" s="3">
        <f t="shared" si="159"/>
        <v>24</v>
      </c>
      <c r="G724" s="3">
        <f t="shared" si="160"/>
        <v>1224</v>
      </c>
      <c r="H724" s="3" t="str">
        <f t="shared" si="156"/>
        <v/>
      </c>
      <c r="I724" s="1" t="str">
        <f t="shared" si="161"/>
        <v>겨울</v>
      </c>
      <c r="J724" s="6" t="str">
        <f t="shared" si="162"/>
        <v>수</v>
      </c>
      <c r="K724" s="7" t="str">
        <f t="shared" si="163"/>
        <v>평일</v>
      </c>
      <c r="L724">
        <v>55</v>
      </c>
      <c r="M724">
        <v>28</v>
      </c>
      <c r="N724">
        <v>647</v>
      </c>
      <c r="O724">
        <f t="shared" si="164"/>
        <v>730</v>
      </c>
      <c r="P724">
        <v>206</v>
      </c>
      <c r="Q724">
        <v>305</v>
      </c>
      <c r="R724">
        <f t="shared" si="165"/>
        <v>511</v>
      </c>
      <c r="S724" t="s">
        <v>7</v>
      </c>
      <c r="T724" t="str">
        <f t="shared" si="166"/>
        <v>small</v>
      </c>
      <c r="U724">
        <f t="shared" si="167"/>
        <v>1241</v>
      </c>
    </row>
    <row r="725" spans="1:21" x14ac:dyDescent="0.3">
      <c r="A725" s="1">
        <v>41998</v>
      </c>
      <c r="B725" s="4">
        <f t="shared" si="154"/>
        <v>-1.7</v>
      </c>
      <c r="C725" s="4">
        <f t="shared" si="155"/>
        <v>0</v>
      </c>
      <c r="D725" s="3">
        <f t="shared" si="157"/>
        <v>2014</v>
      </c>
      <c r="E725" s="3">
        <f t="shared" si="158"/>
        <v>12</v>
      </c>
      <c r="F725" s="3">
        <f t="shared" si="159"/>
        <v>25</v>
      </c>
      <c r="G725" s="3">
        <f t="shared" si="160"/>
        <v>1225</v>
      </c>
      <c r="H725" s="3" t="str">
        <f t="shared" si="156"/>
        <v>공휴일</v>
      </c>
      <c r="I725" s="1" t="str">
        <f t="shared" si="161"/>
        <v>겨울</v>
      </c>
      <c r="J725" s="6" t="str">
        <f t="shared" si="162"/>
        <v>목</v>
      </c>
      <c r="K725" s="7" t="str">
        <f t="shared" si="163"/>
        <v>평일</v>
      </c>
      <c r="L725">
        <v>90</v>
      </c>
      <c r="M725">
        <v>51</v>
      </c>
      <c r="N725">
        <v>650</v>
      </c>
      <c r="O725">
        <f t="shared" si="164"/>
        <v>791</v>
      </c>
      <c r="P725">
        <v>115</v>
      </c>
      <c r="Q725">
        <v>216</v>
      </c>
      <c r="R725">
        <f t="shared" si="165"/>
        <v>331</v>
      </c>
      <c r="S725" t="s">
        <v>7</v>
      </c>
      <c r="T725" t="str">
        <f t="shared" si="166"/>
        <v>small</v>
      </c>
      <c r="U725">
        <f t="shared" si="167"/>
        <v>1122</v>
      </c>
    </row>
    <row r="726" spans="1:21" x14ac:dyDescent="0.3">
      <c r="A726" s="1">
        <v>41999</v>
      </c>
      <c r="B726" s="4">
        <f t="shared" si="154"/>
        <v>-5.2</v>
      </c>
      <c r="C726" s="4">
        <f t="shared" si="155"/>
        <v>0</v>
      </c>
      <c r="D726" s="3">
        <f t="shared" si="157"/>
        <v>2014</v>
      </c>
      <c r="E726" s="3">
        <f t="shared" si="158"/>
        <v>12</v>
      </c>
      <c r="F726" s="3">
        <f t="shared" si="159"/>
        <v>26</v>
      </c>
      <c r="G726" s="3">
        <f t="shared" si="160"/>
        <v>1226</v>
      </c>
      <c r="H726" s="3" t="str">
        <f t="shared" si="156"/>
        <v/>
      </c>
      <c r="I726" s="1" t="str">
        <f t="shared" si="161"/>
        <v>겨울</v>
      </c>
      <c r="J726" s="6" t="str">
        <f t="shared" si="162"/>
        <v>금</v>
      </c>
      <c r="K726" s="7" t="str">
        <f t="shared" si="163"/>
        <v>평일</v>
      </c>
      <c r="L726">
        <v>88</v>
      </c>
      <c r="M726">
        <v>67</v>
      </c>
      <c r="N726">
        <v>663</v>
      </c>
      <c r="O726">
        <f t="shared" si="164"/>
        <v>818</v>
      </c>
      <c r="P726">
        <v>182</v>
      </c>
      <c r="Q726">
        <v>375</v>
      </c>
      <c r="R726">
        <f t="shared" si="165"/>
        <v>557</v>
      </c>
      <c r="S726" t="s">
        <v>7</v>
      </c>
      <c r="T726" t="str">
        <f t="shared" si="166"/>
        <v>small</v>
      </c>
      <c r="U726">
        <f t="shared" si="167"/>
        <v>1375</v>
      </c>
    </row>
    <row r="727" spans="1:21" x14ac:dyDescent="0.3">
      <c r="A727" s="1">
        <v>42000</v>
      </c>
      <c r="B727" s="4">
        <f t="shared" si="154"/>
        <v>-4.8</v>
      </c>
      <c r="C727" s="4">
        <f t="shared" si="155"/>
        <v>0</v>
      </c>
      <c r="D727" s="3">
        <f t="shared" si="157"/>
        <v>2014</v>
      </c>
      <c r="E727" s="3">
        <f t="shared" si="158"/>
        <v>12</v>
      </c>
      <c r="F727" s="3">
        <f t="shared" si="159"/>
        <v>27</v>
      </c>
      <c r="G727" s="3">
        <f t="shared" si="160"/>
        <v>1227</v>
      </c>
      <c r="H727" s="3" t="str">
        <f t="shared" si="156"/>
        <v/>
      </c>
      <c r="I727" s="1" t="str">
        <f t="shared" si="161"/>
        <v>겨울</v>
      </c>
      <c r="J727" s="6" t="str">
        <f t="shared" si="162"/>
        <v>토</v>
      </c>
      <c r="K727" s="7" t="str">
        <f t="shared" si="163"/>
        <v>주말</v>
      </c>
      <c r="L727">
        <v>113</v>
      </c>
      <c r="M727">
        <v>74</v>
      </c>
      <c r="N727">
        <v>600</v>
      </c>
      <c r="O727">
        <f t="shared" si="164"/>
        <v>787</v>
      </c>
      <c r="P727">
        <v>207</v>
      </c>
      <c r="Q727">
        <v>528</v>
      </c>
      <c r="R727">
        <f t="shared" si="165"/>
        <v>735</v>
      </c>
      <c r="S727" t="s">
        <v>7</v>
      </c>
      <c r="T727" t="str">
        <f t="shared" si="166"/>
        <v>big</v>
      </c>
      <c r="U727">
        <f t="shared" si="167"/>
        <v>1522</v>
      </c>
    </row>
    <row r="728" spans="1:21" x14ac:dyDescent="0.3">
      <c r="A728" s="1">
        <v>42001</v>
      </c>
      <c r="B728" s="4">
        <f t="shared" si="154"/>
        <v>-3.5</v>
      </c>
      <c r="C728" s="4">
        <f t="shared" si="155"/>
        <v>0</v>
      </c>
      <c r="D728" s="3">
        <f t="shared" si="157"/>
        <v>2014</v>
      </c>
      <c r="E728" s="3">
        <f t="shared" si="158"/>
        <v>12</v>
      </c>
      <c r="F728" s="3">
        <f t="shared" si="159"/>
        <v>28</v>
      </c>
      <c r="G728" s="3">
        <f t="shared" si="160"/>
        <v>1228</v>
      </c>
      <c r="H728" s="3" t="str">
        <f t="shared" si="156"/>
        <v/>
      </c>
      <c r="I728" s="1" t="str">
        <f t="shared" si="161"/>
        <v>겨울</v>
      </c>
      <c r="J728" s="6" t="str">
        <f t="shared" si="162"/>
        <v>일</v>
      </c>
      <c r="K728" s="7" t="str">
        <f t="shared" si="163"/>
        <v>주말</v>
      </c>
      <c r="L728">
        <v>88</v>
      </c>
      <c r="M728">
        <v>82</v>
      </c>
      <c r="N728">
        <v>601</v>
      </c>
      <c r="O728">
        <f t="shared" si="164"/>
        <v>771</v>
      </c>
      <c r="P728">
        <v>156</v>
      </c>
      <c r="Q728">
        <v>427</v>
      </c>
      <c r="R728">
        <f t="shared" si="165"/>
        <v>583</v>
      </c>
      <c r="S728" t="s">
        <v>7</v>
      </c>
      <c r="T728" t="str">
        <f t="shared" si="166"/>
        <v>small</v>
      </c>
      <c r="U728">
        <f t="shared" si="167"/>
        <v>1354</v>
      </c>
    </row>
    <row r="729" spans="1:21" x14ac:dyDescent="0.3">
      <c r="A729" s="1">
        <v>42002</v>
      </c>
      <c r="B729" s="4">
        <f t="shared" si="154"/>
        <v>0.1</v>
      </c>
      <c r="C729" s="4">
        <f t="shared" si="155"/>
        <v>0</v>
      </c>
      <c r="D729" s="3">
        <f t="shared" si="157"/>
        <v>2014</v>
      </c>
      <c r="E729" s="3">
        <f t="shared" si="158"/>
        <v>12</v>
      </c>
      <c r="F729" s="3">
        <f t="shared" si="159"/>
        <v>29</v>
      </c>
      <c r="G729" s="3">
        <f t="shared" si="160"/>
        <v>1229</v>
      </c>
      <c r="H729" s="3" t="str">
        <f t="shared" si="156"/>
        <v/>
      </c>
      <c r="I729" s="1" t="str">
        <f t="shared" si="161"/>
        <v>겨울</v>
      </c>
      <c r="J729" s="6" t="str">
        <f t="shared" si="162"/>
        <v>월</v>
      </c>
      <c r="K729" s="7" t="str">
        <f t="shared" si="163"/>
        <v>평일</v>
      </c>
      <c r="L729">
        <v>115</v>
      </c>
      <c r="M729">
        <v>48</v>
      </c>
      <c r="N729">
        <v>555</v>
      </c>
      <c r="O729">
        <f t="shared" si="164"/>
        <v>718</v>
      </c>
      <c r="P729">
        <v>252</v>
      </c>
      <c r="Q729">
        <v>338</v>
      </c>
      <c r="R729">
        <f t="shared" si="165"/>
        <v>590</v>
      </c>
      <c r="S729" t="s">
        <v>8</v>
      </c>
      <c r="T729" t="str">
        <f t="shared" si="166"/>
        <v>small</v>
      </c>
      <c r="U729">
        <f t="shared" si="167"/>
        <v>1308</v>
      </c>
    </row>
    <row r="730" spans="1:21" x14ac:dyDescent="0.3">
      <c r="A730" s="1">
        <v>42003</v>
      </c>
      <c r="B730" s="4">
        <f t="shared" si="154"/>
        <v>-0.9</v>
      </c>
      <c r="C730" s="4">
        <f t="shared" si="155"/>
        <v>0</v>
      </c>
      <c r="D730" s="3">
        <f t="shared" si="157"/>
        <v>2014</v>
      </c>
      <c r="E730" s="3">
        <f t="shared" si="158"/>
        <v>12</v>
      </c>
      <c r="F730" s="3">
        <f t="shared" si="159"/>
        <v>30</v>
      </c>
      <c r="G730" s="3">
        <f t="shared" si="160"/>
        <v>1230</v>
      </c>
      <c r="H730" s="3" t="str">
        <f t="shared" si="156"/>
        <v/>
      </c>
      <c r="I730" s="1" t="str">
        <f t="shared" si="161"/>
        <v>겨울</v>
      </c>
      <c r="J730" s="6" t="str">
        <f t="shared" si="162"/>
        <v>화</v>
      </c>
      <c r="K730" s="7" t="str">
        <f t="shared" si="163"/>
        <v>평일</v>
      </c>
      <c r="L730">
        <v>84</v>
      </c>
      <c r="M730">
        <v>43</v>
      </c>
      <c r="N730">
        <v>555</v>
      </c>
      <c r="O730">
        <f t="shared" si="164"/>
        <v>682</v>
      </c>
      <c r="P730">
        <v>160</v>
      </c>
      <c r="Q730">
        <v>339</v>
      </c>
      <c r="R730">
        <f t="shared" si="165"/>
        <v>499</v>
      </c>
      <c r="S730" t="s">
        <v>7</v>
      </c>
      <c r="T730" t="str">
        <f t="shared" si="166"/>
        <v>small</v>
      </c>
      <c r="U730">
        <f t="shared" si="167"/>
        <v>1181</v>
      </c>
    </row>
    <row r="731" spans="1:21" x14ac:dyDescent="0.3">
      <c r="A731" s="1">
        <v>42004</v>
      </c>
      <c r="B731" s="4">
        <f t="shared" si="154"/>
        <v>-1.8</v>
      </c>
      <c r="C731" s="4">
        <f t="shared" si="155"/>
        <v>0.1</v>
      </c>
      <c r="D731" s="3">
        <f t="shared" si="157"/>
        <v>2014</v>
      </c>
      <c r="E731" s="3">
        <f t="shared" si="158"/>
        <v>12</v>
      </c>
      <c r="F731" s="3">
        <f t="shared" si="159"/>
        <v>31</v>
      </c>
      <c r="G731" s="3">
        <f t="shared" si="160"/>
        <v>1231</v>
      </c>
      <c r="H731" s="3" t="str">
        <f t="shared" si="156"/>
        <v/>
      </c>
      <c r="I731" s="1" t="str">
        <f t="shared" si="161"/>
        <v>겨울</v>
      </c>
      <c r="J731" s="6" t="str">
        <f t="shared" si="162"/>
        <v>수</v>
      </c>
      <c r="K731" s="7" t="str">
        <f t="shared" si="163"/>
        <v>평일</v>
      </c>
      <c r="L731">
        <v>87</v>
      </c>
      <c r="M731">
        <v>64</v>
      </c>
      <c r="N731">
        <v>337</v>
      </c>
      <c r="O731">
        <f t="shared" si="164"/>
        <v>488</v>
      </c>
      <c r="P731">
        <v>151</v>
      </c>
      <c r="Q731">
        <v>322</v>
      </c>
      <c r="R731">
        <f t="shared" si="165"/>
        <v>473</v>
      </c>
      <c r="S731" t="s">
        <v>7</v>
      </c>
      <c r="T731" t="str">
        <f t="shared" si="166"/>
        <v>small</v>
      </c>
      <c r="U731">
        <f t="shared" si="167"/>
        <v>961</v>
      </c>
    </row>
    <row r="732" spans="1:21" x14ac:dyDescent="0.3">
      <c r="A732" s="1">
        <v>42005</v>
      </c>
      <c r="B732" s="4">
        <f t="shared" si="154"/>
        <v>-6.9</v>
      </c>
      <c r="C732" s="4">
        <f t="shared" si="155"/>
        <v>0</v>
      </c>
      <c r="D732" s="3">
        <f t="shared" si="157"/>
        <v>2015</v>
      </c>
      <c r="E732" s="3">
        <f t="shared" si="158"/>
        <v>1</v>
      </c>
      <c r="F732" s="3">
        <f t="shared" si="159"/>
        <v>1</v>
      </c>
      <c r="G732" s="3">
        <f t="shared" si="160"/>
        <v>11</v>
      </c>
      <c r="H732" s="3" t="str">
        <f t="shared" si="156"/>
        <v>공휴일</v>
      </c>
      <c r="I732" s="1" t="str">
        <f t="shared" si="161"/>
        <v>겨울</v>
      </c>
      <c r="J732" s="6" t="str">
        <f t="shared" si="162"/>
        <v>목</v>
      </c>
      <c r="K732" s="7" t="str">
        <f t="shared" si="163"/>
        <v>평일</v>
      </c>
      <c r="L732">
        <v>88</v>
      </c>
      <c r="M732">
        <v>39</v>
      </c>
      <c r="N732">
        <v>281</v>
      </c>
      <c r="O732">
        <f t="shared" si="164"/>
        <v>408</v>
      </c>
      <c r="P732">
        <v>155</v>
      </c>
      <c r="Q732">
        <v>407</v>
      </c>
      <c r="R732">
        <f t="shared" si="165"/>
        <v>562</v>
      </c>
      <c r="S732" t="s">
        <v>7</v>
      </c>
      <c r="T732" t="str">
        <f t="shared" si="166"/>
        <v>small</v>
      </c>
      <c r="U732">
        <f t="shared" si="167"/>
        <v>970</v>
      </c>
    </row>
    <row r="733" spans="1:21" x14ac:dyDescent="0.3">
      <c r="A733" s="1">
        <v>42006</v>
      </c>
      <c r="B733" s="4">
        <f t="shared" si="154"/>
        <v>-6.1</v>
      </c>
      <c r="C733" s="4">
        <f t="shared" si="155"/>
        <v>0</v>
      </c>
      <c r="D733" s="3">
        <f t="shared" si="157"/>
        <v>2015</v>
      </c>
      <c r="E733" s="3">
        <f t="shared" si="158"/>
        <v>1</v>
      </c>
      <c r="F733" s="3">
        <f t="shared" si="159"/>
        <v>2</v>
      </c>
      <c r="G733" s="3">
        <f t="shared" si="160"/>
        <v>12</v>
      </c>
      <c r="H733" s="3" t="str">
        <f t="shared" si="156"/>
        <v/>
      </c>
      <c r="I733" s="1" t="str">
        <f t="shared" si="161"/>
        <v>겨울</v>
      </c>
      <c r="J733" s="6" t="str">
        <f t="shared" si="162"/>
        <v>금</v>
      </c>
      <c r="K733" s="7" t="str">
        <f t="shared" si="163"/>
        <v>평일</v>
      </c>
      <c r="L733">
        <v>97</v>
      </c>
      <c r="M733">
        <v>35</v>
      </c>
      <c r="N733">
        <v>575</v>
      </c>
      <c r="O733">
        <f t="shared" si="164"/>
        <v>707</v>
      </c>
      <c r="P733">
        <v>131</v>
      </c>
      <c r="Q733">
        <v>420</v>
      </c>
      <c r="R733">
        <f t="shared" si="165"/>
        <v>551</v>
      </c>
      <c r="S733" t="s">
        <v>7</v>
      </c>
      <c r="T733" t="str">
        <f t="shared" si="166"/>
        <v>small</v>
      </c>
      <c r="U733">
        <f t="shared" si="167"/>
        <v>1258</v>
      </c>
    </row>
    <row r="734" spans="1:21" x14ac:dyDescent="0.3">
      <c r="A734" s="1">
        <v>42007</v>
      </c>
      <c r="B734" s="4">
        <f t="shared" si="154"/>
        <v>-5.8</v>
      </c>
      <c r="C734" s="4">
        <f t="shared" si="155"/>
        <v>0</v>
      </c>
      <c r="D734" s="3">
        <f t="shared" si="157"/>
        <v>2015</v>
      </c>
      <c r="E734" s="3">
        <f t="shared" si="158"/>
        <v>1</v>
      </c>
      <c r="F734" s="3">
        <f t="shared" si="159"/>
        <v>3</v>
      </c>
      <c r="G734" s="3">
        <f t="shared" si="160"/>
        <v>13</v>
      </c>
      <c r="H734" s="3" t="str">
        <f t="shared" si="156"/>
        <v/>
      </c>
      <c r="I734" s="1" t="str">
        <f t="shared" si="161"/>
        <v>겨울</v>
      </c>
      <c r="J734" s="6" t="str">
        <f t="shared" si="162"/>
        <v>토</v>
      </c>
      <c r="K734" s="7" t="str">
        <f t="shared" si="163"/>
        <v>주말</v>
      </c>
      <c r="L734">
        <v>104</v>
      </c>
      <c r="M734">
        <v>48</v>
      </c>
      <c r="N734">
        <v>742</v>
      </c>
      <c r="O734">
        <f t="shared" si="164"/>
        <v>894</v>
      </c>
      <c r="P734">
        <v>175</v>
      </c>
      <c r="Q734">
        <v>536</v>
      </c>
      <c r="R734">
        <f t="shared" si="165"/>
        <v>711</v>
      </c>
      <c r="S734" t="s">
        <v>7</v>
      </c>
      <c r="T734" t="str">
        <f t="shared" si="166"/>
        <v>big</v>
      </c>
      <c r="U734">
        <f t="shared" si="167"/>
        <v>1605</v>
      </c>
    </row>
    <row r="735" spans="1:21" x14ac:dyDescent="0.3">
      <c r="A735" s="1">
        <v>42008</v>
      </c>
      <c r="B735" s="4">
        <f t="shared" si="154"/>
        <v>-0.1</v>
      </c>
      <c r="C735" s="4">
        <f t="shared" si="155"/>
        <v>0</v>
      </c>
      <c r="D735" s="3">
        <f t="shared" si="157"/>
        <v>2015</v>
      </c>
      <c r="E735" s="3">
        <f t="shared" si="158"/>
        <v>1</v>
      </c>
      <c r="F735" s="3">
        <f t="shared" si="159"/>
        <v>4</v>
      </c>
      <c r="G735" s="3">
        <f t="shared" si="160"/>
        <v>14</v>
      </c>
      <c r="H735" s="3" t="str">
        <f t="shared" si="156"/>
        <v/>
      </c>
      <c r="I735" s="1" t="str">
        <f t="shared" si="161"/>
        <v>겨울</v>
      </c>
      <c r="J735" s="6" t="str">
        <f t="shared" si="162"/>
        <v>일</v>
      </c>
      <c r="K735" s="7" t="str">
        <f t="shared" si="163"/>
        <v>주말</v>
      </c>
      <c r="L735">
        <v>85</v>
      </c>
      <c r="M735">
        <v>76</v>
      </c>
      <c r="N735">
        <v>394</v>
      </c>
      <c r="O735">
        <f t="shared" si="164"/>
        <v>555</v>
      </c>
      <c r="P735">
        <v>196</v>
      </c>
      <c r="Q735">
        <v>530</v>
      </c>
      <c r="R735">
        <f t="shared" si="165"/>
        <v>726</v>
      </c>
      <c r="S735" t="s">
        <v>7</v>
      </c>
      <c r="T735" t="str">
        <f t="shared" si="166"/>
        <v>big</v>
      </c>
      <c r="U735">
        <f t="shared" si="167"/>
        <v>1281</v>
      </c>
    </row>
    <row r="736" spans="1:21" x14ac:dyDescent="0.3">
      <c r="A736" s="1">
        <v>42009</v>
      </c>
      <c r="B736" s="4">
        <f t="shared" si="154"/>
        <v>0.7</v>
      </c>
      <c r="C736" s="4">
        <f t="shared" si="155"/>
        <v>1</v>
      </c>
      <c r="D736" s="3">
        <f t="shared" si="157"/>
        <v>2015</v>
      </c>
      <c r="E736" s="3">
        <f t="shared" si="158"/>
        <v>1</v>
      </c>
      <c r="F736" s="3">
        <f t="shared" si="159"/>
        <v>5</v>
      </c>
      <c r="G736" s="3">
        <f t="shared" si="160"/>
        <v>15</v>
      </c>
      <c r="H736" s="3" t="str">
        <f t="shared" si="156"/>
        <v/>
      </c>
      <c r="I736" s="1" t="str">
        <f t="shared" si="161"/>
        <v>겨울</v>
      </c>
      <c r="J736" s="6" t="str">
        <f t="shared" si="162"/>
        <v>월</v>
      </c>
      <c r="K736" s="7" t="str">
        <f t="shared" si="163"/>
        <v>평일</v>
      </c>
      <c r="L736">
        <v>87</v>
      </c>
      <c r="M736">
        <v>52</v>
      </c>
      <c r="N736">
        <v>335</v>
      </c>
      <c r="O736">
        <f t="shared" si="164"/>
        <v>474</v>
      </c>
      <c r="P736">
        <v>116</v>
      </c>
      <c r="Q736">
        <v>362</v>
      </c>
      <c r="R736">
        <f t="shared" si="165"/>
        <v>478</v>
      </c>
      <c r="S736" t="s">
        <v>7</v>
      </c>
      <c r="T736" t="str">
        <f t="shared" si="166"/>
        <v>small</v>
      </c>
      <c r="U736">
        <f t="shared" si="167"/>
        <v>952</v>
      </c>
    </row>
    <row r="737" spans="1:21" x14ac:dyDescent="0.3">
      <c r="A737" s="1">
        <v>42010</v>
      </c>
      <c r="B737" s="4">
        <f t="shared" si="154"/>
        <v>-1.1000000000000001</v>
      </c>
      <c r="C737" s="4">
        <f t="shared" si="155"/>
        <v>1.5</v>
      </c>
      <c r="D737" s="3">
        <f t="shared" si="157"/>
        <v>2015</v>
      </c>
      <c r="E737" s="3">
        <f t="shared" si="158"/>
        <v>1</v>
      </c>
      <c r="F737" s="3">
        <f t="shared" si="159"/>
        <v>6</v>
      </c>
      <c r="G737" s="3">
        <f t="shared" si="160"/>
        <v>16</v>
      </c>
      <c r="H737" s="3" t="str">
        <f t="shared" si="156"/>
        <v/>
      </c>
      <c r="I737" s="1" t="str">
        <f t="shared" si="161"/>
        <v>겨울</v>
      </c>
      <c r="J737" s="6" t="str">
        <f t="shared" si="162"/>
        <v>화</v>
      </c>
      <c r="K737" s="7" t="str">
        <f t="shared" si="163"/>
        <v>평일</v>
      </c>
      <c r="L737">
        <v>82</v>
      </c>
      <c r="M737">
        <v>43</v>
      </c>
      <c r="N737">
        <v>458</v>
      </c>
      <c r="O737">
        <f t="shared" si="164"/>
        <v>583</v>
      </c>
      <c r="P737">
        <v>146</v>
      </c>
      <c r="Q737">
        <v>295</v>
      </c>
      <c r="R737">
        <f t="shared" si="165"/>
        <v>441</v>
      </c>
      <c r="S737" t="s">
        <v>7</v>
      </c>
      <c r="T737" t="str">
        <f t="shared" si="166"/>
        <v>small</v>
      </c>
      <c r="U737">
        <f t="shared" si="167"/>
        <v>1024</v>
      </c>
    </row>
    <row r="738" spans="1:21" x14ac:dyDescent="0.3">
      <c r="A738" s="1">
        <v>42011</v>
      </c>
      <c r="B738" s="4">
        <f t="shared" si="154"/>
        <v>-5.3</v>
      </c>
      <c r="C738" s="4">
        <f t="shared" si="155"/>
        <v>0</v>
      </c>
      <c r="D738" s="3">
        <f t="shared" si="157"/>
        <v>2015</v>
      </c>
      <c r="E738" s="3">
        <f t="shared" si="158"/>
        <v>1</v>
      </c>
      <c r="F738" s="3">
        <f t="shared" si="159"/>
        <v>7</v>
      </c>
      <c r="G738" s="3">
        <f t="shared" si="160"/>
        <v>17</v>
      </c>
      <c r="H738" s="3" t="str">
        <f t="shared" si="156"/>
        <v/>
      </c>
      <c r="I738" s="1" t="str">
        <f t="shared" si="161"/>
        <v>겨울</v>
      </c>
      <c r="J738" s="6" t="str">
        <f t="shared" si="162"/>
        <v>수</v>
      </c>
      <c r="K738" s="7" t="str">
        <f t="shared" si="163"/>
        <v>평일</v>
      </c>
      <c r="L738">
        <v>96</v>
      </c>
      <c r="M738">
        <v>49</v>
      </c>
      <c r="N738">
        <v>400</v>
      </c>
      <c r="O738">
        <f t="shared" si="164"/>
        <v>545</v>
      </c>
      <c r="P738">
        <v>173</v>
      </c>
      <c r="Q738">
        <v>246</v>
      </c>
      <c r="R738">
        <f t="shared" si="165"/>
        <v>419</v>
      </c>
      <c r="S738" t="s">
        <v>7</v>
      </c>
      <c r="T738" t="str">
        <f t="shared" si="166"/>
        <v>small</v>
      </c>
      <c r="U738">
        <f t="shared" si="167"/>
        <v>964</v>
      </c>
    </row>
    <row r="739" spans="1:21" x14ac:dyDescent="0.3">
      <c r="A739" s="1">
        <v>42012</v>
      </c>
      <c r="B739" s="4">
        <f t="shared" si="154"/>
        <v>-6.6</v>
      </c>
      <c r="C739" s="4">
        <f t="shared" si="155"/>
        <v>0</v>
      </c>
      <c r="D739" s="3">
        <f t="shared" si="157"/>
        <v>2015</v>
      </c>
      <c r="E739" s="3">
        <f t="shared" si="158"/>
        <v>1</v>
      </c>
      <c r="F739" s="3">
        <f t="shared" si="159"/>
        <v>8</v>
      </c>
      <c r="G739" s="3">
        <f t="shared" si="160"/>
        <v>18</v>
      </c>
      <c r="H739" s="3" t="str">
        <f t="shared" si="156"/>
        <v/>
      </c>
      <c r="I739" s="1" t="str">
        <f t="shared" si="161"/>
        <v>겨울</v>
      </c>
      <c r="J739" s="6" t="str">
        <f t="shared" si="162"/>
        <v>목</v>
      </c>
      <c r="K739" s="7" t="str">
        <f t="shared" si="163"/>
        <v>평일</v>
      </c>
      <c r="L739">
        <v>94</v>
      </c>
      <c r="M739">
        <v>43</v>
      </c>
      <c r="N739">
        <v>570</v>
      </c>
      <c r="O739">
        <f t="shared" si="164"/>
        <v>707</v>
      </c>
      <c r="P739">
        <v>185</v>
      </c>
      <c r="Q739">
        <v>445</v>
      </c>
      <c r="R739">
        <f t="shared" si="165"/>
        <v>630</v>
      </c>
      <c r="S739" t="s">
        <v>7</v>
      </c>
      <c r="T739" t="str">
        <f t="shared" si="166"/>
        <v>big</v>
      </c>
      <c r="U739">
        <f t="shared" si="167"/>
        <v>1337</v>
      </c>
    </row>
    <row r="740" spans="1:21" x14ac:dyDescent="0.3">
      <c r="A740" s="1">
        <v>42013</v>
      </c>
      <c r="B740" s="4">
        <f t="shared" si="154"/>
        <v>-4.7</v>
      </c>
      <c r="C740" s="4">
        <f t="shared" si="155"/>
        <v>0</v>
      </c>
      <c r="D740" s="3">
        <f t="shared" si="157"/>
        <v>2015</v>
      </c>
      <c r="E740" s="3">
        <f t="shared" si="158"/>
        <v>1</v>
      </c>
      <c r="F740" s="3">
        <f t="shared" si="159"/>
        <v>9</v>
      </c>
      <c r="G740" s="3">
        <f t="shared" si="160"/>
        <v>19</v>
      </c>
      <c r="H740" s="3" t="str">
        <f t="shared" si="156"/>
        <v/>
      </c>
      <c r="I740" s="1" t="str">
        <f t="shared" si="161"/>
        <v>겨울</v>
      </c>
      <c r="J740" s="6" t="str">
        <f t="shared" si="162"/>
        <v>금</v>
      </c>
      <c r="K740" s="7" t="str">
        <f t="shared" si="163"/>
        <v>평일</v>
      </c>
      <c r="L740">
        <v>90</v>
      </c>
      <c r="M740">
        <v>54</v>
      </c>
      <c r="N740">
        <v>526</v>
      </c>
      <c r="O740">
        <f t="shared" si="164"/>
        <v>670</v>
      </c>
      <c r="P740">
        <v>186</v>
      </c>
      <c r="Q740">
        <v>400</v>
      </c>
      <c r="R740">
        <f t="shared" si="165"/>
        <v>586</v>
      </c>
      <c r="S740" t="s">
        <v>7</v>
      </c>
      <c r="T740" t="str">
        <f t="shared" si="166"/>
        <v>small</v>
      </c>
      <c r="U740">
        <f t="shared" si="167"/>
        <v>1256</v>
      </c>
    </row>
    <row r="741" spans="1:21" x14ac:dyDescent="0.3">
      <c r="A741" s="1">
        <v>42014</v>
      </c>
      <c r="B741" s="4">
        <f t="shared" si="154"/>
        <v>-2.1</v>
      </c>
      <c r="C741" s="4">
        <f t="shared" si="155"/>
        <v>0</v>
      </c>
      <c r="D741" s="3">
        <f t="shared" si="157"/>
        <v>2015</v>
      </c>
      <c r="E741" s="3">
        <f t="shared" si="158"/>
        <v>1</v>
      </c>
      <c r="F741" s="3">
        <f t="shared" si="159"/>
        <v>10</v>
      </c>
      <c r="G741" s="3">
        <f t="shared" si="160"/>
        <v>110</v>
      </c>
      <c r="H741" s="3" t="str">
        <f t="shared" si="156"/>
        <v/>
      </c>
      <c r="I741" s="1" t="str">
        <f t="shared" si="161"/>
        <v>겨울</v>
      </c>
      <c r="J741" s="6" t="str">
        <f t="shared" si="162"/>
        <v>토</v>
      </c>
      <c r="K741" s="7" t="str">
        <f t="shared" si="163"/>
        <v>주말</v>
      </c>
      <c r="L741">
        <v>111</v>
      </c>
      <c r="M741">
        <v>64</v>
      </c>
      <c r="N741">
        <v>641</v>
      </c>
      <c r="O741">
        <f t="shared" si="164"/>
        <v>816</v>
      </c>
      <c r="P741">
        <v>198</v>
      </c>
      <c r="Q741">
        <v>570</v>
      </c>
      <c r="R741">
        <f t="shared" si="165"/>
        <v>768</v>
      </c>
      <c r="S741" t="s">
        <v>7</v>
      </c>
      <c r="T741" t="str">
        <f t="shared" si="166"/>
        <v>big</v>
      </c>
      <c r="U741">
        <f t="shared" si="167"/>
        <v>1584</v>
      </c>
    </row>
    <row r="742" spans="1:21" x14ac:dyDescent="0.3">
      <c r="A742" s="1">
        <v>42015</v>
      </c>
      <c r="B742" s="4">
        <f t="shared" si="154"/>
        <v>0.3</v>
      </c>
      <c r="C742" s="4">
        <f t="shared" si="155"/>
        <v>0</v>
      </c>
      <c r="D742" s="3">
        <f t="shared" si="157"/>
        <v>2015</v>
      </c>
      <c r="E742" s="3">
        <f t="shared" si="158"/>
        <v>1</v>
      </c>
      <c r="F742" s="3">
        <f t="shared" si="159"/>
        <v>11</v>
      </c>
      <c r="G742" s="3">
        <f t="shared" si="160"/>
        <v>111</v>
      </c>
      <c r="H742" s="3" t="str">
        <f t="shared" si="156"/>
        <v/>
      </c>
      <c r="I742" s="1" t="str">
        <f t="shared" si="161"/>
        <v>겨울</v>
      </c>
      <c r="J742" s="6" t="str">
        <f t="shared" si="162"/>
        <v>일</v>
      </c>
      <c r="K742" s="7" t="str">
        <f t="shared" si="163"/>
        <v>주말</v>
      </c>
      <c r="L742">
        <v>109</v>
      </c>
      <c r="M742">
        <v>67</v>
      </c>
      <c r="N742">
        <v>614</v>
      </c>
      <c r="O742">
        <f t="shared" si="164"/>
        <v>790</v>
      </c>
      <c r="P742">
        <v>163</v>
      </c>
      <c r="Q742">
        <v>451</v>
      </c>
      <c r="R742">
        <f t="shared" si="165"/>
        <v>614</v>
      </c>
      <c r="S742" t="s">
        <v>7</v>
      </c>
      <c r="T742" t="str">
        <f t="shared" si="166"/>
        <v>big</v>
      </c>
      <c r="U742">
        <f t="shared" si="167"/>
        <v>1404</v>
      </c>
    </row>
    <row r="743" spans="1:21" x14ac:dyDescent="0.3">
      <c r="A743" s="1">
        <v>42016</v>
      </c>
      <c r="B743" s="4">
        <f t="shared" si="154"/>
        <v>-3.5</v>
      </c>
      <c r="C743" s="4">
        <f t="shared" si="155"/>
        <v>0</v>
      </c>
      <c r="D743" s="3">
        <f t="shared" si="157"/>
        <v>2015</v>
      </c>
      <c r="E743" s="3">
        <f t="shared" si="158"/>
        <v>1</v>
      </c>
      <c r="F743" s="3">
        <f t="shared" si="159"/>
        <v>12</v>
      </c>
      <c r="G743" s="3">
        <f t="shared" si="160"/>
        <v>112</v>
      </c>
      <c r="H743" s="3" t="str">
        <f t="shared" si="156"/>
        <v/>
      </c>
      <c r="I743" s="1" t="str">
        <f t="shared" si="161"/>
        <v>겨울</v>
      </c>
      <c r="J743" s="6" t="str">
        <f t="shared" si="162"/>
        <v>월</v>
      </c>
      <c r="K743" s="7" t="str">
        <f t="shared" si="163"/>
        <v>평일</v>
      </c>
      <c r="L743">
        <v>76</v>
      </c>
      <c r="M743">
        <v>51</v>
      </c>
      <c r="N743">
        <v>410</v>
      </c>
      <c r="O743">
        <f t="shared" si="164"/>
        <v>537</v>
      </c>
      <c r="P743">
        <v>166</v>
      </c>
      <c r="Q743">
        <v>411</v>
      </c>
      <c r="R743">
        <f t="shared" si="165"/>
        <v>577</v>
      </c>
      <c r="S743" t="s">
        <v>7</v>
      </c>
      <c r="T743" t="str">
        <f t="shared" si="166"/>
        <v>small</v>
      </c>
      <c r="U743">
        <f t="shared" si="167"/>
        <v>1114</v>
      </c>
    </row>
    <row r="744" spans="1:21" x14ac:dyDescent="0.3">
      <c r="A744" s="1">
        <v>42017</v>
      </c>
      <c r="B744" s="4">
        <f t="shared" si="154"/>
        <v>-2.4</v>
      </c>
      <c r="C744" s="4">
        <f t="shared" si="155"/>
        <v>0</v>
      </c>
      <c r="D744" s="3">
        <f t="shared" si="157"/>
        <v>2015</v>
      </c>
      <c r="E744" s="3">
        <f t="shared" si="158"/>
        <v>1</v>
      </c>
      <c r="F744" s="3">
        <f t="shared" si="159"/>
        <v>13</v>
      </c>
      <c r="G744" s="3">
        <f t="shared" si="160"/>
        <v>113</v>
      </c>
      <c r="H744" s="3" t="str">
        <f t="shared" si="156"/>
        <v/>
      </c>
      <c r="I744" s="1" t="str">
        <f t="shared" si="161"/>
        <v>겨울</v>
      </c>
      <c r="J744" s="6" t="str">
        <f t="shared" si="162"/>
        <v>화</v>
      </c>
      <c r="K744" s="7" t="str">
        <f t="shared" si="163"/>
        <v>평일</v>
      </c>
      <c r="L744">
        <v>75</v>
      </c>
      <c r="M744">
        <v>50</v>
      </c>
      <c r="N744">
        <v>484</v>
      </c>
      <c r="O744">
        <f t="shared" si="164"/>
        <v>609</v>
      </c>
      <c r="P744">
        <v>143</v>
      </c>
      <c r="Q744">
        <v>408</v>
      </c>
      <c r="R744">
        <f t="shared" si="165"/>
        <v>551</v>
      </c>
      <c r="S744" t="s">
        <v>7</v>
      </c>
      <c r="T744" t="str">
        <f t="shared" si="166"/>
        <v>small</v>
      </c>
      <c r="U744">
        <f t="shared" si="167"/>
        <v>1160</v>
      </c>
    </row>
    <row r="745" spans="1:21" x14ac:dyDescent="0.3">
      <c r="A745" s="1">
        <v>42018</v>
      </c>
      <c r="B745" s="4">
        <f t="shared" si="154"/>
        <v>1.1000000000000001</v>
      </c>
      <c r="C745" s="4">
        <f t="shared" si="155"/>
        <v>0</v>
      </c>
      <c r="D745" s="3">
        <f t="shared" si="157"/>
        <v>2015</v>
      </c>
      <c r="E745" s="3">
        <f t="shared" si="158"/>
        <v>1</v>
      </c>
      <c r="F745" s="3">
        <f t="shared" si="159"/>
        <v>14</v>
      </c>
      <c r="G745" s="3">
        <f t="shared" si="160"/>
        <v>114</v>
      </c>
      <c r="H745" s="3" t="str">
        <f t="shared" si="156"/>
        <v/>
      </c>
      <c r="I745" s="1" t="str">
        <f t="shared" si="161"/>
        <v>겨울</v>
      </c>
      <c r="J745" s="6" t="str">
        <f t="shared" si="162"/>
        <v>수</v>
      </c>
      <c r="K745" s="7" t="str">
        <f t="shared" si="163"/>
        <v>평일</v>
      </c>
      <c r="L745">
        <v>68</v>
      </c>
      <c r="M745">
        <v>41</v>
      </c>
      <c r="N745">
        <v>596</v>
      </c>
      <c r="O745">
        <f t="shared" si="164"/>
        <v>705</v>
      </c>
      <c r="P745">
        <v>132</v>
      </c>
      <c r="Q745">
        <v>345</v>
      </c>
      <c r="R745">
        <f t="shared" si="165"/>
        <v>477</v>
      </c>
      <c r="S745" t="s">
        <v>7</v>
      </c>
      <c r="T745" t="str">
        <f t="shared" si="166"/>
        <v>small</v>
      </c>
      <c r="U745">
        <f t="shared" si="167"/>
        <v>1182</v>
      </c>
    </row>
    <row r="746" spans="1:21" x14ac:dyDescent="0.3">
      <c r="A746" s="1">
        <v>42019</v>
      </c>
      <c r="B746" s="4">
        <f t="shared" si="154"/>
        <v>2.5</v>
      </c>
      <c r="C746" s="4">
        <f t="shared" si="155"/>
        <v>0</v>
      </c>
      <c r="D746" s="3">
        <f t="shared" si="157"/>
        <v>2015</v>
      </c>
      <c r="E746" s="3">
        <f t="shared" si="158"/>
        <v>1</v>
      </c>
      <c r="F746" s="3">
        <f t="shared" si="159"/>
        <v>15</v>
      </c>
      <c r="G746" s="3">
        <f t="shared" si="160"/>
        <v>115</v>
      </c>
      <c r="H746" s="3" t="str">
        <f t="shared" si="156"/>
        <v/>
      </c>
      <c r="I746" s="1" t="str">
        <f t="shared" si="161"/>
        <v>겨울</v>
      </c>
      <c r="J746" s="6" t="str">
        <f t="shared" si="162"/>
        <v>목</v>
      </c>
      <c r="K746" s="7" t="str">
        <f t="shared" si="163"/>
        <v>평일</v>
      </c>
      <c r="L746">
        <v>81</v>
      </c>
      <c r="M746">
        <v>41</v>
      </c>
      <c r="N746">
        <v>491</v>
      </c>
      <c r="O746">
        <f t="shared" si="164"/>
        <v>613</v>
      </c>
      <c r="P746">
        <v>167</v>
      </c>
      <c r="Q746">
        <v>282</v>
      </c>
      <c r="R746">
        <f t="shared" si="165"/>
        <v>449</v>
      </c>
      <c r="S746" t="s">
        <v>7</v>
      </c>
      <c r="T746" t="str">
        <f t="shared" si="166"/>
        <v>small</v>
      </c>
      <c r="U746">
        <f t="shared" si="167"/>
        <v>1062</v>
      </c>
    </row>
    <row r="747" spans="1:21" x14ac:dyDescent="0.3">
      <c r="A747" s="1">
        <v>42020</v>
      </c>
      <c r="B747" s="4">
        <f t="shared" si="154"/>
        <v>-0.2</v>
      </c>
      <c r="C747" s="4">
        <f t="shared" si="155"/>
        <v>1</v>
      </c>
      <c r="D747" s="3">
        <f t="shared" si="157"/>
        <v>2015</v>
      </c>
      <c r="E747" s="3">
        <f t="shared" si="158"/>
        <v>1</v>
      </c>
      <c r="F747" s="3">
        <f t="shared" si="159"/>
        <v>16</v>
      </c>
      <c r="G747" s="3">
        <f t="shared" si="160"/>
        <v>116</v>
      </c>
      <c r="H747" s="3" t="str">
        <f t="shared" si="156"/>
        <v/>
      </c>
      <c r="I747" s="1" t="str">
        <f t="shared" si="161"/>
        <v>겨울</v>
      </c>
      <c r="J747" s="6" t="str">
        <f t="shared" si="162"/>
        <v>금</v>
      </c>
      <c r="K747" s="7" t="str">
        <f t="shared" si="163"/>
        <v>평일</v>
      </c>
      <c r="L747">
        <v>110</v>
      </c>
      <c r="M747">
        <v>38</v>
      </c>
      <c r="N747">
        <v>668</v>
      </c>
      <c r="O747">
        <f t="shared" si="164"/>
        <v>816</v>
      </c>
      <c r="P747">
        <v>148</v>
      </c>
      <c r="Q747">
        <v>476</v>
      </c>
      <c r="R747">
        <f t="shared" si="165"/>
        <v>624</v>
      </c>
      <c r="S747" t="s">
        <v>7</v>
      </c>
      <c r="T747" t="str">
        <f t="shared" si="166"/>
        <v>big</v>
      </c>
      <c r="U747">
        <f t="shared" si="167"/>
        <v>1440</v>
      </c>
    </row>
    <row r="748" spans="1:21" x14ac:dyDescent="0.3">
      <c r="A748" s="1">
        <v>42021</v>
      </c>
      <c r="B748" s="4">
        <f t="shared" si="154"/>
        <v>-3.3</v>
      </c>
      <c r="C748" s="4">
        <f t="shared" si="155"/>
        <v>0</v>
      </c>
      <c r="D748" s="3">
        <f t="shared" si="157"/>
        <v>2015</v>
      </c>
      <c r="E748" s="3">
        <f t="shared" si="158"/>
        <v>1</v>
      </c>
      <c r="F748" s="3">
        <f t="shared" si="159"/>
        <v>17</v>
      </c>
      <c r="G748" s="3">
        <f t="shared" si="160"/>
        <v>117</v>
      </c>
      <c r="H748" s="3" t="str">
        <f t="shared" si="156"/>
        <v/>
      </c>
      <c r="I748" s="1" t="str">
        <f t="shared" si="161"/>
        <v>겨울</v>
      </c>
      <c r="J748" s="6" t="str">
        <f t="shared" si="162"/>
        <v>토</v>
      </c>
      <c r="K748" s="7" t="str">
        <f t="shared" si="163"/>
        <v>주말</v>
      </c>
      <c r="L748">
        <v>129</v>
      </c>
      <c r="M748">
        <v>66</v>
      </c>
      <c r="N748">
        <v>759</v>
      </c>
      <c r="O748">
        <f t="shared" si="164"/>
        <v>954</v>
      </c>
      <c r="P748">
        <v>190</v>
      </c>
      <c r="Q748">
        <v>309</v>
      </c>
      <c r="R748">
        <f t="shared" si="165"/>
        <v>499</v>
      </c>
      <c r="S748" t="s">
        <v>7</v>
      </c>
      <c r="T748" t="str">
        <f t="shared" si="166"/>
        <v>small</v>
      </c>
      <c r="U748">
        <f t="shared" si="167"/>
        <v>1453</v>
      </c>
    </row>
    <row r="749" spans="1:21" x14ac:dyDescent="0.3">
      <c r="A749" s="1">
        <v>42022</v>
      </c>
      <c r="B749" s="4">
        <f t="shared" si="154"/>
        <v>-3.4</v>
      </c>
      <c r="C749" s="4">
        <f t="shared" si="155"/>
        <v>4</v>
      </c>
      <c r="D749" s="3">
        <f t="shared" si="157"/>
        <v>2015</v>
      </c>
      <c r="E749" s="3">
        <f t="shared" si="158"/>
        <v>1</v>
      </c>
      <c r="F749" s="3">
        <f t="shared" si="159"/>
        <v>18</v>
      </c>
      <c r="G749" s="3">
        <f t="shared" si="160"/>
        <v>118</v>
      </c>
      <c r="H749" s="3" t="str">
        <f t="shared" si="156"/>
        <v/>
      </c>
      <c r="I749" s="1" t="str">
        <f t="shared" si="161"/>
        <v>겨울</v>
      </c>
      <c r="J749" s="6" t="str">
        <f t="shared" si="162"/>
        <v>일</v>
      </c>
      <c r="K749" s="7" t="str">
        <f t="shared" si="163"/>
        <v>주말</v>
      </c>
      <c r="L749">
        <v>79</v>
      </c>
      <c r="M749">
        <v>58</v>
      </c>
      <c r="N749">
        <v>580</v>
      </c>
      <c r="O749">
        <f t="shared" si="164"/>
        <v>717</v>
      </c>
      <c r="P749">
        <v>208</v>
      </c>
      <c r="Q749">
        <v>284</v>
      </c>
      <c r="R749">
        <f t="shared" si="165"/>
        <v>492</v>
      </c>
      <c r="S749" t="s">
        <v>7</v>
      </c>
      <c r="T749" t="str">
        <f t="shared" si="166"/>
        <v>small</v>
      </c>
      <c r="U749">
        <f t="shared" si="167"/>
        <v>1209</v>
      </c>
    </row>
    <row r="750" spans="1:21" x14ac:dyDescent="0.3">
      <c r="A750" s="1">
        <v>42023</v>
      </c>
      <c r="B750" s="4">
        <f t="shared" si="154"/>
        <v>1</v>
      </c>
      <c r="C750" s="4">
        <f t="shared" si="155"/>
        <v>0.5</v>
      </c>
      <c r="D750" s="3">
        <f t="shared" si="157"/>
        <v>2015</v>
      </c>
      <c r="E750" s="3">
        <f t="shared" si="158"/>
        <v>1</v>
      </c>
      <c r="F750" s="3">
        <f t="shared" si="159"/>
        <v>19</v>
      </c>
      <c r="G750" s="3">
        <f t="shared" si="160"/>
        <v>119</v>
      </c>
      <c r="H750" s="3" t="str">
        <f t="shared" si="156"/>
        <v/>
      </c>
      <c r="I750" s="1" t="str">
        <f t="shared" si="161"/>
        <v>겨울</v>
      </c>
      <c r="J750" s="6" t="str">
        <f t="shared" si="162"/>
        <v>월</v>
      </c>
      <c r="K750" s="7" t="str">
        <f t="shared" si="163"/>
        <v>평일</v>
      </c>
      <c r="L750">
        <v>76</v>
      </c>
      <c r="M750">
        <v>41</v>
      </c>
      <c r="N750">
        <v>381</v>
      </c>
      <c r="O750">
        <f t="shared" si="164"/>
        <v>498</v>
      </c>
      <c r="P750">
        <v>125</v>
      </c>
      <c r="Q750">
        <v>410</v>
      </c>
      <c r="R750">
        <f t="shared" si="165"/>
        <v>535</v>
      </c>
      <c r="S750" t="s">
        <v>7</v>
      </c>
      <c r="T750" t="str">
        <f t="shared" si="166"/>
        <v>small</v>
      </c>
      <c r="U750">
        <f t="shared" si="167"/>
        <v>1033</v>
      </c>
    </row>
    <row r="751" spans="1:21" x14ac:dyDescent="0.3">
      <c r="A751" s="1">
        <v>42024</v>
      </c>
      <c r="B751" s="4">
        <f t="shared" si="154"/>
        <v>-2.2000000000000002</v>
      </c>
      <c r="C751" s="4">
        <f t="shared" si="155"/>
        <v>0</v>
      </c>
      <c r="D751" s="3">
        <f t="shared" si="157"/>
        <v>2015</v>
      </c>
      <c r="E751" s="3">
        <f t="shared" si="158"/>
        <v>1</v>
      </c>
      <c r="F751" s="3">
        <f t="shared" si="159"/>
        <v>20</v>
      </c>
      <c r="G751" s="3">
        <f t="shared" si="160"/>
        <v>120</v>
      </c>
      <c r="H751" s="3" t="str">
        <f t="shared" si="156"/>
        <v/>
      </c>
      <c r="I751" s="1" t="str">
        <f t="shared" si="161"/>
        <v>겨울</v>
      </c>
      <c r="J751" s="6" t="str">
        <f t="shared" si="162"/>
        <v>화</v>
      </c>
      <c r="K751" s="7" t="str">
        <f t="shared" si="163"/>
        <v>평일</v>
      </c>
      <c r="L751">
        <v>60</v>
      </c>
      <c r="M751">
        <v>40</v>
      </c>
      <c r="N751">
        <v>322</v>
      </c>
      <c r="O751">
        <f t="shared" si="164"/>
        <v>422</v>
      </c>
      <c r="P751">
        <v>111</v>
      </c>
      <c r="Q751">
        <v>294</v>
      </c>
      <c r="R751">
        <f t="shared" si="165"/>
        <v>405</v>
      </c>
      <c r="S751" t="s">
        <v>7</v>
      </c>
      <c r="T751" t="str">
        <f t="shared" si="166"/>
        <v>small</v>
      </c>
      <c r="U751">
        <f t="shared" si="167"/>
        <v>827</v>
      </c>
    </row>
    <row r="752" spans="1:21" x14ac:dyDescent="0.3">
      <c r="A752" s="1">
        <v>42025</v>
      </c>
      <c r="B752" s="4">
        <f t="shared" si="154"/>
        <v>1.1000000000000001</v>
      </c>
      <c r="C752" s="4">
        <f t="shared" si="155"/>
        <v>0</v>
      </c>
      <c r="D752" s="3">
        <f t="shared" si="157"/>
        <v>2015</v>
      </c>
      <c r="E752" s="3">
        <f t="shared" si="158"/>
        <v>1</v>
      </c>
      <c r="F752" s="3">
        <f t="shared" si="159"/>
        <v>21</v>
      </c>
      <c r="G752" s="3">
        <f t="shared" si="160"/>
        <v>121</v>
      </c>
      <c r="H752" s="3" t="str">
        <f t="shared" si="156"/>
        <v/>
      </c>
      <c r="I752" s="1" t="str">
        <f t="shared" si="161"/>
        <v>겨울</v>
      </c>
      <c r="J752" s="6" t="str">
        <f t="shared" si="162"/>
        <v>수</v>
      </c>
      <c r="K752" s="7" t="str">
        <f t="shared" si="163"/>
        <v>평일</v>
      </c>
      <c r="L752">
        <v>87</v>
      </c>
      <c r="M752">
        <v>38</v>
      </c>
      <c r="N752">
        <v>559</v>
      </c>
      <c r="O752">
        <f t="shared" si="164"/>
        <v>684</v>
      </c>
      <c r="P752">
        <v>119</v>
      </c>
      <c r="Q752">
        <v>375</v>
      </c>
      <c r="R752">
        <f t="shared" si="165"/>
        <v>494</v>
      </c>
      <c r="S752" t="s">
        <v>7</v>
      </c>
      <c r="T752" t="str">
        <f t="shared" si="166"/>
        <v>small</v>
      </c>
      <c r="U752">
        <f t="shared" si="167"/>
        <v>1178</v>
      </c>
    </row>
    <row r="753" spans="1:21" x14ac:dyDescent="0.3">
      <c r="A753" s="1">
        <v>42026</v>
      </c>
      <c r="B753" s="4">
        <f t="shared" si="154"/>
        <v>2.1</v>
      </c>
      <c r="C753" s="4">
        <f t="shared" si="155"/>
        <v>0</v>
      </c>
      <c r="D753" s="3">
        <f t="shared" si="157"/>
        <v>2015</v>
      </c>
      <c r="E753" s="3">
        <f t="shared" si="158"/>
        <v>1</v>
      </c>
      <c r="F753" s="3">
        <f t="shared" si="159"/>
        <v>22</v>
      </c>
      <c r="G753" s="3">
        <f t="shared" si="160"/>
        <v>122</v>
      </c>
      <c r="H753" s="3" t="str">
        <f t="shared" si="156"/>
        <v/>
      </c>
      <c r="I753" s="1" t="str">
        <f t="shared" si="161"/>
        <v>겨울</v>
      </c>
      <c r="J753" s="6" t="str">
        <f t="shared" si="162"/>
        <v>목</v>
      </c>
      <c r="K753" s="7" t="str">
        <f t="shared" si="163"/>
        <v>평일</v>
      </c>
      <c r="L753">
        <v>80</v>
      </c>
      <c r="M753">
        <v>52</v>
      </c>
      <c r="N753">
        <v>466</v>
      </c>
      <c r="O753">
        <f t="shared" si="164"/>
        <v>598</v>
      </c>
      <c r="P753">
        <v>154</v>
      </c>
      <c r="Q753">
        <v>315</v>
      </c>
      <c r="R753">
        <f t="shared" si="165"/>
        <v>469</v>
      </c>
      <c r="S753" t="s">
        <v>7</v>
      </c>
      <c r="T753" t="str">
        <f t="shared" si="166"/>
        <v>small</v>
      </c>
      <c r="U753">
        <f t="shared" si="167"/>
        <v>1067</v>
      </c>
    </row>
    <row r="754" spans="1:21" x14ac:dyDescent="0.3">
      <c r="A754" s="1">
        <v>42027</v>
      </c>
      <c r="B754" s="4">
        <f t="shared" si="154"/>
        <v>-0.8</v>
      </c>
      <c r="C754" s="4">
        <f t="shared" si="155"/>
        <v>0</v>
      </c>
      <c r="D754" s="3">
        <f t="shared" si="157"/>
        <v>2015</v>
      </c>
      <c r="E754" s="3">
        <f t="shared" si="158"/>
        <v>1</v>
      </c>
      <c r="F754" s="3">
        <f t="shared" si="159"/>
        <v>23</v>
      </c>
      <c r="G754" s="3">
        <f t="shared" si="160"/>
        <v>123</v>
      </c>
      <c r="H754" s="3" t="str">
        <f t="shared" si="156"/>
        <v/>
      </c>
      <c r="I754" s="1" t="str">
        <f t="shared" si="161"/>
        <v>겨울</v>
      </c>
      <c r="J754" s="6" t="str">
        <f t="shared" si="162"/>
        <v>금</v>
      </c>
      <c r="K754" s="7" t="str">
        <f t="shared" si="163"/>
        <v>평일</v>
      </c>
      <c r="L754">
        <v>98</v>
      </c>
      <c r="M754">
        <v>73</v>
      </c>
      <c r="N754">
        <v>778</v>
      </c>
      <c r="O754">
        <f t="shared" si="164"/>
        <v>949</v>
      </c>
      <c r="P754">
        <v>187</v>
      </c>
      <c r="Q754">
        <v>417</v>
      </c>
      <c r="R754">
        <f t="shared" si="165"/>
        <v>604</v>
      </c>
      <c r="S754" t="s">
        <v>7</v>
      </c>
      <c r="T754" t="str">
        <f t="shared" si="166"/>
        <v>small</v>
      </c>
      <c r="U754">
        <f t="shared" si="167"/>
        <v>1553</v>
      </c>
    </row>
    <row r="755" spans="1:21" x14ac:dyDescent="0.3">
      <c r="A755" s="1">
        <v>42028</v>
      </c>
      <c r="B755" s="4">
        <f t="shared" si="154"/>
        <v>1.5</v>
      </c>
      <c r="C755" s="4">
        <f t="shared" si="155"/>
        <v>0</v>
      </c>
      <c r="D755" s="3">
        <f t="shared" si="157"/>
        <v>2015</v>
      </c>
      <c r="E755" s="3">
        <f t="shared" si="158"/>
        <v>1</v>
      </c>
      <c r="F755" s="3">
        <f t="shared" si="159"/>
        <v>24</v>
      </c>
      <c r="G755" s="3">
        <f t="shared" si="160"/>
        <v>124</v>
      </c>
      <c r="H755" s="3" t="str">
        <f t="shared" si="156"/>
        <v/>
      </c>
      <c r="I755" s="1" t="str">
        <f t="shared" si="161"/>
        <v>겨울</v>
      </c>
      <c r="J755" s="6" t="str">
        <f t="shared" si="162"/>
        <v>토</v>
      </c>
      <c r="K755" s="7" t="str">
        <f t="shared" si="163"/>
        <v>주말</v>
      </c>
      <c r="L755">
        <v>92</v>
      </c>
      <c r="M755">
        <v>56</v>
      </c>
      <c r="N755">
        <v>702</v>
      </c>
      <c r="O755">
        <f t="shared" si="164"/>
        <v>850</v>
      </c>
      <c r="P755">
        <v>215</v>
      </c>
      <c r="Q755">
        <v>448</v>
      </c>
      <c r="R755">
        <f t="shared" si="165"/>
        <v>663</v>
      </c>
      <c r="S755" t="s">
        <v>7</v>
      </c>
      <c r="T755" t="str">
        <f t="shared" si="166"/>
        <v>big</v>
      </c>
      <c r="U755">
        <f t="shared" si="167"/>
        <v>1513</v>
      </c>
    </row>
    <row r="756" spans="1:21" x14ac:dyDescent="0.3">
      <c r="A756" s="1">
        <v>42029</v>
      </c>
      <c r="B756" s="4">
        <f t="shared" si="154"/>
        <v>1.2</v>
      </c>
      <c r="C756" s="4">
        <f t="shared" si="155"/>
        <v>3.5</v>
      </c>
      <c r="D756" s="3">
        <f t="shared" si="157"/>
        <v>2015</v>
      </c>
      <c r="E756" s="3">
        <f t="shared" si="158"/>
        <v>1</v>
      </c>
      <c r="F756" s="3">
        <f t="shared" si="159"/>
        <v>25</v>
      </c>
      <c r="G756" s="3">
        <f t="shared" si="160"/>
        <v>125</v>
      </c>
      <c r="H756" s="3" t="str">
        <f t="shared" si="156"/>
        <v/>
      </c>
      <c r="I756" s="1" t="str">
        <f t="shared" si="161"/>
        <v>겨울</v>
      </c>
      <c r="J756" s="6" t="str">
        <f t="shared" si="162"/>
        <v>일</v>
      </c>
      <c r="K756" s="7" t="str">
        <f t="shared" si="163"/>
        <v>주말</v>
      </c>
      <c r="L756">
        <v>109</v>
      </c>
      <c r="M756">
        <v>75</v>
      </c>
      <c r="N756">
        <v>325</v>
      </c>
      <c r="O756">
        <f t="shared" si="164"/>
        <v>509</v>
      </c>
      <c r="P756">
        <v>193</v>
      </c>
      <c r="Q756">
        <v>511</v>
      </c>
      <c r="R756">
        <f t="shared" si="165"/>
        <v>704</v>
      </c>
      <c r="S756" t="s">
        <v>7</v>
      </c>
      <c r="T756" t="str">
        <f t="shared" si="166"/>
        <v>big</v>
      </c>
      <c r="U756">
        <f t="shared" si="167"/>
        <v>1213</v>
      </c>
    </row>
    <row r="757" spans="1:21" x14ac:dyDescent="0.3">
      <c r="A757" s="1">
        <v>42030</v>
      </c>
      <c r="B757" s="4">
        <f t="shared" si="154"/>
        <v>3.9</v>
      </c>
      <c r="C757" s="4">
        <f t="shared" si="155"/>
        <v>2</v>
      </c>
      <c r="D757" s="3">
        <f t="shared" si="157"/>
        <v>2015</v>
      </c>
      <c r="E757" s="3">
        <f t="shared" si="158"/>
        <v>1</v>
      </c>
      <c r="F757" s="3">
        <f t="shared" si="159"/>
        <v>26</v>
      </c>
      <c r="G757" s="3">
        <f t="shared" si="160"/>
        <v>126</v>
      </c>
      <c r="H757" s="3" t="str">
        <f t="shared" si="156"/>
        <v/>
      </c>
      <c r="I757" s="1" t="str">
        <f t="shared" si="161"/>
        <v>겨울</v>
      </c>
      <c r="J757" s="6" t="str">
        <f t="shared" si="162"/>
        <v>월</v>
      </c>
      <c r="K757" s="7" t="str">
        <f t="shared" si="163"/>
        <v>평일</v>
      </c>
      <c r="L757">
        <v>58</v>
      </c>
      <c r="M757">
        <v>63</v>
      </c>
      <c r="N757">
        <v>443</v>
      </c>
      <c r="O757">
        <f t="shared" si="164"/>
        <v>564</v>
      </c>
      <c r="P757">
        <v>188</v>
      </c>
      <c r="Q757">
        <v>346</v>
      </c>
      <c r="R757">
        <f t="shared" si="165"/>
        <v>534</v>
      </c>
      <c r="S757" t="s">
        <v>7</v>
      </c>
      <c r="T757" t="str">
        <f t="shared" si="166"/>
        <v>small</v>
      </c>
      <c r="U757">
        <f t="shared" si="167"/>
        <v>1098</v>
      </c>
    </row>
    <row r="758" spans="1:21" x14ac:dyDescent="0.3">
      <c r="A758" s="1">
        <v>42031</v>
      </c>
      <c r="B758" s="4">
        <f t="shared" si="154"/>
        <v>-0.9</v>
      </c>
      <c r="C758" s="4">
        <f t="shared" si="155"/>
        <v>0</v>
      </c>
      <c r="D758" s="3">
        <f t="shared" si="157"/>
        <v>2015</v>
      </c>
      <c r="E758" s="3">
        <f t="shared" si="158"/>
        <v>1</v>
      </c>
      <c r="F758" s="3">
        <f t="shared" si="159"/>
        <v>27</v>
      </c>
      <c r="G758" s="3">
        <f t="shared" si="160"/>
        <v>127</v>
      </c>
      <c r="H758" s="3" t="str">
        <f t="shared" si="156"/>
        <v/>
      </c>
      <c r="I758" s="1" t="str">
        <f t="shared" si="161"/>
        <v>겨울</v>
      </c>
      <c r="J758" s="6" t="str">
        <f t="shared" si="162"/>
        <v>화</v>
      </c>
      <c r="K758" s="7" t="str">
        <f t="shared" si="163"/>
        <v>평일</v>
      </c>
      <c r="L758">
        <v>62</v>
      </c>
      <c r="M758">
        <v>35</v>
      </c>
      <c r="N758">
        <v>423</v>
      </c>
      <c r="O758">
        <f t="shared" si="164"/>
        <v>520</v>
      </c>
      <c r="P758">
        <v>169</v>
      </c>
      <c r="Q758">
        <v>319</v>
      </c>
      <c r="R758">
        <f t="shared" si="165"/>
        <v>488</v>
      </c>
      <c r="S758" t="s">
        <v>7</v>
      </c>
      <c r="T758" t="str">
        <f t="shared" si="166"/>
        <v>small</v>
      </c>
      <c r="U758">
        <f t="shared" si="167"/>
        <v>1008</v>
      </c>
    </row>
    <row r="759" spans="1:21" x14ac:dyDescent="0.3">
      <c r="A759" s="1">
        <v>42032</v>
      </c>
      <c r="B759" s="4">
        <f t="shared" si="154"/>
        <v>-3.4</v>
      </c>
      <c r="C759" s="4">
        <f t="shared" si="155"/>
        <v>0</v>
      </c>
      <c r="D759" s="3">
        <f t="shared" si="157"/>
        <v>2015</v>
      </c>
      <c r="E759" s="3">
        <f t="shared" si="158"/>
        <v>1</v>
      </c>
      <c r="F759" s="3">
        <f t="shared" si="159"/>
        <v>28</v>
      </c>
      <c r="G759" s="3">
        <f t="shared" si="160"/>
        <v>128</v>
      </c>
      <c r="H759" s="3" t="str">
        <f t="shared" si="156"/>
        <v/>
      </c>
      <c r="I759" s="1" t="str">
        <f t="shared" si="161"/>
        <v>겨울</v>
      </c>
      <c r="J759" s="6" t="str">
        <f t="shared" si="162"/>
        <v>수</v>
      </c>
      <c r="K759" s="7" t="str">
        <f t="shared" si="163"/>
        <v>평일</v>
      </c>
      <c r="L759">
        <v>83</v>
      </c>
      <c r="M759">
        <v>39</v>
      </c>
      <c r="N759">
        <v>373</v>
      </c>
      <c r="O759">
        <f t="shared" si="164"/>
        <v>495</v>
      </c>
      <c r="P759">
        <v>173</v>
      </c>
      <c r="Q759">
        <v>411</v>
      </c>
      <c r="R759">
        <f t="shared" si="165"/>
        <v>584</v>
      </c>
      <c r="S759" t="s">
        <v>7</v>
      </c>
      <c r="T759" t="str">
        <f t="shared" si="166"/>
        <v>small</v>
      </c>
      <c r="U759">
        <f t="shared" si="167"/>
        <v>1079</v>
      </c>
    </row>
    <row r="760" spans="1:21" x14ac:dyDescent="0.3">
      <c r="A760" s="1">
        <v>42033</v>
      </c>
      <c r="B760" s="4">
        <f t="shared" si="154"/>
        <v>-1</v>
      </c>
      <c r="C760" s="4">
        <f t="shared" si="155"/>
        <v>0</v>
      </c>
      <c r="D760" s="3">
        <f t="shared" si="157"/>
        <v>2015</v>
      </c>
      <c r="E760" s="3">
        <f t="shared" si="158"/>
        <v>1</v>
      </c>
      <c r="F760" s="3">
        <f t="shared" si="159"/>
        <v>29</v>
      </c>
      <c r="G760" s="3">
        <f t="shared" si="160"/>
        <v>129</v>
      </c>
      <c r="H760" s="3" t="str">
        <f t="shared" si="156"/>
        <v/>
      </c>
      <c r="I760" s="1" t="str">
        <f t="shared" si="161"/>
        <v>겨울</v>
      </c>
      <c r="J760" s="6" t="str">
        <f t="shared" si="162"/>
        <v>목</v>
      </c>
      <c r="K760" s="7" t="str">
        <f t="shared" si="163"/>
        <v>평일</v>
      </c>
      <c r="L760">
        <v>51</v>
      </c>
      <c r="M760">
        <v>57</v>
      </c>
      <c r="N760">
        <v>568</v>
      </c>
      <c r="O760">
        <f t="shared" si="164"/>
        <v>676</v>
      </c>
      <c r="P760">
        <v>100</v>
      </c>
      <c r="Q760">
        <v>463</v>
      </c>
      <c r="R760">
        <f t="shared" si="165"/>
        <v>563</v>
      </c>
      <c r="S760" t="s">
        <v>7</v>
      </c>
      <c r="T760" t="str">
        <f t="shared" si="166"/>
        <v>small</v>
      </c>
      <c r="U760">
        <f t="shared" si="167"/>
        <v>1239</v>
      </c>
    </row>
    <row r="761" spans="1:21" x14ac:dyDescent="0.3">
      <c r="A761" s="1">
        <v>42034</v>
      </c>
      <c r="B761" s="4">
        <f t="shared" si="154"/>
        <v>-1.1000000000000001</v>
      </c>
      <c r="C761" s="4">
        <f t="shared" si="155"/>
        <v>0</v>
      </c>
      <c r="D761" s="3">
        <f t="shared" si="157"/>
        <v>2015</v>
      </c>
      <c r="E761" s="3">
        <f t="shared" si="158"/>
        <v>1</v>
      </c>
      <c r="F761" s="3">
        <f t="shared" si="159"/>
        <v>30</v>
      </c>
      <c r="G761" s="3">
        <f t="shared" si="160"/>
        <v>130</v>
      </c>
      <c r="H761" s="3" t="str">
        <f t="shared" si="156"/>
        <v/>
      </c>
      <c r="I761" s="1" t="str">
        <f t="shared" si="161"/>
        <v>겨울</v>
      </c>
      <c r="J761" s="6" t="str">
        <f t="shared" si="162"/>
        <v>금</v>
      </c>
      <c r="K761" s="7" t="str">
        <f t="shared" si="163"/>
        <v>평일</v>
      </c>
      <c r="L761">
        <v>74</v>
      </c>
      <c r="M761">
        <v>48</v>
      </c>
      <c r="N761">
        <v>629</v>
      </c>
      <c r="O761">
        <f t="shared" si="164"/>
        <v>751</v>
      </c>
      <c r="P761">
        <v>185</v>
      </c>
      <c r="Q761">
        <v>421</v>
      </c>
      <c r="R761">
        <f t="shared" si="165"/>
        <v>606</v>
      </c>
      <c r="S761" t="s">
        <v>7</v>
      </c>
      <c r="T761" t="str">
        <f t="shared" si="166"/>
        <v>small</v>
      </c>
      <c r="U761">
        <f t="shared" si="167"/>
        <v>1357</v>
      </c>
    </row>
    <row r="762" spans="1:21" x14ac:dyDescent="0.3">
      <c r="A762" s="1">
        <v>42035</v>
      </c>
      <c r="B762" s="4">
        <f t="shared" si="154"/>
        <v>-3.7</v>
      </c>
      <c r="C762" s="4">
        <f t="shared" si="155"/>
        <v>0</v>
      </c>
      <c r="D762" s="3">
        <f t="shared" si="157"/>
        <v>2015</v>
      </c>
      <c r="E762" s="3">
        <f t="shared" si="158"/>
        <v>1</v>
      </c>
      <c r="F762" s="3">
        <f t="shared" si="159"/>
        <v>31</v>
      </c>
      <c r="G762" s="3">
        <f t="shared" si="160"/>
        <v>131</v>
      </c>
      <c r="H762" s="3" t="str">
        <f t="shared" si="156"/>
        <v/>
      </c>
      <c r="I762" s="1" t="str">
        <f t="shared" si="161"/>
        <v>겨울</v>
      </c>
      <c r="J762" s="6" t="str">
        <f t="shared" si="162"/>
        <v>토</v>
      </c>
      <c r="K762" s="7" t="str">
        <f t="shared" si="163"/>
        <v>주말</v>
      </c>
      <c r="L762">
        <v>116</v>
      </c>
      <c r="M762">
        <v>59</v>
      </c>
      <c r="N762">
        <v>595</v>
      </c>
      <c r="O762">
        <f t="shared" si="164"/>
        <v>770</v>
      </c>
      <c r="P762">
        <v>184</v>
      </c>
      <c r="Q762">
        <v>434</v>
      </c>
      <c r="R762">
        <f t="shared" si="165"/>
        <v>618</v>
      </c>
      <c r="S762" t="s">
        <v>7</v>
      </c>
      <c r="T762" t="str">
        <f t="shared" si="166"/>
        <v>big</v>
      </c>
      <c r="U762">
        <f t="shared" si="167"/>
        <v>1388</v>
      </c>
    </row>
    <row r="763" spans="1:21" x14ac:dyDescent="0.3">
      <c r="A763" s="1">
        <v>42036</v>
      </c>
      <c r="B763" s="4">
        <f t="shared" si="154"/>
        <v>-3.6</v>
      </c>
      <c r="C763" s="4">
        <f t="shared" si="155"/>
        <v>0</v>
      </c>
      <c r="D763" s="3">
        <f t="shared" si="157"/>
        <v>2015</v>
      </c>
      <c r="E763" s="3">
        <f t="shared" si="158"/>
        <v>2</v>
      </c>
      <c r="F763" s="3">
        <f t="shared" si="159"/>
        <v>1</v>
      </c>
      <c r="G763" s="3">
        <f t="shared" si="160"/>
        <v>21</v>
      </c>
      <c r="H763" s="3" t="str">
        <f t="shared" si="156"/>
        <v/>
      </c>
      <c r="I763" s="1" t="str">
        <f t="shared" si="161"/>
        <v>겨울</v>
      </c>
      <c r="J763" s="6" t="str">
        <f t="shared" si="162"/>
        <v>일</v>
      </c>
      <c r="K763" s="7" t="str">
        <f t="shared" si="163"/>
        <v>주말</v>
      </c>
      <c r="L763">
        <v>107</v>
      </c>
      <c r="M763">
        <v>72</v>
      </c>
      <c r="N763">
        <v>412</v>
      </c>
      <c r="O763">
        <f t="shared" si="164"/>
        <v>591</v>
      </c>
      <c r="P763">
        <v>175</v>
      </c>
      <c r="Q763">
        <v>424</v>
      </c>
      <c r="R763">
        <f t="shared" si="165"/>
        <v>599</v>
      </c>
      <c r="S763" t="s">
        <v>7</v>
      </c>
      <c r="T763" t="str">
        <f t="shared" si="166"/>
        <v>small</v>
      </c>
      <c r="U763">
        <f t="shared" si="167"/>
        <v>1190</v>
      </c>
    </row>
    <row r="764" spans="1:21" x14ac:dyDescent="0.3">
      <c r="A764" s="1">
        <v>42037</v>
      </c>
      <c r="B764" s="4">
        <f t="shared" si="154"/>
        <v>-2.6</v>
      </c>
      <c r="C764" s="4">
        <f t="shared" si="155"/>
        <v>0</v>
      </c>
      <c r="D764" s="3">
        <f t="shared" si="157"/>
        <v>2015</v>
      </c>
      <c r="E764" s="3">
        <f t="shared" si="158"/>
        <v>2</v>
      </c>
      <c r="F764" s="3">
        <f t="shared" si="159"/>
        <v>2</v>
      </c>
      <c r="G764" s="3">
        <f t="shared" si="160"/>
        <v>22</v>
      </c>
      <c r="H764" s="3" t="str">
        <f t="shared" si="156"/>
        <v/>
      </c>
      <c r="I764" s="1" t="str">
        <f t="shared" si="161"/>
        <v>겨울</v>
      </c>
      <c r="J764" s="6" t="str">
        <f t="shared" si="162"/>
        <v>월</v>
      </c>
      <c r="K764" s="7" t="str">
        <f t="shared" si="163"/>
        <v>평일</v>
      </c>
      <c r="L764">
        <v>63</v>
      </c>
      <c r="M764">
        <v>40</v>
      </c>
      <c r="N764">
        <v>513</v>
      </c>
      <c r="O764">
        <f t="shared" si="164"/>
        <v>616</v>
      </c>
      <c r="P764">
        <v>165</v>
      </c>
      <c r="Q764">
        <v>375</v>
      </c>
      <c r="R764">
        <f t="shared" si="165"/>
        <v>540</v>
      </c>
      <c r="S764" t="s">
        <v>7</v>
      </c>
      <c r="T764" t="str">
        <f t="shared" si="166"/>
        <v>small</v>
      </c>
      <c r="U764">
        <f t="shared" si="167"/>
        <v>1156</v>
      </c>
    </row>
    <row r="765" spans="1:21" x14ac:dyDescent="0.3">
      <c r="A765" s="1">
        <v>42038</v>
      </c>
      <c r="B765" s="4">
        <f t="shared" si="154"/>
        <v>-1.3</v>
      </c>
      <c r="C765" s="4">
        <f t="shared" si="155"/>
        <v>0</v>
      </c>
      <c r="D765" s="3">
        <f t="shared" si="157"/>
        <v>2015</v>
      </c>
      <c r="E765" s="3">
        <f t="shared" si="158"/>
        <v>2</v>
      </c>
      <c r="F765" s="3">
        <f t="shared" si="159"/>
        <v>3</v>
      </c>
      <c r="G765" s="3">
        <f t="shared" si="160"/>
        <v>23</v>
      </c>
      <c r="H765" s="3" t="str">
        <f t="shared" si="156"/>
        <v/>
      </c>
      <c r="I765" s="1" t="str">
        <f t="shared" si="161"/>
        <v>겨울</v>
      </c>
      <c r="J765" s="6" t="str">
        <f t="shared" si="162"/>
        <v>화</v>
      </c>
      <c r="K765" s="7" t="str">
        <f t="shared" si="163"/>
        <v>평일</v>
      </c>
      <c r="L765">
        <v>86</v>
      </c>
      <c r="M765">
        <v>37</v>
      </c>
      <c r="N765">
        <v>308</v>
      </c>
      <c r="O765">
        <f t="shared" si="164"/>
        <v>431</v>
      </c>
      <c r="P765">
        <v>138</v>
      </c>
      <c r="Q765">
        <v>312</v>
      </c>
      <c r="R765">
        <f t="shared" si="165"/>
        <v>450</v>
      </c>
      <c r="S765" t="s">
        <v>7</v>
      </c>
      <c r="T765" t="str">
        <f t="shared" si="166"/>
        <v>small</v>
      </c>
      <c r="U765">
        <f t="shared" si="167"/>
        <v>881</v>
      </c>
    </row>
    <row r="766" spans="1:21" x14ac:dyDescent="0.3">
      <c r="A766" s="1">
        <v>42039</v>
      </c>
      <c r="B766" s="4">
        <f t="shared" si="154"/>
        <v>-0.8</v>
      </c>
      <c r="C766" s="4">
        <f t="shared" si="155"/>
        <v>0</v>
      </c>
      <c r="D766" s="3">
        <f t="shared" si="157"/>
        <v>2015</v>
      </c>
      <c r="E766" s="3">
        <f t="shared" si="158"/>
        <v>2</v>
      </c>
      <c r="F766" s="3">
        <f t="shared" si="159"/>
        <v>4</v>
      </c>
      <c r="G766" s="3">
        <f t="shared" si="160"/>
        <v>24</v>
      </c>
      <c r="H766" s="3" t="str">
        <f t="shared" si="156"/>
        <v/>
      </c>
      <c r="I766" s="1" t="str">
        <f t="shared" si="161"/>
        <v>겨울</v>
      </c>
      <c r="J766" s="6" t="str">
        <f t="shared" si="162"/>
        <v>수</v>
      </c>
      <c r="K766" s="7" t="str">
        <f t="shared" si="163"/>
        <v>평일</v>
      </c>
      <c r="L766">
        <v>87</v>
      </c>
      <c r="M766">
        <v>61</v>
      </c>
      <c r="N766">
        <v>521</v>
      </c>
      <c r="O766">
        <f t="shared" si="164"/>
        <v>669</v>
      </c>
      <c r="P766">
        <v>167</v>
      </c>
      <c r="Q766">
        <v>337</v>
      </c>
      <c r="R766">
        <f t="shared" si="165"/>
        <v>504</v>
      </c>
      <c r="S766" t="s">
        <v>7</v>
      </c>
      <c r="T766" t="str">
        <f t="shared" si="166"/>
        <v>small</v>
      </c>
      <c r="U766">
        <f t="shared" si="167"/>
        <v>1173</v>
      </c>
    </row>
    <row r="767" spans="1:21" x14ac:dyDescent="0.3">
      <c r="A767" s="1">
        <v>42040</v>
      </c>
      <c r="B767" s="4">
        <f t="shared" si="154"/>
        <v>-0.7</v>
      </c>
      <c r="C767" s="4">
        <f t="shared" si="155"/>
        <v>0</v>
      </c>
      <c r="D767" s="3">
        <f t="shared" si="157"/>
        <v>2015</v>
      </c>
      <c r="E767" s="3">
        <f t="shared" si="158"/>
        <v>2</v>
      </c>
      <c r="F767" s="3">
        <f t="shared" si="159"/>
        <v>5</v>
      </c>
      <c r="G767" s="3">
        <f t="shared" si="160"/>
        <v>25</v>
      </c>
      <c r="H767" s="3" t="str">
        <f t="shared" si="156"/>
        <v/>
      </c>
      <c r="I767" s="1" t="str">
        <f t="shared" si="161"/>
        <v>겨울</v>
      </c>
      <c r="J767" s="6" t="str">
        <f t="shared" si="162"/>
        <v>목</v>
      </c>
      <c r="K767" s="7" t="str">
        <f t="shared" si="163"/>
        <v>평일</v>
      </c>
      <c r="L767">
        <v>72</v>
      </c>
      <c r="M767">
        <v>42</v>
      </c>
      <c r="N767">
        <v>578</v>
      </c>
      <c r="O767">
        <f t="shared" si="164"/>
        <v>692</v>
      </c>
      <c r="P767">
        <v>132</v>
      </c>
      <c r="Q767">
        <v>448</v>
      </c>
      <c r="R767">
        <f t="shared" si="165"/>
        <v>580</v>
      </c>
      <c r="S767" t="s">
        <v>7</v>
      </c>
      <c r="T767" t="str">
        <f t="shared" si="166"/>
        <v>small</v>
      </c>
      <c r="U767">
        <f t="shared" si="167"/>
        <v>1272</v>
      </c>
    </row>
    <row r="768" spans="1:21" x14ac:dyDescent="0.3">
      <c r="A768" s="1">
        <v>42041</v>
      </c>
      <c r="B768" s="4">
        <f t="shared" si="154"/>
        <v>-1</v>
      </c>
      <c r="C768" s="4">
        <f t="shared" si="155"/>
        <v>0</v>
      </c>
      <c r="D768" s="3">
        <f t="shared" si="157"/>
        <v>2015</v>
      </c>
      <c r="E768" s="3">
        <f t="shared" si="158"/>
        <v>2</v>
      </c>
      <c r="F768" s="3">
        <f t="shared" si="159"/>
        <v>6</v>
      </c>
      <c r="G768" s="3">
        <f t="shared" si="160"/>
        <v>26</v>
      </c>
      <c r="H768" s="3" t="str">
        <f t="shared" si="156"/>
        <v/>
      </c>
      <c r="I768" s="1" t="str">
        <f t="shared" si="161"/>
        <v>겨울</v>
      </c>
      <c r="J768" s="6" t="str">
        <f t="shared" si="162"/>
        <v>금</v>
      </c>
      <c r="K768" s="7" t="str">
        <f t="shared" si="163"/>
        <v>평일</v>
      </c>
      <c r="L768">
        <v>89</v>
      </c>
      <c r="M768">
        <v>77</v>
      </c>
      <c r="N768">
        <v>883</v>
      </c>
      <c r="O768">
        <f t="shared" si="164"/>
        <v>1049</v>
      </c>
      <c r="P768">
        <v>189</v>
      </c>
      <c r="Q768">
        <v>356</v>
      </c>
      <c r="R768">
        <f t="shared" si="165"/>
        <v>545</v>
      </c>
      <c r="S768" t="s">
        <v>7</v>
      </c>
      <c r="T768" t="str">
        <f t="shared" si="166"/>
        <v>small</v>
      </c>
      <c r="U768">
        <f t="shared" si="167"/>
        <v>1594</v>
      </c>
    </row>
    <row r="769" spans="1:21" x14ac:dyDescent="0.3">
      <c r="A769" s="1">
        <v>42042</v>
      </c>
      <c r="B769" s="4">
        <f t="shared" si="154"/>
        <v>0.1</v>
      </c>
      <c r="C769" s="4">
        <f t="shared" si="155"/>
        <v>0</v>
      </c>
      <c r="D769" s="3">
        <f t="shared" si="157"/>
        <v>2015</v>
      </c>
      <c r="E769" s="3">
        <f t="shared" si="158"/>
        <v>2</v>
      </c>
      <c r="F769" s="3">
        <f t="shared" si="159"/>
        <v>7</v>
      </c>
      <c r="G769" s="3">
        <f t="shared" si="160"/>
        <v>27</v>
      </c>
      <c r="H769" s="3" t="str">
        <f t="shared" si="156"/>
        <v/>
      </c>
      <c r="I769" s="1" t="str">
        <f t="shared" si="161"/>
        <v>겨울</v>
      </c>
      <c r="J769" s="6" t="str">
        <f t="shared" si="162"/>
        <v>토</v>
      </c>
      <c r="K769" s="7" t="str">
        <f t="shared" si="163"/>
        <v>주말</v>
      </c>
      <c r="L769">
        <v>110</v>
      </c>
      <c r="M769">
        <v>67</v>
      </c>
      <c r="N769">
        <v>713</v>
      </c>
      <c r="O769">
        <f t="shared" si="164"/>
        <v>890</v>
      </c>
      <c r="P769">
        <v>219</v>
      </c>
      <c r="Q769">
        <v>397</v>
      </c>
      <c r="R769">
        <f t="shared" si="165"/>
        <v>616</v>
      </c>
      <c r="S769" t="s">
        <v>7</v>
      </c>
      <c r="T769" t="str">
        <f t="shared" si="166"/>
        <v>big</v>
      </c>
      <c r="U769">
        <f t="shared" si="167"/>
        <v>1506</v>
      </c>
    </row>
    <row r="770" spans="1:21" x14ac:dyDescent="0.3">
      <c r="A770" s="1">
        <v>42043</v>
      </c>
      <c r="B770" s="4">
        <f t="shared" ref="B770:B833" si="168">VLOOKUP(A770,temp,3,0)</f>
        <v>-7.8</v>
      </c>
      <c r="C770" s="4">
        <f t="shared" ref="C770:C833" si="169">VLOOKUP(A770,rain,3,0)</f>
        <v>0</v>
      </c>
      <c r="D770" s="3">
        <f t="shared" si="157"/>
        <v>2015</v>
      </c>
      <c r="E770" s="3">
        <f t="shared" si="158"/>
        <v>2</v>
      </c>
      <c r="F770" s="3">
        <f t="shared" si="159"/>
        <v>8</v>
      </c>
      <c r="G770" s="3">
        <f t="shared" si="160"/>
        <v>28</v>
      </c>
      <c r="H770" s="3" t="str">
        <f t="shared" ref="H770:H833" si="170">IFERROR(VLOOKUP(G770,mdindex,2,0),"")</f>
        <v/>
      </c>
      <c r="I770" s="1" t="str">
        <f t="shared" si="161"/>
        <v>겨울</v>
      </c>
      <c r="J770" s="6" t="str">
        <f t="shared" si="162"/>
        <v>일</v>
      </c>
      <c r="K770" s="7" t="str">
        <f t="shared" si="163"/>
        <v>주말</v>
      </c>
      <c r="L770">
        <v>90</v>
      </c>
      <c r="M770">
        <v>53</v>
      </c>
      <c r="N770">
        <v>845</v>
      </c>
      <c r="O770">
        <f t="shared" si="164"/>
        <v>988</v>
      </c>
      <c r="P770">
        <v>205</v>
      </c>
      <c r="Q770">
        <v>319</v>
      </c>
      <c r="R770">
        <f t="shared" si="165"/>
        <v>524</v>
      </c>
      <c r="S770" t="s">
        <v>7</v>
      </c>
      <c r="T770" t="str">
        <f t="shared" si="166"/>
        <v>small</v>
      </c>
      <c r="U770">
        <f t="shared" si="167"/>
        <v>1512</v>
      </c>
    </row>
    <row r="771" spans="1:21" x14ac:dyDescent="0.3">
      <c r="A771" s="1">
        <v>42044</v>
      </c>
      <c r="B771" s="4">
        <f t="shared" si="168"/>
        <v>-4.8</v>
      </c>
      <c r="C771" s="4">
        <f t="shared" si="169"/>
        <v>0</v>
      </c>
      <c r="D771" s="3">
        <f t="shared" ref="D771:D834" si="171">YEAR(A771)</f>
        <v>2015</v>
      </c>
      <c r="E771" s="3">
        <f t="shared" ref="E771:E834" si="172">MONTH(A771)</f>
        <v>2</v>
      </c>
      <c r="F771" s="3">
        <f t="shared" ref="F771:F834" si="173">DAY(A771)</f>
        <v>9</v>
      </c>
      <c r="G771" s="3">
        <f t="shared" ref="G771:G834" si="174">VALUE(E771&amp;F771)</f>
        <v>29</v>
      </c>
      <c r="H771" s="3" t="str">
        <f t="shared" si="170"/>
        <v/>
      </c>
      <c r="I771" s="1" t="str">
        <f t="shared" ref="I771:I834" si="175">CHOOSE(E771,"겨울", "겨울", "봄", "봄", "봄", "여름", "여름", "여름", "가을", "가을", "가을", "겨울")</f>
        <v>겨울</v>
      </c>
      <c r="J771" s="6" t="str">
        <f t="shared" ref="J771:J834" si="176">CHOOSE(WEEKDAY(A771,2), "월", "화", "수", "목", "금", "토", "일")</f>
        <v>월</v>
      </c>
      <c r="K771" s="7" t="str">
        <f t="shared" ref="K771:K834" si="177">IF(OR(J771="토",J771="일"), "주말", "평일")</f>
        <v>평일</v>
      </c>
      <c r="L771">
        <v>96</v>
      </c>
      <c r="M771">
        <v>43</v>
      </c>
      <c r="N771">
        <v>499</v>
      </c>
      <c r="O771">
        <f t="shared" ref="O771:O834" si="178">SUM(L771,M771,N771)</f>
        <v>638</v>
      </c>
      <c r="P771">
        <v>179</v>
      </c>
      <c r="Q771">
        <v>229</v>
      </c>
      <c r="R771">
        <f t="shared" ref="R771:R834" si="179">SUM(P771,Q771)</f>
        <v>408</v>
      </c>
      <c r="S771" t="s">
        <v>7</v>
      </c>
      <c r="T771" t="str">
        <f t="shared" ref="T771:T834" si="180">IF(R771&lt;610, "small", "big")</f>
        <v>small</v>
      </c>
      <c r="U771">
        <f t="shared" ref="U771:U834" si="181">SUM(O771,R771)</f>
        <v>1046</v>
      </c>
    </row>
    <row r="772" spans="1:21" x14ac:dyDescent="0.3">
      <c r="A772" s="1">
        <v>42045</v>
      </c>
      <c r="B772" s="4">
        <f t="shared" si="168"/>
        <v>1.2</v>
      </c>
      <c r="C772" s="4">
        <f t="shared" si="169"/>
        <v>0</v>
      </c>
      <c r="D772" s="3">
        <f t="shared" si="171"/>
        <v>2015</v>
      </c>
      <c r="E772" s="3">
        <f t="shared" si="172"/>
        <v>2</v>
      </c>
      <c r="F772" s="3">
        <f t="shared" si="173"/>
        <v>10</v>
      </c>
      <c r="G772" s="3">
        <f t="shared" si="174"/>
        <v>210</v>
      </c>
      <c r="H772" s="3" t="str">
        <f t="shared" si="170"/>
        <v/>
      </c>
      <c r="I772" s="1" t="str">
        <f t="shared" si="175"/>
        <v>겨울</v>
      </c>
      <c r="J772" s="6" t="str">
        <f t="shared" si="176"/>
        <v>화</v>
      </c>
      <c r="K772" s="7" t="str">
        <f t="shared" si="177"/>
        <v>평일</v>
      </c>
      <c r="L772">
        <v>53</v>
      </c>
      <c r="M772">
        <v>54</v>
      </c>
      <c r="N772">
        <v>565</v>
      </c>
      <c r="O772">
        <f t="shared" si="178"/>
        <v>672</v>
      </c>
      <c r="P772">
        <v>240</v>
      </c>
      <c r="Q772">
        <v>435</v>
      </c>
      <c r="R772">
        <f t="shared" si="179"/>
        <v>675</v>
      </c>
      <c r="S772" t="s">
        <v>7</v>
      </c>
      <c r="T772" t="str">
        <f t="shared" si="180"/>
        <v>big</v>
      </c>
      <c r="U772">
        <f t="shared" si="181"/>
        <v>1347</v>
      </c>
    </row>
    <row r="773" spans="1:21" x14ac:dyDescent="0.3">
      <c r="A773" s="1">
        <v>42046</v>
      </c>
      <c r="B773" s="4">
        <f t="shared" si="168"/>
        <v>2.5</v>
      </c>
      <c r="C773" s="4">
        <f t="shared" si="169"/>
        <v>0</v>
      </c>
      <c r="D773" s="3">
        <f t="shared" si="171"/>
        <v>2015</v>
      </c>
      <c r="E773" s="3">
        <f t="shared" si="172"/>
        <v>2</v>
      </c>
      <c r="F773" s="3">
        <f t="shared" si="173"/>
        <v>11</v>
      </c>
      <c r="G773" s="3">
        <f t="shared" si="174"/>
        <v>211</v>
      </c>
      <c r="H773" s="3" t="str">
        <f t="shared" si="170"/>
        <v/>
      </c>
      <c r="I773" s="1" t="str">
        <f t="shared" si="175"/>
        <v>겨울</v>
      </c>
      <c r="J773" s="6" t="str">
        <f t="shared" si="176"/>
        <v>수</v>
      </c>
      <c r="K773" s="7" t="str">
        <f t="shared" si="177"/>
        <v>평일</v>
      </c>
      <c r="L773">
        <v>71</v>
      </c>
      <c r="M773">
        <v>50</v>
      </c>
      <c r="N773">
        <v>463</v>
      </c>
      <c r="O773">
        <f t="shared" si="178"/>
        <v>584</v>
      </c>
      <c r="P773">
        <v>150</v>
      </c>
      <c r="Q773">
        <v>429</v>
      </c>
      <c r="R773">
        <f t="shared" si="179"/>
        <v>579</v>
      </c>
      <c r="S773" t="s">
        <v>7</v>
      </c>
      <c r="T773" t="str">
        <f t="shared" si="180"/>
        <v>small</v>
      </c>
      <c r="U773">
        <f t="shared" si="181"/>
        <v>1163</v>
      </c>
    </row>
    <row r="774" spans="1:21" x14ac:dyDescent="0.3">
      <c r="A774" s="1">
        <v>42047</v>
      </c>
      <c r="B774" s="4">
        <f t="shared" si="168"/>
        <v>-1.3</v>
      </c>
      <c r="C774" s="4">
        <f t="shared" si="169"/>
        <v>0</v>
      </c>
      <c r="D774" s="3">
        <f t="shared" si="171"/>
        <v>2015</v>
      </c>
      <c r="E774" s="3">
        <f t="shared" si="172"/>
        <v>2</v>
      </c>
      <c r="F774" s="3">
        <f t="shared" si="173"/>
        <v>12</v>
      </c>
      <c r="G774" s="3">
        <f t="shared" si="174"/>
        <v>212</v>
      </c>
      <c r="H774" s="3" t="str">
        <f t="shared" si="170"/>
        <v/>
      </c>
      <c r="I774" s="1" t="str">
        <f t="shared" si="175"/>
        <v>겨울</v>
      </c>
      <c r="J774" s="6" t="str">
        <f t="shared" si="176"/>
        <v>목</v>
      </c>
      <c r="K774" s="7" t="str">
        <f t="shared" si="177"/>
        <v>평일</v>
      </c>
      <c r="L774">
        <v>107</v>
      </c>
      <c r="M774">
        <v>67</v>
      </c>
      <c r="N774">
        <v>576</v>
      </c>
      <c r="O774">
        <f t="shared" si="178"/>
        <v>750</v>
      </c>
      <c r="P774">
        <v>119</v>
      </c>
      <c r="Q774">
        <v>376</v>
      </c>
      <c r="R774">
        <f t="shared" si="179"/>
        <v>495</v>
      </c>
      <c r="S774" t="s">
        <v>8</v>
      </c>
      <c r="T774" t="str">
        <f t="shared" si="180"/>
        <v>small</v>
      </c>
      <c r="U774">
        <f t="shared" si="181"/>
        <v>1245</v>
      </c>
    </row>
    <row r="775" spans="1:21" x14ac:dyDescent="0.3">
      <c r="A775" s="1">
        <v>42048</v>
      </c>
      <c r="B775" s="4">
        <f t="shared" si="168"/>
        <v>-1.1000000000000001</v>
      </c>
      <c r="C775" s="4">
        <f t="shared" si="169"/>
        <v>0</v>
      </c>
      <c r="D775" s="3">
        <f t="shared" si="171"/>
        <v>2015</v>
      </c>
      <c r="E775" s="3">
        <f t="shared" si="172"/>
        <v>2</v>
      </c>
      <c r="F775" s="3">
        <f t="shared" si="173"/>
        <v>13</v>
      </c>
      <c r="G775" s="3">
        <f t="shared" si="174"/>
        <v>213</v>
      </c>
      <c r="H775" s="3" t="str">
        <f t="shared" si="170"/>
        <v/>
      </c>
      <c r="I775" s="1" t="str">
        <f t="shared" si="175"/>
        <v>겨울</v>
      </c>
      <c r="J775" s="6" t="str">
        <f t="shared" si="176"/>
        <v>금</v>
      </c>
      <c r="K775" s="7" t="str">
        <f t="shared" si="177"/>
        <v>평일</v>
      </c>
      <c r="L775">
        <v>89</v>
      </c>
      <c r="M775">
        <v>41</v>
      </c>
      <c r="N775">
        <v>594</v>
      </c>
      <c r="O775">
        <f t="shared" si="178"/>
        <v>724</v>
      </c>
      <c r="P775">
        <v>205</v>
      </c>
      <c r="Q775">
        <v>428</v>
      </c>
      <c r="R775">
        <f t="shared" si="179"/>
        <v>633</v>
      </c>
      <c r="S775" t="s">
        <v>7</v>
      </c>
      <c r="T775" t="str">
        <f t="shared" si="180"/>
        <v>big</v>
      </c>
      <c r="U775">
        <f t="shared" si="181"/>
        <v>1357</v>
      </c>
    </row>
    <row r="776" spans="1:21" x14ac:dyDescent="0.3">
      <c r="A776" s="1">
        <v>42049</v>
      </c>
      <c r="B776" s="4">
        <f t="shared" si="168"/>
        <v>-1.4</v>
      </c>
      <c r="C776" s="4">
        <f t="shared" si="169"/>
        <v>0</v>
      </c>
      <c r="D776" s="3">
        <f t="shared" si="171"/>
        <v>2015</v>
      </c>
      <c r="E776" s="3">
        <f t="shared" si="172"/>
        <v>2</v>
      </c>
      <c r="F776" s="3">
        <f t="shared" si="173"/>
        <v>14</v>
      </c>
      <c r="G776" s="3">
        <f t="shared" si="174"/>
        <v>214</v>
      </c>
      <c r="H776" s="3" t="str">
        <f t="shared" si="170"/>
        <v/>
      </c>
      <c r="I776" s="1" t="str">
        <f t="shared" si="175"/>
        <v>겨울</v>
      </c>
      <c r="J776" s="6" t="str">
        <f t="shared" si="176"/>
        <v>토</v>
      </c>
      <c r="K776" s="7" t="str">
        <f t="shared" si="177"/>
        <v>주말</v>
      </c>
      <c r="L776">
        <v>105</v>
      </c>
      <c r="M776">
        <v>64</v>
      </c>
      <c r="N776">
        <v>764</v>
      </c>
      <c r="O776">
        <f t="shared" si="178"/>
        <v>933</v>
      </c>
      <c r="P776">
        <v>208</v>
      </c>
      <c r="Q776">
        <v>712</v>
      </c>
      <c r="R776">
        <f t="shared" si="179"/>
        <v>920</v>
      </c>
      <c r="S776" t="s">
        <v>7</v>
      </c>
      <c r="T776" t="str">
        <f t="shared" si="180"/>
        <v>big</v>
      </c>
      <c r="U776">
        <f t="shared" si="181"/>
        <v>1853</v>
      </c>
    </row>
    <row r="777" spans="1:21" x14ac:dyDescent="0.3">
      <c r="A777" s="1">
        <v>42050</v>
      </c>
      <c r="B777" s="4">
        <f t="shared" si="168"/>
        <v>6.5</v>
      </c>
      <c r="C777" s="4">
        <f t="shared" si="169"/>
        <v>0</v>
      </c>
      <c r="D777" s="3">
        <f t="shared" si="171"/>
        <v>2015</v>
      </c>
      <c r="E777" s="3">
        <f t="shared" si="172"/>
        <v>2</v>
      </c>
      <c r="F777" s="3">
        <f t="shared" si="173"/>
        <v>15</v>
      </c>
      <c r="G777" s="3">
        <f t="shared" si="174"/>
        <v>215</v>
      </c>
      <c r="H777" s="3" t="str">
        <f t="shared" si="170"/>
        <v/>
      </c>
      <c r="I777" s="1" t="str">
        <f t="shared" si="175"/>
        <v>겨울</v>
      </c>
      <c r="J777" s="6" t="str">
        <f t="shared" si="176"/>
        <v>일</v>
      </c>
      <c r="K777" s="7" t="str">
        <f t="shared" si="177"/>
        <v>주말</v>
      </c>
      <c r="L777">
        <v>117</v>
      </c>
      <c r="M777">
        <v>54</v>
      </c>
      <c r="N777">
        <v>387</v>
      </c>
      <c r="O777">
        <f t="shared" si="178"/>
        <v>558</v>
      </c>
      <c r="P777">
        <v>166</v>
      </c>
      <c r="Q777">
        <v>303</v>
      </c>
      <c r="R777">
        <f t="shared" si="179"/>
        <v>469</v>
      </c>
      <c r="S777" t="s">
        <v>7</v>
      </c>
      <c r="T777" t="str">
        <f t="shared" si="180"/>
        <v>small</v>
      </c>
      <c r="U777">
        <f t="shared" si="181"/>
        <v>1027</v>
      </c>
    </row>
    <row r="778" spans="1:21" x14ac:dyDescent="0.3">
      <c r="A778" s="1">
        <v>42051</v>
      </c>
      <c r="B778" s="4">
        <f t="shared" si="168"/>
        <v>4.5999999999999996</v>
      </c>
      <c r="C778" s="4">
        <f t="shared" si="169"/>
        <v>9</v>
      </c>
      <c r="D778" s="3">
        <f t="shared" si="171"/>
        <v>2015</v>
      </c>
      <c r="E778" s="3">
        <f t="shared" si="172"/>
        <v>2</v>
      </c>
      <c r="F778" s="3">
        <f t="shared" si="173"/>
        <v>16</v>
      </c>
      <c r="G778" s="3">
        <f t="shared" si="174"/>
        <v>216</v>
      </c>
      <c r="H778" s="3" t="str">
        <f t="shared" si="170"/>
        <v/>
      </c>
      <c r="I778" s="1" t="str">
        <f t="shared" si="175"/>
        <v>겨울</v>
      </c>
      <c r="J778" s="6" t="str">
        <f t="shared" si="176"/>
        <v>월</v>
      </c>
      <c r="K778" s="7" t="str">
        <f t="shared" si="177"/>
        <v>평일</v>
      </c>
      <c r="L778">
        <v>86</v>
      </c>
      <c r="M778">
        <v>54</v>
      </c>
      <c r="N778">
        <v>525</v>
      </c>
      <c r="O778">
        <f t="shared" si="178"/>
        <v>665</v>
      </c>
      <c r="P778">
        <v>151</v>
      </c>
      <c r="Q778">
        <v>392</v>
      </c>
      <c r="R778">
        <f t="shared" si="179"/>
        <v>543</v>
      </c>
      <c r="S778" t="s">
        <v>7</v>
      </c>
      <c r="T778" t="str">
        <f t="shared" si="180"/>
        <v>small</v>
      </c>
      <c r="U778">
        <f t="shared" si="181"/>
        <v>1208</v>
      </c>
    </row>
    <row r="779" spans="1:21" x14ac:dyDescent="0.3">
      <c r="A779" s="1">
        <v>42052</v>
      </c>
      <c r="B779" s="4">
        <f t="shared" si="168"/>
        <v>2.9</v>
      </c>
      <c r="C779" s="4">
        <f t="shared" si="169"/>
        <v>0.5</v>
      </c>
      <c r="D779" s="3">
        <f t="shared" si="171"/>
        <v>2015</v>
      </c>
      <c r="E779" s="3">
        <f t="shared" si="172"/>
        <v>2</v>
      </c>
      <c r="F779" s="3">
        <f t="shared" si="173"/>
        <v>17</v>
      </c>
      <c r="G779" s="3">
        <f t="shared" si="174"/>
        <v>217</v>
      </c>
      <c r="H779" s="3" t="str">
        <f t="shared" si="170"/>
        <v/>
      </c>
      <c r="I779" s="1" t="str">
        <f t="shared" si="175"/>
        <v>겨울</v>
      </c>
      <c r="J779" s="6" t="str">
        <f t="shared" si="176"/>
        <v>화</v>
      </c>
      <c r="K779" s="7" t="str">
        <f t="shared" si="177"/>
        <v>평일</v>
      </c>
      <c r="L779">
        <v>84</v>
      </c>
      <c r="M779">
        <v>43</v>
      </c>
      <c r="N779">
        <v>629</v>
      </c>
      <c r="O779">
        <f t="shared" si="178"/>
        <v>756</v>
      </c>
      <c r="P779">
        <v>140</v>
      </c>
      <c r="Q779">
        <v>406</v>
      </c>
      <c r="R779">
        <f t="shared" si="179"/>
        <v>546</v>
      </c>
      <c r="S779" t="s">
        <v>7</v>
      </c>
      <c r="T779" t="str">
        <f t="shared" si="180"/>
        <v>small</v>
      </c>
      <c r="U779">
        <f t="shared" si="181"/>
        <v>1302</v>
      </c>
    </row>
    <row r="780" spans="1:21" x14ac:dyDescent="0.3">
      <c r="A780" s="1">
        <v>42053</v>
      </c>
      <c r="B780" s="4">
        <f t="shared" si="168"/>
        <v>1.2</v>
      </c>
      <c r="C780" s="4">
        <f t="shared" si="169"/>
        <v>0</v>
      </c>
      <c r="D780" s="3">
        <f t="shared" si="171"/>
        <v>2015</v>
      </c>
      <c r="E780" s="3">
        <f t="shared" si="172"/>
        <v>2</v>
      </c>
      <c r="F780" s="3">
        <f t="shared" si="173"/>
        <v>18</v>
      </c>
      <c r="G780" s="3">
        <f t="shared" si="174"/>
        <v>218</v>
      </c>
      <c r="H780" s="3" t="str">
        <f t="shared" si="170"/>
        <v/>
      </c>
      <c r="I780" s="1" t="str">
        <f t="shared" si="175"/>
        <v>겨울</v>
      </c>
      <c r="J780" s="6" t="str">
        <f t="shared" si="176"/>
        <v>수</v>
      </c>
      <c r="K780" s="7" t="str">
        <f t="shared" si="177"/>
        <v>평일</v>
      </c>
      <c r="L780">
        <v>88</v>
      </c>
      <c r="M780">
        <v>46</v>
      </c>
      <c r="N780">
        <v>530</v>
      </c>
      <c r="O780">
        <f t="shared" si="178"/>
        <v>664</v>
      </c>
      <c r="P780">
        <v>119</v>
      </c>
      <c r="Q780">
        <v>387</v>
      </c>
      <c r="R780">
        <f t="shared" si="179"/>
        <v>506</v>
      </c>
      <c r="S780" t="s">
        <v>7</v>
      </c>
      <c r="T780" t="str">
        <f t="shared" si="180"/>
        <v>small</v>
      </c>
      <c r="U780">
        <f t="shared" si="181"/>
        <v>1170</v>
      </c>
    </row>
    <row r="781" spans="1:21" x14ac:dyDescent="0.3">
      <c r="A781" s="1">
        <v>42054</v>
      </c>
      <c r="B781" s="4">
        <f t="shared" si="168"/>
        <v>0.1</v>
      </c>
      <c r="C781" s="4">
        <f t="shared" si="169"/>
        <v>0</v>
      </c>
      <c r="D781" s="3">
        <f t="shared" si="171"/>
        <v>2015</v>
      </c>
      <c r="E781" s="3">
        <f t="shared" si="172"/>
        <v>2</v>
      </c>
      <c r="F781" s="3">
        <f t="shared" si="173"/>
        <v>19</v>
      </c>
      <c r="G781" s="3">
        <f t="shared" si="174"/>
        <v>219</v>
      </c>
      <c r="H781" s="3" t="str">
        <f t="shared" si="170"/>
        <v/>
      </c>
      <c r="I781" s="1" t="str">
        <f t="shared" si="175"/>
        <v>겨울</v>
      </c>
      <c r="J781" s="6" t="str">
        <f t="shared" si="176"/>
        <v>목</v>
      </c>
      <c r="K781" s="7" t="str">
        <f t="shared" si="177"/>
        <v>평일</v>
      </c>
      <c r="L781">
        <v>102</v>
      </c>
      <c r="M781">
        <v>52</v>
      </c>
      <c r="N781">
        <v>460</v>
      </c>
      <c r="O781">
        <f t="shared" si="178"/>
        <v>614</v>
      </c>
      <c r="P781">
        <v>216</v>
      </c>
      <c r="Q781">
        <v>486</v>
      </c>
      <c r="R781">
        <f t="shared" si="179"/>
        <v>702</v>
      </c>
      <c r="S781" t="s">
        <v>7</v>
      </c>
      <c r="T781" t="str">
        <f t="shared" si="180"/>
        <v>big</v>
      </c>
      <c r="U781">
        <f t="shared" si="181"/>
        <v>1316</v>
      </c>
    </row>
    <row r="782" spans="1:21" x14ac:dyDescent="0.3">
      <c r="A782" s="1">
        <v>42055</v>
      </c>
      <c r="B782" s="4">
        <f t="shared" si="168"/>
        <v>3</v>
      </c>
      <c r="C782" s="4">
        <f t="shared" si="169"/>
        <v>0</v>
      </c>
      <c r="D782" s="3">
        <f t="shared" si="171"/>
        <v>2015</v>
      </c>
      <c r="E782" s="3">
        <f t="shared" si="172"/>
        <v>2</v>
      </c>
      <c r="F782" s="3">
        <f t="shared" si="173"/>
        <v>20</v>
      </c>
      <c r="G782" s="3">
        <f t="shared" si="174"/>
        <v>220</v>
      </c>
      <c r="H782" s="3" t="str">
        <f t="shared" si="170"/>
        <v/>
      </c>
      <c r="I782" s="1" t="str">
        <f t="shared" si="175"/>
        <v>겨울</v>
      </c>
      <c r="J782" s="6" t="str">
        <f t="shared" si="176"/>
        <v>금</v>
      </c>
      <c r="K782" s="7" t="str">
        <f t="shared" si="177"/>
        <v>평일</v>
      </c>
      <c r="L782">
        <v>108</v>
      </c>
      <c r="M782">
        <v>70</v>
      </c>
      <c r="N782">
        <v>684</v>
      </c>
      <c r="O782">
        <f t="shared" si="178"/>
        <v>862</v>
      </c>
      <c r="P782">
        <v>170</v>
      </c>
      <c r="Q782">
        <v>518</v>
      </c>
      <c r="R782">
        <f t="shared" si="179"/>
        <v>688</v>
      </c>
      <c r="S782" t="s">
        <v>8</v>
      </c>
      <c r="T782" t="str">
        <f t="shared" si="180"/>
        <v>big</v>
      </c>
      <c r="U782">
        <f t="shared" si="181"/>
        <v>1550</v>
      </c>
    </row>
    <row r="783" spans="1:21" x14ac:dyDescent="0.3">
      <c r="A783" s="1">
        <v>42056</v>
      </c>
      <c r="B783" s="4">
        <f t="shared" si="168"/>
        <v>5</v>
      </c>
      <c r="C783" s="4">
        <f t="shared" si="169"/>
        <v>10</v>
      </c>
      <c r="D783" s="3">
        <f t="shared" si="171"/>
        <v>2015</v>
      </c>
      <c r="E783" s="3">
        <f t="shared" si="172"/>
        <v>2</v>
      </c>
      <c r="F783" s="3">
        <f t="shared" si="173"/>
        <v>21</v>
      </c>
      <c r="G783" s="3">
        <f t="shared" si="174"/>
        <v>221</v>
      </c>
      <c r="H783" s="3" t="str">
        <f t="shared" si="170"/>
        <v/>
      </c>
      <c r="I783" s="1" t="str">
        <f t="shared" si="175"/>
        <v>겨울</v>
      </c>
      <c r="J783" s="6" t="str">
        <f t="shared" si="176"/>
        <v>토</v>
      </c>
      <c r="K783" s="7" t="str">
        <f t="shared" si="177"/>
        <v>주말</v>
      </c>
      <c r="L783">
        <v>146</v>
      </c>
      <c r="M783">
        <v>56</v>
      </c>
      <c r="N783">
        <v>634</v>
      </c>
      <c r="O783">
        <f t="shared" si="178"/>
        <v>836</v>
      </c>
      <c r="P783">
        <v>180</v>
      </c>
      <c r="Q783">
        <v>393</v>
      </c>
      <c r="R783">
        <f t="shared" si="179"/>
        <v>573</v>
      </c>
      <c r="S783" t="s">
        <v>7</v>
      </c>
      <c r="T783" t="str">
        <f t="shared" si="180"/>
        <v>small</v>
      </c>
      <c r="U783">
        <f t="shared" si="181"/>
        <v>1409</v>
      </c>
    </row>
    <row r="784" spans="1:21" x14ac:dyDescent="0.3">
      <c r="A784" s="1">
        <v>42057</v>
      </c>
      <c r="B784" s="4">
        <f t="shared" si="168"/>
        <v>4.7</v>
      </c>
      <c r="C784" s="4">
        <f t="shared" si="169"/>
        <v>2.5</v>
      </c>
      <c r="D784" s="3">
        <f t="shared" si="171"/>
        <v>2015</v>
      </c>
      <c r="E784" s="3">
        <f t="shared" si="172"/>
        <v>2</v>
      </c>
      <c r="F784" s="3">
        <f t="shared" si="173"/>
        <v>22</v>
      </c>
      <c r="G784" s="3">
        <f t="shared" si="174"/>
        <v>222</v>
      </c>
      <c r="H784" s="3" t="str">
        <f t="shared" si="170"/>
        <v/>
      </c>
      <c r="I784" s="1" t="str">
        <f t="shared" si="175"/>
        <v>겨울</v>
      </c>
      <c r="J784" s="6" t="str">
        <f t="shared" si="176"/>
        <v>일</v>
      </c>
      <c r="K784" s="7" t="str">
        <f t="shared" si="177"/>
        <v>주말</v>
      </c>
      <c r="L784">
        <v>75</v>
      </c>
      <c r="M784">
        <v>31</v>
      </c>
      <c r="N784">
        <v>459</v>
      </c>
      <c r="O784">
        <f t="shared" si="178"/>
        <v>565</v>
      </c>
      <c r="P784">
        <v>124</v>
      </c>
      <c r="Q784">
        <v>453</v>
      </c>
      <c r="R784">
        <f t="shared" si="179"/>
        <v>577</v>
      </c>
      <c r="S784" t="s">
        <v>7</v>
      </c>
      <c r="T784" t="str">
        <f t="shared" si="180"/>
        <v>small</v>
      </c>
      <c r="U784">
        <f t="shared" si="181"/>
        <v>1142</v>
      </c>
    </row>
    <row r="785" spans="1:21" x14ac:dyDescent="0.3">
      <c r="A785" s="1">
        <v>42058</v>
      </c>
      <c r="B785" s="4">
        <f t="shared" si="168"/>
        <v>1.8</v>
      </c>
      <c r="C785" s="4">
        <f t="shared" si="169"/>
        <v>0</v>
      </c>
      <c r="D785" s="3">
        <f t="shared" si="171"/>
        <v>2015</v>
      </c>
      <c r="E785" s="3">
        <f t="shared" si="172"/>
        <v>2</v>
      </c>
      <c r="F785" s="3">
        <f t="shared" si="173"/>
        <v>23</v>
      </c>
      <c r="G785" s="3">
        <f t="shared" si="174"/>
        <v>223</v>
      </c>
      <c r="H785" s="3" t="str">
        <f t="shared" si="170"/>
        <v/>
      </c>
      <c r="I785" s="1" t="str">
        <f t="shared" si="175"/>
        <v>겨울</v>
      </c>
      <c r="J785" s="6" t="str">
        <f t="shared" si="176"/>
        <v>월</v>
      </c>
      <c r="K785" s="7" t="str">
        <f t="shared" si="177"/>
        <v>평일</v>
      </c>
      <c r="L785">
        <v>104</v>
      </c>
      <c r="M785">
        <v>35</v>
      </c>
      <c r="N785">
        <v>552</v>
      </c>
      <c r="O785">
        <f t="shared" si="178"/>
        <v>691</v>
      </c>
      <c r="P785">
        <v>114</v>
      </c>
      <c r="Q785">
        <v>334</v>
      </c>
      <c r="R785">
        <f t="shared" si="179"/>
        <v>448</v>
      </c>
      <c r="S785" t="s">
        <v>7</v>
      </c>
      <c r="T785" t="str">
        <f t="shared" si="180"/>
        <v>small</v>
      </c>
      <c r="U785">
        <f t="shared" si="181"/>
        <v>1139</v>
      </c>
    </row>
    <row r="786" spans="1:21" x14ac:dyDescent="0.3">
      <c r="A786" s="1">
        <v>42059</v>
      </c>
      <c r="B786" s="4">
        <f t="shared" si="168"/>
        <v>1.7</v>
      </c>
      <c r="C786" s="4">
        <f t="shared" si="169"/>
        <v>0</v>
      </c>
      <c r="D786" s="3">
        <f t="shared" si="171"/>
        <v>2015</v>
      </c>
      <c r="E786" s="3">
        <f t="shared" si="172"/>
        <v>2</v>
      </c>
      <c r="F786" s="3">
        <f t="shared" si="173"/>
        <v>24</v>
      </c>
      <c r="G786" s="3">
        <f t="shared" si="174"/>
        <v>224</v>
      </c>
      <c r="H786" s="3" t="str">
        <f t="shared" si="170"/>
        <v/>
      </c>
      <c r="I786" s="1" t="str">
        <f t="shared" si="175"/>
        <v>겨울</v>
      </c>
      <c r="J786" s="6" t="str">
        <f t="shared" si="176"/>
        <v>화</v>
      </c>
      <c r="K786" s="7" t="str">
        <f t="shared" si="177"/>
        <v>평일</v>
      </c>
      <c r="L786">
        <v>83</v>
      </c>
      <c r="M786">
        <v>53</v>
      </c>
      <c r="N786">
        <v>538</v>
      </c>
      <c r="O786">
        <f t="shared" si="178"/>
        <v>674</v>
      </c>
      <c r="P786">
        <v>145</v>
      </c>
      <c r="Q786">
        <v>358</v>
      </c>
      <c r="R786">
        <f t="shared" si="179"/>
        <v>503</v>
      </c>
      <c r="S786" t="s">
        <v>8</v>
      </c>
      <c r="T786" t="str">
        <f t="shared" si="180"/>
        <v>small</v>
      </c>
      <c r="U786">
        <f t="shared" si="181"/>
        <v>1177</v>
      </c>
    </row>
    <row r="787" spans="1:21" x14ac:dyDescent="0.3">
      <c r="A787" s="1">
        <v>42060</v>
      </c>
      <c r="B787" s="4">
        <f t="shared" si="168"/>
        <v>5</v>
      </c>
      <c r="C787" s="4">
        <f t="shared" si="169"/>
        <v>0</v>
      </c>
      <c r="D787" s="3">
        <f t="shared" si="171"/>
        <v>2015</v>
      </c>
      <c r="E787" s="3">
        <f t="shared" si="172"/>
        <v>2</v>
      </c>
      <c r="F787" s="3">
        <f t="shared" si="173"/>
        <v>25</v>
      </c>
      <c r="G787" s="3">
        <f t="shared" si="174"/>
        <v>225</v>
      </c>
      <c r="H787" s="3" t="str">
        <f t="shared" si="170"/>
        <v/>
      </c>
      <c r="I787" s="1" t="str">
        <f t="shared" si="175"/>
        <v>겨울</v>
      </c>
      <c r="J787" s="6" t="str">
        <f t="shared" si="176"/>
        <v>수</v>
      </c>
      <c r="K787" s="7" t="str">
        <f t="shared" si="177"/>
        <v>평일</v>
      </c>
      <c r="L787">
        <v>55</v>
      </c>
      <c r="M787">
        <v>45</v>
      </c>
      <c r="N787">
        <v>621</v>
      </c>
      <c r="O787">
        <f t="shared" si="178"/>
        <v>721</v>
      </c>
      <c r="P787">
        <v>191</v>
      </c>
      <c r="Q787">
        <v>257</v>
      </c>
      <c r="R787">
        <f t="shared" si="179"/>
        <v>448</v>
      </c>
      <c r="S787" t="s">
        <v>7</v>
      </c>
      <c r="T787" t="str">
        <f t="shared" si="180"/>
        <v>small</v>
      </c>
      <c r="U787">
        <f t="shared" si="181"/>
        <v>1169</v>
      </c>
    </row>
    <row r="788" spans="1:21" x14ac:dyDescent="0.3">
      <c r="A788" s="1">
        <v>42061</v>
      </c>
      <c r="B788" s="4">
        <f t="shared" si="168"/>
        <v>2.4</v>
      </c>
      <c r="C788" s="4">
        <f t="shared" si="169"/>
        <v>0.5</v>
      </c>
      <c r="D788" s="3">
        <f t="shared" si="171"/>
        <v>2015</v>
      </c>
      <c r="E788" s="3">
        <f t="shared" si="172"/>
        <v>2</v>
      </c>
      <c r="F788" s="3">
        <f t="shared" si="173"/>
        <v>26</v>
      </c>
      <c r="G788" s="3">
        <f t="shared" si="174"/>
        <v>226</v>
      </c>
      <c r="H788" s="3" t="str">
        <f t="shared" si="170"/>
        <v/>
      </c>
      <c r="I788" s="1" t="str">
        <f t="shared" si="175"/>
        <v>겨울</v>
      </c>
      <c r="J788" s="6" t="str">
        <f t="shared" si="176"/>
        <v>목</v>
      </c>
      <c r="K788" s="7" t="str">
        <f t="shared" si="177"/>
        <v>평일</v>
      </c>
      <c r="L788">
        <v>102</v>
      </c>
      <c r="M788">
        <v>53</v>
      </c>
      <c r="N788">
        <v>365</v>
      </c>
      <c r="O788">
        <f t="shared" si="178"/>
        <v>520</v>
      </c>
      <c r="P788">
        <v>190</v>
      </c>
      <c r="Q788">
        <v>333</v>
      </c>
      <c r="R788">
        <f t="shared" si="179"/>
        <v>523</v>
      </c>
      <c r="S788" t="s">
        <v>7</v>
      </c>
      <c r="T788" t="str">
        <f t="shared" si="180"/>
        <v>small</v>
      </c>
      <c r="U788">
        <f t="shared" si="181"/>
        <v>1043</v>
      </c>
    </row>
    <row r="789" spans="1:21" x14ac:dyDescent="0.3">
      <c r="A789" s="1">
        <v>42062</v>
      </c>
      <c r="B789" s="4">
        <f t="shared" si="168"/>
        <v>-0.8</v>
      </c>
      <c r="C789" s="4">
        <f t="shared" si="169"/>
        <v>0</v>
      </c>
      <c r="D789" s="3">
        <f t="shared" si="171"/>
        <v>2015</v>
      </c>
      <c r="E789" s="3">
        <f t="shared" si="172"/>
        <v>2</v>
      </c>
      <c r="F789" s="3">
        <f t="shared" si="173"/>
        <v>27</v>
      </c>
      <c r="G789" s="3">
        <f t="shared" si="174"/>
        <v>227</v>
      </c>
      <c r="H789" s="3" t="str">
        <f t="shared" si="170"/>
        <v/>
      </c>
      <c r="I789" s="1" t="str">
        <f t="shared" si="175"/>
        <v>겨울</v>
      </c>
      <c r="J789" s="6" t="str">
        <f t="shared" si="176"/>
        <v>금</v>
      </c>
      <c r="K789" s="7" t="str">
        <f t="shared" si="177"/>
        <v>평일</v>
      </c>
      <c r="L789">
        <v>101</v>
      </c>
      <c r="M789">
        <v>77</v>
      </c>
      <c r="N789">
        <v>584</v>
      </c>
      <c r="O789">
        <f t="shared" si="178"/>
        <v>762</v>
      </c>
      <c r="P789">
        <v>229</v>
      </c>
      <c r="Q789">
        <v>335</v>
      </c>
      <c r="R789">
        <f t="shared" si="179"/>
        <v>564</v>
      </c>
      <c r="S789" t="s">
        <v>7</v>
      </c>
      <c r="T789" t="str">
        <f t="shared" si="180"/>
        <v>small</v>
      </c>
      <c r="U789">
        <f t="shared" si="181"/>
        <v>1326</v>
      </c>
    </row>
    <row r="790" spans="1:21" x14ac:dyDescent="0.3">
      <c r="A790" s="1">
        <v>42063</v>
      </c>
      <c r="B790" s="4">
        <f t="shared" si="168"/>
        <v>1.5</v>
      </c>
      <c r="C790" s="4">
        <f t="shared" si="169"/>
        <v>0</v>
      </c>
      <c r="D790" s="3">
        <f t="shared" si="171"/>
        <v>2015</v>
      </c>
      <c r="E790" s="3">
        <f t="shared" si="172"/>
        <v>2</v>
      </c>
      <c r="F790" s="3">
        <f t="shared" si="173"/>
        <v>28</v>
      </c>
      <c r="G790" s="3">
        <f t="shared" si="174"/>
        <v>228</v>
      </c>
      <c r="H790" s="3" t="str">
        <f t="shared" si="170"/>
        <v/>
      </c>
      <c r="I790" s="1" t="str">
        <f t="shared" si="175"/>
        <v>겨울</v>
      </c>
      <c r="J790" s="6" t="str">
        <f t="shared" si="176"/>
        <v>토</v>
      </c>
      <c r="K790" s="7" t="str">
        <f t="shared" si="177"/>
        <v>주말</v>
      </c>
      <c r="L790">
        <v>115</v>
      </c>
      <c r="M790">
        <v>73</v>
      </c>
      <c r="N790">
        <v>670</v>
      </c>
      <c r="O790">
        <f t="shared" si="178"/>
        <v>858</v>
      </c>
      <c r="P790">
        <v>225</v>
      </c>
      <c r="Q790">
        <v>389</v>
      </c>
      <c r="R790">
        <f t="shared" si="179"/>
        <v>614</v>
      </c>
      <c r="S790" t="s">
        <v>7</v>
      </c>
      <c r="T790" t="str">
        <f t="shared" si="180"/>
        <v>big</v>
      </c>
      <c r="U790">
        <f t="shared" si="181"/>
        <v>1472</v>
      </c>
    </row>
    <row r="791" spans="1:21" x14ac:dyDescent="0.3">
      <c r="A791" s="1">
        <v>42064</v>
      </c>
      <c r="B791" s="4">
        <f t="shared" si="168"/>
        <v>3.3</v>
      </c>
      <c r="C791" s="4">
        <f t="shared" si="169"/>
        <v>0</v>
      </c>
      <c r="D791" s="3">
        <f t="shared" si="171"/>
        <v>2015</v>
      </c>
      <c r="E791" s="3">
        <f t="shared" si="172"/>
        <v>3</v>
      </c>
      <c r="F791" s="3">
        <f t="shared" si="173"/>
        <v>1</v>
      </c>
      <c r="G791" s="3">
        <f t="shared" si="174"/>
        <v>31</v>
      </c>
      <c r="H791" s="3" t="str">
        <f t="shared" si="170"/>
        <v>공휴일</v>
      </c>
      <c r="I791" s="1" t="str">
        <f t="shared" si="175"/>
        <v>봄</v>
      </c>
      <c r="J791" s="6" t="str">
        <f t="shared" si="176"/>
        <v>일</v>
      </c>
      <c r="K791" s="7" t="str">
        <f t="shared" si="177"/>
        <v>주말</v>
      </c>
      <c r="L791">
        <v>100</v>
      </c>
      <c r="M791">
        <v>54</v>
      </c>
      <c r="N791">
        <v>648</v>
      </c>
      <c r="O791">
        <f t="shared" si="178"/>
        <v>802</v>
      </c>
      <c r="P791">
        <v>217</v>
      </c>
      <c r="Q791">
        <v>522</v>
      </c>
      <c r="R791">
        <f t="shared" si="179"/>
        <v>739</v>
      </c>
      <c r="S791" t="s">
        <v>7</v>
      </c>
      <c r="T791" t="str">
        <f t="shared" si="180"/>
        <v>big</v>
      </c>
      <c r="U791">
        <f t="shared" si="181"/>
        <v>1541</v>
      </c>
    </row>
    <row r="792" spans="1:21" x14ac:dyDescent="0.3">
      <c r="A792" s="1">
        <v>42065</v>
      </c>
      <c r="B792" s="4">
        <f t="shared" si="168"/>
        <v>2.7</v>
      </c>
      <c r="C792" s="4">
        <f t="shared" si="169"/>
        <v>0</v>
      </c>
      <c r="D792" s="3">
        <f t="shared" si="171"/>
        <v>2015</v>
      </c>
      <c r="E792" s="3">
        <f t="shared" si="172"/>
        <v>3</v>
      </c>
      <c r="F792" s="3">
        <f t="shared" si="173"/>
        <v>2</v>
      </c>
      <c r="G792" s="3">
        <f t="shared" si="174"/>
        <v>32</v>
      </c>
      <c r="H792" s="3" t="str">
        <f t="shared" si="170"/>
        <v/>
      </c>
      <c r="I792" s="1" t="str">
        <f t="shared" si="175"/>
        <v>봄</v>
      </c>
      <c r="J792" s="6" t="str">
        <f t="shared" si="176"/>
        <v>월</v>
      </c>
      <c r="K792" s="7" t="str">
        <f t="shared" si="177"/>
        <v>평일</v>
      </c>
      <c r="L792">
        <v>116</v>
      </c>
      <c r="M792">
        <v>47</v>
      </c>
      <c r="N792">
        <v>492</v>
      </c>
      <c r="O792">
        <f t="shared" si="178"/>
        <v>655</v>
      </c>
      <c r="P792">
        <v>193</v>
      </c>
      <c r="Q792">
        <v>247</v>
      </c>
      <c r="R792">
        <f t="shared" si="179"/>
        <v>440</v>
      </c>
      <c r="S792" t="s">
        <v>7</v>
      </c>
      <c r="T792" t="str">
        <f t="shared" si="180"/>
        <v>small</v>
      </c>
      <c r="U792">
        <f t="shared" si="181"/>
        <v>1095</v>
      </c>
    </row>
    <row r="793" spans="1:21" x14ac:dyDescent="0.3">
      <c r="A793" s="1">
        <v>42066</v>
      </c>
      <c r="B793" s="4">
        <f t="shared" si="168"/>
        <v>3.1</v>
      </c>
      <c r="C793" s="4">
        <f t="shared" si="169"/>
        <v>2.5</v>
      </c>
      <c r="D793" s="3">
        <f t="shared" si="171"/>
        <v>2015</v>
      </c>
      <c r="E793" s="3">
        <f t="shared" si="172"/>
        <v>3</v>
      </c>
      <c r="F793" s="3">
        <f t="shared" si="173"/>
        <v>3</v>
      </c>
      <c r="G793" s="3">
        <f t="shared" si="174"/>
        <v>33</v>
      </c>
      <c r="H793" s="3" t="str">
        <f t="shared" si="170"/>
        <v/>
      </c>
      <c r="I793" s="1" t="str">
        <f t="shared" si="175"/>
        <v>봄</v>
      </c>
      <c r="J793" s="6" t="str">
        <f t="shared" si="176"/>
        <v>화</v>
      </c>
      <c r="K793" s="7" t="str">
        <f t="shared" si="177"/>
        <v>평일</v>
      </c>
      <c r="L793">
        <v>37</v>
      </c>
      <c r="M793">
        <v>41</v>
      </c>
      <c r="N793">
        <v>419</v>
      </c>
      <c r="O793">
        <f t="shared" si="178"/>
        <v>497</v>
      </c>
      <c r="P793">
        <v>199</v>
      </c>
      <c r="Q793">
        <v>453</v>
      </c>
      <c r="R793">
        <f t="shared" si="179"/>
        <v>652</v>
      </c>
      <c r="S793" t="s">
        <v>7</v>
      </c>
      <c r="T793" t="str">
        <f t="shared" si="180"/>
        <v>big</v>
      </c>
      <c r="U793">
        <f t="shared" si="181"/>
        <v>1149</v>
      </c>
    </row>
    <row r="794" spans="1:21" x14ac:dyDescent="0.3">
      <c r="A794" s="1">
        <v>42067</v>
      </c>
      <c r="B794" s="4">
        <f t="shared" si="168"/>
        <v>-1</v>
      </c>
      <c r="C794" s="4">
        <f t="shared" si="169"/>
        <v>0</v>
      </c>
      <c r="D794" s="3">
        <f t="shared" si="171"/>
        <v>2015</v>
      </c>
      <c r="E794" s="3">
        <f t="shared" si="172"/>
        <v>3</v>
      </c>
      <c r="F794" s="3">
        <f t="shared" si="173"/>
        <v>4</v>
      </c>
      <c r="G794" s="3">
        <f t="shared" si="174"/>
        <v>34</v>
      </c>
      <c r="H794" s="3" t="str">
        <f t="shared" si="170"/>
        <v/>
      </c>
      <c r="I794" s="1" t="str">
        <f t="shared" si="175"/>
        <v>봄</v>
      </c>
      <c r="J794" s="6" t="str">
        <f t="shared" si="176"/>
        <v>수</v>
      </c>
      <c r="K794" s="7" t="str">
        <f t="shared" si="177"/>
        <v>평일</v>
      </c>
      <c r="L794">
        <v>85</v>
      </c>
      <c r="M794">
        <v>47</v>
      </c>
      <c r="N794">
        <v>393</v>
      </c>
      <c r="O794">
        <f t="shared" si="178"/>
        <v>525</v>
      </c>
      <c r="P794">
        <v>166</v>
      </c>
      <c r="Q794">
        <v>241</v>
      </c>
      <c r="R794">
        <f t="shared" si="179"/>
        <v>407</v>
      </c>
      <c r="S794" t="s">
        <v>7</v>
      </c>
      <c r="T794" t="str">
        <f t="shared" si="180"/>
        <v>small</v>
      </c>
      <c r="U794">
        <f t="shared" si="181"/>
        <v>932</v>
      </c>
    </row>
    <row r="795" spans="1:21" x14ac:dyDescent="0.3">
      <c r="A795" s="1">
        <v>42068</v>
      </c>
      <c r="B795" s="4">
        <f t="shared" si="168"/>
        <v>-1</v>
      </c>
      <c r="C795" s="4">
        <f t="shared" si="169"/>
        <v>0</v>
      </c>
      <c r="D795" s="3">
        <f t="shared" si="171"/>
        <v>2015</v>
      </c>
      <c r="E795" s="3">
        <f t="shared" si="172"/>
        <v>3</v>
      </c>
      <c r="F795" s="3">
        <f t="shared" si="173"/>
        <v>5</v>
      </c>
      <c r="G795" s="3">
        <f t="shared" si="174"/>
        <v>35</v>
      </c>
      <c r="H795" s="3" t="str">
        <f t="shared" si="170"/>
        <v/>
      </c>
      <c r="I795" s="1" t="str">
        <f t="shared" si="175"/>
        <v>봄</v>
      </c>
      <c r="J795" s="6" t="str">
        <f t="shared" si="176"/>
        <v>목</v>
      </c>
      <c r="K795" s="7" t="str">
        <f t="shared" si="177"/>
        <v>평일</v>
      </c>
      <c r="L795">
        <v>61</v>
      </c>
      <c r="M795">
        <v>54</v>
      </c>
      <c r="N795">
        <v>568</v>
      </c>
      <c r="O795">
        <f t="shared" si="178"/>
        <v>683</v>
      </c>
      <c r="P795">
        <v>123</v>
      </c>
      <c r="Q795">
        <v>342</v>
      </c>
      <c r="R795">
        <f t="shared" si="179"/>
        <v>465</v>
      </c>
      <c r="S795" t="s">
        <v>7</v>
      </c>
      <c r="T795" t="str">
        <f t="shared" si="180"/>
        <v>small</v>
      </c>
      <c r="U795">
        <f t="shared" si="181"/>
        <v>1148</v>
      </c>
    </row>
    <row r="796" spans="1:21" x14ac:dyDescent="0.3">
      <c r="A796" s="1">
        <v>42069</v>
      </c>
      <c r="B796" s="4">
        <f t="shared" si="168"/>
        <v>1.9</v>
      </c>
      <c r="C796" s="4">
        <f t="shared" si="169"/>
        <v>0</v>
      </c>
      <c r="D796" s="3">
        <f t="shared" si="171"/>
        <v>2015</v>
      </c>
      <c r="E796" s="3">
        <f t="shared" si="172"/>
        <v>3</v>
      </c>
      <c r="F796" s="3">
        <f t="shared" si="173"/>
        <v>6</v>
      </c>
      <c r="G796" s="3">
        <f t="shared" si="174"/>
        <v>36</v>
      </c>
      <c r="H796" s="3" t="str">
        <f t="shared" si="170"/>
        <v/>
      </c>
      <c r="I796" s="1" t="str">
        <f t="shared" si="175"/>
        <v>봄</v>
      </c>
      <c r="J796" s="6" t="str">
        <f t="shared" si="176"/>
        <v>금</v>
      </c>
      <c r="K796" s="7" t="str">
        <f t="shared" si="177"/>
        <v>평일</v>
      </c>
      <c r="L796">
        <v>124</v>
      </c>
      <c r="M796">
        <v>66</v>
      </c>
      <c r="N796">
        <v>674</v>
      </c>
      <c r="O796">
        <f t="shared" si="178"/>
        <v>864</v>
      </c>
      <c r="P796">
        <v>235</v>
      </c>
      <c r="Q796">
        <v>492</v>
      </c>
      <c r="R796">
        <f t="shared" si="179"/>
        <v>727</v>
      </c>
      <c r="S796" t="s">
        <v>7</v>
      </c>
      <c r="T796" t="str">
        <f t="shared" si="180"/>
        <v>big</v>
      </c>
      <c r="U796">
        <f t="shared" si="181"/>
        <v>1591</v>
      </c>
    </row>
    <row r="797" spans="1:21" x14ac:dyDescent="0.3">
      <c r="A797" s="1">
        <v>42070</v>
      </c>
      <c r="B797" s="4">
        <f t="shared" si="168"/>
        <v>3.8</v>
      </c>
      <c r="C797" s="4">
        <f t="shared" si="169"/>
        <v>0</v>
      </c>
      <c r="D797" s="3">
        <f t="shared" si="171"/>
        <v>2015</v>
      </c>
      <c r="E797" s="3">
        <f t="shared" si="172"/>
        <v>3</v>
      </c>
      <c r="F797" s="3">
        <f t="shared" si="173"/>
        <v>7</v>
      </c>
      <c r="G797" s="3">
        <f t="shared" si="174"/>
        <v>37</v>
      </c>
      <c r="H797" s="3" t="str">
        <f t="shared" si="170"/>
        <v/>
      </c>
      <c r="I797" s="1" t="str">
        <f t="shared" si="175"/>
        <v>봄</v>
      </c>
      <c r="J797" s="6" t="str">
        <f t="shared" si="176"/>
        <v>토</v>
      </c>
      <c r="K797" s="7" t="str">
        <f t="shared" si="177"/>
        <v>주말</v>
      </c>
      <c r="L797">
        <v>101</v>
      </c>
      <c r="M797">
        <v>84</v>
      </c>
      <c r="N797">
        <v>581</v>
      </c>
      <c r="O797">
        <f t="shared" si="178"/>
        <v>766</v>
      </c>
      <c r="P797">
        <v>221</v>
      </c>
      <c r="Q797">
        <v>539</v>
      </c>
      <c r="R797">
        <f t="shared" si="179"/>
        <v>760</v>
      </c>
      <c r="S797" t="s">
        <v>7</v>
      </c>
      <c r="T797" t="str">
        <f t="shared" si="180"/>
        <v>big</v>
      </c>
      <c r="U797">
        <f t="shared" si="181"/>
        <v>1526</v>
      </c>
    </row>
    <row r="798" spans="1:21" x14ac:dyDescent="0.3">
      <c r="A798" s="1">
        <v>42071</v>
      </c>
      <c r="B798" s="4">
        <f t="shared" si="168"/>
        <v>6.7</v>
      </c>
      <c r="C798" s="4">
        <f t="shared" si="169"/>
        <v>0</v>
      </c>
      <c r="D798" s="3">
        <f t="shared" si="171"/>
        <v>2015</v>
      </c>
      <c r="E798" s="3">
        <f t="shared" si="172"/>
        <v>3</v>
      </c>
      <c r="F798" s="3">
        <f t="shared" si="173"/>
        <v>8</v>
      </c>
      <c r="G798" s="3">
        <f t="shared" si="174"/>
        <v>38</v>
      </c>
      <c r="H798" s="3" t="str">
        <f t="shared" si="170"/>
        <v/>
      </c>
      <c r="I798" s="1" t="str">
        <f t="shared" si="175"/>
        <v>봄</v>
      </c>
      <c r="J798" s="6" t="str">
        <f t="shared" si="176"/>
        <v>일</v>
      </c>
      <c r="K798" s="7" t="str">
        <f t="shared" si="177"/>
        <v>주말</v>
      </c>
      <c r="L798">
        <v>77</v>
      </c>
      <c r="M798">
        <v>77</v>
      </c>
      <c r="N798">
        <v>614</v>
      </c>
      <c r="O798">
        <f t="shared" si="178"/>
        <v>768</v>
      </c>
      <c r="P798">
        <v>237</v>
      </c>
      <c r="Q798">
        <v>208</v>
      </c>
      <c r="R798">
        <f t="shared" si="179"/>
        <v>445</v>
      </c>
      <c r="S798" t="s">
        <v>7</v>
      </c>
      <c r="T798" t="str">
        <f t="shared" si="180"/>
        <v>small</v>
      </c>
      <c r="U798">
        <f t="shared" si="181"/>
        <v>1213</v>
      </c>
    </row>
    <row r="799" spans="1:21" x14ac:dyDescent="0.3">
      <c r="A799" s="1">
        <v>42072</v>
      </c>
      <c r="B799" s="4">
        <f t="shared" si="168"/>
        <v>3.5</v>
      </c>
      <c r="C799" s="4">
        <f t="shared" si="169"/>
        <v>0</v>
      </c>
      <c r="D799" s="3">
        <f t="shared" si="171"/>
        <v>2015</v>
      </c>
      <c r="E799" s="3">
        <f t="shared" si="172"/>
        <v>3</v>
      </c>
      <c r="F799" s="3">
        <f t="shared" si="173"/>
        <v>9</v>
      </c>
      <c r="G799" s="3">
        <f t="shared" si="174"/>
        <v>39</v>
      </c>
      <c r="H799" s="3" t="str">
        <f t="shared" si="170"/>
        <v/>
      </c>
      <c r="I799" s="1" t="str">
        <f t="shared" si="175"/>
        <v>봄</v>
      </c>
      <c r="J799" s="6" t="str">
        <f t="shared" si="176"/>
        <v>월</v>
      </c>
      <c r="K799" s="7" t="str">
        <f t="shared" si="177"/>
        <v>평일</v>
      </c>
      <c r="L799">
        <v>98</v>
      </c>
      <c r="M799">
        <v>43</v>
      </c>
      <c r="N799">
        <v>451</v>
      </c>
      <c r="O799">
        <f t="shared" si="178"/>
        <v>592</v>
      </c>
      <c r="P799">
        <v>165</v>
      </c>
      <c r="Q799">
        <v>426</v>
      </c>
      <c r="R799">
        <f t="shared" si="179"/>
        <v>591</v>
      </c>
      <c r="S799" t="s">
        <v>8</v>
      </c>
      <c r="T799" t="str">
        <f t="shared" si="180"/>
        <v>small</v>
      </c>
      <c r="U799">
        <f t="shared" si="181"/>
        <v>1183</v>
      </c>
    </row>
    <row r="800" spans="1:21" x14ac:dyDescent="0.3">
      <c r="A800" s="1">
        <v>42073</v>
      </c>
      <c r="B800" s="4">
        <f t="shared" si="168"/>
        <v>-2.4</v>
      </c>
      <c r="C800" s="4">
        <f t="shared" si="169"/>
        <v>0</v>
      </c>
      <c r="D800" s="3">
        <f t="shared" si="171"/>
        <v>2015</v>
      </c>
      <c r="E800" s="3">
        <f t="shared" si="172"/>
        <v>3</v>
      </c>
      <c r="F800" s="3">
        <f t="shared" si="173"/>
        <v>10</v>
      </c>
      <c r="G800" s="3">
        <f t="shared" si="174"/>
        <v>310</v>
      </c>
      <c r="H800" s="3" t="str">
        <f t="shared" si="170"/>
        <v/>
      </c>
      <c r="I800" s="1" t="str">
        <f t="shared" si="175"/>
        <v>봄</v>
      </c>
      <c r="J800" s="6" t="str">
        <f t="shared" si="176"/>
        <v>화</v>
      </c>
      <c r="K800" s="7" t="str">
        <f t="shared" si="177"/>
        <v>평일</v>
      </c>
      <c r="L800">
        <v>83</v>
      </c>
      <c r="M800">
        <v>49</v>
      </c>
      <c r="N800">
        <v>508</v>
      </c>
      <c r="O800">
        <f t="shared" si="178"/>
        <v>640</v>
      </c>
      <c r="P800">
        <v>145</v>
      </c>
      <c r="Q800">
        <v>448</v>
      </c>
      <c r="R800">
        <f t="shared" si="179"/>
        <v>593</v>
      </c>
      <c r="S800" t="s">
        <v>7</v>
      </c>
      <c r="T800" t="str">
        <f t="shared" si="180"/>
        <v>small</v>
      </c>
      <c r="U800">
        <f t="shared" si="181"/>
        <v>1233</v>
      </c>
    </row>
    <row r="801" spans="1:21" x14ac:dyDescent="0.3">
      <c r="A801" s="1">
        <v>42074</v>
      </c>
      <c r="B801" s="4">
        <f t="shared" si="168"/>
        <v>0.3</v>
      </c>
      <c r="C801" s="4">
        <f t="shared" si="169"/>
        <v>0</v>
      </c>
      <c r="D801" s="3">
        <f t="shared" si="171"/>
        <v>2015</v>
      </c>
      <c r="E801" s="3">
        <f t="shared" si="172"/>
        <v>3</v>
      </c>
      <c r="F801" s="3">
        <f t="shared" si="173"/>
        <v>11</v>
      </c>
      <c r="G801" s="3">
        <f t="shared" si="174"/>
        <v>311</v>
      </c>
      <c r="H801" s="3" t="str">
        <f t="shared" si="170"/>
        <v/>
      </c>
      <c r="I801" s="1" t="str">
        <f t="shared" si="175"/>
        <v>봄</v>
      </c>
      <c r="J801" s="6" t="str">
        <f t="shared" si="176"/>
        <v>수</v>
      </c>
      <c r="K801" s="7" t="str">
        <f t="shared" si="177"/>
        <v>평일</v>
      </c>
      <c r="L801">
        <v>51</v>
      </c>
      <c r="M801">
        <v>48</v>
      </c>
      <c r="N801">
        <v>397</v>
      </c>
      <c r="O801">
        <f t="shared" si="178"/>
        <v>496</v>
      </c>
      <c r="P801">
        <v>127</v>
      </c>
      <c r="Q801">
        <v>317</v>
      </c>
      <c r="R801">
        <f t="shared" si="179"/>
        <v>444</v>
      </c>
      <c r="S801" t="s">
        <v>7</v>
      </c>
      <c r="T801" t="str">
        <f t="shared" si="180"/>
        <v>small</v>
      </c>
      <c r="U801">
        <f t="shared" si="181"/>
        <v>940</v>
      </c>
    </row>
    <row r="802" spans="1:21" x14ac:dyDescent="0.3">
      <c r="A802" s="1">
        <v>42075</v>
      </c>
      <c r="B802" s="4">
        <f t="shared" si="168"/>
        <v>1.6</v>
      </c>
      <c r="C802" s="4">
        <f t="shared" si="169"/>
        <v>0</v>
      </c>
      <c r="D802" s="3">
        <f t="shared" si="171"/>
        <v>2015</v>
      </c>
      <c r="E802" s="3">
        <f t="shared" si="172"/>
        <v>3</v>
      </c>
      <c r="F802" s="3">
        <f t="shared" si="173"/>
        <v>12</v>
      </c>
      <c r="G802" s="3">
        <f t="shared" si="174"/>
        <v>312</v>
      </c>
      <c r="H802" s="3" t="str">
        <f t="shared" si="170"/>
        <v/>
      </c>
      <c r="I802" s="1" t="str">
        <f t="shared" si="175"/>
        <v>봄</v>
      </c>
      <c r="J802" s="6" t="str">
        <f t="shared" si="176"/>
        <v>목</v>
      </c>
      <c r="K802" s="7" t="str">
        <f t="shared" si="177"/>
        <v>평일</v>
      </c>
      <c r="L802">
        <v>70</v>
      </c>
      <c r="M802">
        <v>54</v>
      </c>
      <c r="N802">
        <v>492</v>
      </c>
      <c r="O802">
        <f t="shared" si="178"/>
        <v>616</v>
      </c>
      <c r="P802">
        <v>171</v>
      </c>
      <c r="Q802">
        <v>597</v>
      </c>
      <c r="R802">
        <f t="shared" si="179"/>
        <v>768</v>
      </c>
      <c r="S802" t="s">
        <v>7</v>
      </c>
      <c r="T802" t="str">
        <f t="shared" si="180"/>
        <v>big</v>
      </c>
      <c r="U802">
        <f t="shared" si="181"/>
        <v>1384</v>
      </c>
    </row>
    <row r="803" spans="1:21" x14ac:dyDescent="0.3">
      <c r="A803" s="1">
        <v>42076</v>
      </c>
      <c r="B803" s="4">
        <f t="shared" si="168"/>
        <v>5.0999999999999996</v>
      </c>
      <c r="C803" s="4">
        <f t="shared" si="169"/>
        <v>2</v>
      </c>
      <c r="D803" s="3">
        <f t="shared" si="171"/>
        <v>2015</v>
      </c>
      <c r="E803" s="3">
        <f t="shared" si="172"/>
        <v>3</v>
      </c>
      <c r="F803" s="3">
        <f t="shared" si="173"/>
        <v>13</v>
      </c>
      <c r="G803" s="3">
        <f t="shared" si="174"/>
        <v>313</v>
      </c>
      <c r="H803" s="3" t="str">
        <f t="shared" si="170"/>
        <v/>
      </c>
      <c r="I803" s="1" t="str">
        <f t="shared" si="175"/>
        <v>봄</v>
      </c>
      <c r="J803" s="6" t="str">
        <f t="shared" si="176"/>
        <v>금</v>
      </c>
      <c r="K803" s="7" t="str">
        <f t="shared" si="177"/>
        <v>평일</v>
      </c>
      <c r="L803">
        <v>78</v>
      </c>
      <c r="M803">
        <v>49</v>
      </c>
      <c r="N803">
        <v>463</v>
      </c>
      <c r="O803">
        <f t="shared" si="178"/>
        <v>590</v>
      </c>
      <c r="P803">
        <v>150</v>
      </c>
      <c r="Q803">
        <v>244</v>
      </c>
      <c r="R803">
        <f t="shared" si="179"/>
        <v>394</v>
      </c>
      <c r="S803" t="s">
        <v>7</v>
      </c>
      <c r="T803" t="str">
        <f t="shared" si="180"/>
        <v>small</v>
      </c>
      <c r="U803">
        <f t="shared" si="181"/>
        <v>984</v>
      </c>
    </row>
    <row r="804" spans="1:21" x14ac:dyDescent="0.3">
      <c r="A804" s="1">
        <v>42077</v>
      </c>
      <c r="B804" s="4">
        <f t="shared" si="168"/>
        <v>3.9</v>
      </c>
      <c r="C804" s="4">
        <f t="shared" si="169"/>
        <v>0</v>
      </c>
      <c r="D804" s="3">
        <f t="shared" si="171"/>
        <v>2015</v>
      </c>
      <c r="E804" s="3">
        <f t="shared" si="172"/>
        <v>3</v>
      </c>
      <c r="F804" s="3">
        <f t="shared" si="173"/>
        <v>14</v>
      </c>
      <c r="G804" s="3">
        <f t="shared" si="174"/>
        <v>314</v>
      </c>
      <c r="H804" s="3" t="str">
        <f t="shared" si="170"/>
        <v/>
      </c>
      <c r="I804" s="1" t="str">
        <f t="shared" si="175"/>
        <v>봄</v>
      </c>
      <c r="J804" s="6" t="str">
        <f t="shared" si="176"/>
        <v>토</v>
      </c>
      <c r="K804" s="7" t="str">
        <f t="shared" si="177"/>
        <v>주말</v>
      </c>
      <c r="L804">
        <v>119</v>
      </c>
      <c r="M804">
        <v>89</v>
      </c>
      <c r="N804">
        <v>751</v>
      </c>
      <c r="O804">
        <f t="shared" si="178"/>
        <v>959</v>
      </c>
      <c r="P804">
        <v>153</v>
      </c>
      <c r="Q804">
        <v>412</v>
      </c>
      <c r="R804">
        <f t="shared" si="179"/>
        <v>565</v>
      </c>
      <c r="S804" t="s">
        <v>7</v>
      </c>
      <c r="T804" t="str">
        <f t="shared" si="180"/>
        <v>small</v>
      </c>
      <c r="U804">
        <f t="shared" si="181"/>
        <v>1524</v>
      </c>
    </row>
    <row r="805" spans="1:21" x14ac:dyDescent="0.3">
      <c r="A805" s="1">
        <v>42078</v>
      </c>
      <c r="B805" s="4">
        <f t="shared" si="168"/>
        <v>4.7</v>
      </c>
      <c r="C805" s="4">
        <f t="shared" si="169"/>
        <v>0</v>
      </c>
      <c r="D805" s="3">
        <f t="shared" si="171"/>
        <v>2015</v>
      </c>
      <c r="E805" s="3">
        <f t="shared" si="172"/>
        <v>3</v>
      </c>
      <c r="F805" s="3">
        <f t="shared" si="173"/>
        <v>15</v>
      </c>
      <c r="G805" s="3">
        <f t="shared" si="174"/>
        <v>315</v>
      </c>
      <c r="H805" s="3" t="str">
        <f t="shared" si="170"/>
        <v/>
      </c>
      <c r="I805" s="1" t="str">
        <f t="shared" si="175"/>
        <v>봄</v>
      </c>
      <c r="J805" s="6" t="str">
        <f t="shared" si="176"/>
        <v>일</v>
      </c>
      <c r="K805" s="7" t="str">
        <f t="shared" si="177"/>
        <v>주말</v>
      </c>
      <c r="L805">
        <v>77</v>
      </c>
      <c r="M805">
        <v>48</v>
      </c>
      <c r="N805">
        <v>475</v>
      </c>
      <c r="O805">
        <f t="shared" si="178"/>
        <v>600</v>
      </c>
      <c r="P805">
        <v>212</v>
      </c>
      <c r="Q805">
        <v>458</v>
      </c>
      <c r="R805">
        <f t="shared" si="179"/>
        <v>670</v>
      </c>
      <c r="S805" t="s">
        <v>7</v>
      </c>
      <c r="T805" t="str">
        <f t="shared" si="180"/>
        <v>big</v>
      </c>
      <c r="U805">
        <f t="shared" si="181"/>
        <v>1270</v>
      </c>
    </row>
    <row r="806" spans="1:21" x14ac:dyDescent="0.3">
      <c r="A806" s="1">
        <v>42079</v>
      </c>
      <c r="B806" s="4">
        <f t="shared" si="168"/>
        <v>7.6</v>
      </c>
      <c r="C806" s="4">
        <f t="shared" si="169"/>
        <v>0</v>
      </c>
      <c r="D806" s="3">
        <f t="shared" si="171"/>
        <v>2015</v>
      </c>
      <c r="E806" s="3">
        <f t="shared" si="172"/>
        <v>3</v>
      </c>
      <c r="F806" s="3">
        <f t="shared" si="173"/>
        <v>16</v>
      </c>
      <c r="G806" s="3">
        <f t="shared" si="174"/>
        <v>316</v>
      </c>
      <c r="H806" s="3" t="str">
        <f t="shared" si="170"/>
        <v/>
      </c>
      <c r="I806" s="1" t="str">
        <f t="shared" si="175"/>
        <v>봄</v>
      </c>
      <c r="J806" s="6" t="str">
        <f t="shared" si="176"/>
        <v>월</v>
      </c>
      <c r="K806" s="7" t="str">
        <f t="shared" si="177"/>
        <v>평일</v>
      </c>
      <c r="L806">
        <v>78</v>
      </c>
      <c r="M806">
        <v>54</v>
      </c>
      <c r="N806">
        <v>597</v>
      </c>
      <c r="O806">
        <f t="shared" si="178"/>
        <v>729</v>
      </c>
      <c r="P806">
        <v>297</v>
      </c>
      <c r="Q806">
        <v>380</v>
      </c>
      <c r="R806">
        <f t="shared" si="179"/>
        <v>677</v>
      </c>
      <c r="S806" t="s">
        <v>8</v>
      </c>
      <c r="T806" t="str">
        <f t="shared" si="180"/>
        <v>big</v>
      </c>
      <c r="U806">
        <f t="shared" si="181"/>
        <v>1406</v>
      </c>
    </row>
    <row r="807" spans="1:21" x14ac:dyDescent="0.3">
      <c r="A807" s="1">
        <v>42080</v>
      </c>
      <c r="B807" s="4">
        <f t="shared" si="168"/>
        <v>9.1999999999999993</v>
      </c>
      <c r="C807" s="4">
        <f t="shared" si="169"/>
        <v>0</v>
      </c>
      <c r="D807" s="3">
        <f t="shared" si="171"/>
        <v>2015</v>
      </c>
      <c r="E807" s="3">
        <f t="shared" si="172"/>
        <v>3</v>
      </c>
      <c r="F807" s="3">
        <f t="shared" si="173"/>
        <v>17</v>
      </c>
      <c r="G807" s="3">
        <f t="shared" si="174"/>
        <v>317</v>
      </c>
      <c r="H807" s="3" t="str">
        <f t="shared" si="170"/>
        <v/>
      </c>
      <c r="I807" s="1" t="str">
        <f t="shared" si="175"/>
        <v>봄</v>
      </c>
      <c r="J807" s="6" t="str">
        <f t="shared" si="176"/>
        <v>화</v>
      </c>
      <c r="K807" s="7" t="str">
        <f t="shared" si="177"/>
        <v>평일</v>
      </c>
      <c r="L807">
        <v>52</v>
      </c>
      <c r="M807">
        <v>77</v>
      </c>
      <c r="N807">
        <v>448</v>
      </c>
      <c r="O807">
        <f t="shared" si="178"/>
        <v>577</v>
      </c>
      <c r="P807">
        <v>213</v>
      </c>
      <c r="Q807">
        <v>397</v>
      </c>
      <c r="R807">
        <f t="shared" si="179"/>
        <v>610</v>
      </c>
      <c r="S807" t="s">
        <v>8</v>
      </c>
      <c r="T807" t="str">
        <f t="shared" si="180"/>
        <v>big</v>
      </c>
      <c r="U807">
        <f t="shared" si="181"/>
        <v>1187</v>
      </c>
    </row>
    <row r="808" spans="1:21" x14ac:dyDescent="0.3">
      <c r="A808" s="1">
        <v>42081</v>
      </c>
      <c r="B808" s="4">
        <f t="shared" si="168"/>
        <v>8.9</v>
      </c>
      <c r="C808" s="4">
        <f t="shared" si="169"/>
        <v>4.5</v>
      </c>
      <c r="D808" s="3">
        <f t="shared" si="171"/>
        <v>2015</v>
      </c>
      <c r="E808" s="3">
        <f t="shared" si="172"/>
        <v>3</v>
      </c>
      <c r="F808" s="3">
        <f t="shared" si="173"/>
        <v>18</v>
      </c>
      <c r="G808" s="3">
        <f t="shared" si="174"/>
        <v>318</v>
      </c>
      <c r="H808" s="3" t="str">
        <f t="shared" si="170"/>
        <v/>
      </c>
      <c r="I808" s="1" t="str">
        <f t="shared" si="175"/>
        <v>봄</v>
      </c>
      <c r="J808" s="6" t="str">
        <f t="shared" si="176"/>
        <v>수</v>
      </c>
      <c r="K808" s="7" t="str">
        <f t="shared" si="177"/>
        <v>평일</v>
      </c>
      <c r="L808">
        <v>71</v>
      </c>
      <c r="M808">
        <v>57</v>
      </c>
      <c r="N808">
        <v>470</v>
      </c>
      <c r="O808">
        <f t="shared" si="178"/>
        <v>598</v>
      </c>
      <c r="P808">
        <v>230</v>
      </c>
      <c r="Q808">
        <v>164</v>
      </c>
      <c r="R808">
        <f t="shared" si="179"/>
        <v>394</v>
      </c>
      <c r="S808" t="s">
        <v>7</v>
      </c>
      <c r="T808" t="str">
        <f t="shared" si="180"/>
        <v>small</v>
      </c>
      <c r="U808">
        <f t="shared" si="181"/>
        <v>992</v>
      </c>
    </row>
    <row r="809" spans="1:21" x14ac:dyDescent="0.3">
      <c r="A809" s="1">
        <v>42082</v>
      </c>
      <c r="B809" s="4">
        <f t="shared" si="168"/>
        <v>12.4</v>
      </c>
      <c r="C809" s="4">
        <f t="shared" si="169"/>
        <v>0</v>
      </c>
      <c r="D809" s="3">
        <f t="shared" si="171"/>
        <v>2015</v>
      </c>
      <c r="E809" s="3">
        <f t="shared" si="172"/>
        <v>3</v>
      </c>
      <c r="F809" s="3">
        <f t="shared" si="173"/>
        <v>19</v>
      </c>
      <c r="G809" s="3">
        <f t="shared" si="174"/>
        <v>319</v>
      </c>
      <c r="H809" s="3" t="str">
        <f t="shared" si="170"/>
        <v/>
      </c>
      <c r="I809" s="1" t="str">
        <f t="shared" si="175"/>
        <v>봄</v>
      </c>
      <c r="J809" s="6" t="str">
        <f t="shared" si="176"/>
        <v>목</v>
      </c>
      <c r="K809" s="7" t="str">
        <f t="shared" si="177"/>
        <v>평일</v>
      </c>
      <c r="L809">
        <v>88</v>
      </c>
      <c r="M809">
        <v>43</v>
      </c>
      <c r="N809">
        <v>530</v>
      </c>
      <c r="O809">
        <f t="shared" si="178"/>
        <v>661</v>
      </c>
      <c r="P809">
        <v>194</v>
      </c>
      <c r="Q809">
        <v>416</v>
      </c>
      <c r="R809">
        <f t="shared" si="179"/>
        <v>610</v>
      </c>
      <c r="S809" t="s">
        <v>7</v>
      </c>
      <c r="T809" t="str">
        <f t="shared" si="180"/>
        <v>big</v>
      </c>
      <c r="U809">
        <f t="shared" si="181"/>
        <v>1271</v>
      </c>
    </row>
    <row r="810" spans="1:21" x14ac:dyDescent="0.3">
      <c r="A810" s="1">
        <v>42083</v>
      </c>
      <c r="B810" s="4">
        <f t="shared" si="168"/>
        <v>12.4</v>
      </c>
      <c r="C810" s="4">
        <f t="shared" si="169"/>
        <v>0</v>
      </c>
      <c r="D810" s="3">
        <f t="shared" si="171"/>
        <v>2015</v>
      </c>
      <c r="E810" s="3">
        <f t="shared" si="172"/>
        <v>3</v>
      </c>
      <c r="F810" s="3">
        <f t="shared" si="173"/>
        <v>20</v>
      </c>
      <c r="G810" s="3">
        <f t="shared" si="174"/>
        <v>320</v>
      </c>
      <c r="H810" s="3" t="str">
        <f t="shared" si="170"/>
        <v/>
      </c>
      <c r="I810" s="1" t="str">
        <f t="shared" si="175"/>
        <v>봄</v>
      </c>
      <c r="J810" s="6" t="str">
        <f t="shared" si="176"/>
        <v>금</v>
      </c>
      <c r="K810" s="7" t="str">
        <f t="shared" si="177"/>
        <v>평일</v>
      </c>
      <c r="L810">
        <v>108</v>
      </c>
      <c r="M810">
        <v>89</v>
      </c>
      <c r="N810">
        <v>585</v>
      </c>
      <c r="O810">
        <f t="shared" si="178"/>
        <v>782</v>
      </c>
      <c r="P810">
        <v>250</v>
      </c>
      <c r="Q810">
        <v>558</v>
      </c>
      <c r="R810">
        <f t="shared" si="179"/>
        <v>808</v>
      </c>
      <c r="S810" t="s">
        <v>7</v>
      </c>
      <c r="T810" t="str">
        <f t="shared" si="180"/>
        <v>big</v>
      </c>
      <c r="U810">
        <f t="shared" si="181"/>
        <v>1590</v>
      </c>
    </row>
    <row r="811" spans="1:21" x14ac:dyDescent="0.3">
      <c r="A811" s="1">
        <v>42084</v>
      </c>
      <c r="B811" s="4">
        <f t="shared" si="168"/>
        <v>10.8</v>
      </c>
      <c r="C811" s="4">
        <f t="shared" si="169"/>
        <v>0</v>
      </c>
      <c r="D811" s="3">
        <f t="shared" si="171"/>
        <v>2015</v>
      </c>
      <c r="E811" s="3">
        <f t="shared" si="172"/>
        <v>3</v>
      </c>
      <c r="F811" s="3">
        <f t="shared" si="173"/>
        <v>21</v>
      </c>
      <c r="G811" s="3">
        <f t="shared" si="174"/>
        <v>321</v>
      </c>
      <c r="H811" s="3" t="str">
        <f t="shared" si="170"/>
        <v/>
      </c>
      <c r="I811" s="1" t="str">
        <f t="shared" si="175"/>
        <v>봄</v>
      </c>
      <c r="J811" s="6" t="str">
        <f t="shared" si="176"/>
        <v>토</v>
      </c>
      <c r="K811" s="7" t="str">
        <f t="shared" si="177"/>
        <v>주말</v>
      </c>
      <c r="L811">
        <v>94</v>
      </c>
      <c r="M811">
        <v>72</v>
      </c>
      <c r="N811">
        <v>696</v>
      </c>
      <c r="O811">
        <f t="shared" si="178"/>
        <v>862</v>
      </c>
      <c r="P811">
        <v>276</v>
      </c>
      <c r="Q811">
        <v>319</v>
      </c>
      <c r="R811">
        <f t="shared" si="179"/>
        <v>595</v>
      </c>
      <c r="S811" t="s">
        <v>7</v>
      </c>
      <c r="T811" t="str">
        <f t="shared" si="180"/>
        <v>small</v>
      </c>
      <c r="U811">
        <f t="shared" si="181"/>
        <v>1457</v>
      </c>
    </row>
    <row r="812" spans="1:21" x14ac:dyDescent="0.3">
      <c r="A812" s="1">
        <v>42085</v>
      </c>
      <c r="B812" s="4">
        <f t="shared" si="168"/>
        <v>8.5</v>
      </c>
      <c r="C812" s="4">
        <f t="shared" si="169"/>
        <v>0</v>
      </c>
      <c r="D812" s="3">
        <f t="shared" si="171"/>
        <v>2015</v>
      </c>
      <c r="E812" s="3">
        <f t="shared" si="172"/>
        <v>3</v>
      </c>
      <c r="F812" s="3">
        <f t="shared" si="173"/>
        <v>22</v>
      </c>
      <c r="G812" s="3">
        <f t="shared" si="174"/>
        <v>322</v>
      </c>
      <c r="H812" s="3" t="str">
        <f t="shared" si="170"/>
        <v/>
      </c>
      <c r="I812" s="1" t="str">
        <f t="shared" si="175"/>
        <v>봄</v>
      </c>
      <c r="J812" s="6" t="str">
        <f t="shared" si="176"/>
        <v>일</v>
      </c>
      <c r="K812" s="7" t="str">
        <f t="shared" si="177"/>
        <v>주말</v>
      </c>
      <c r="L812">
        <v>97</v>
      </c>
      <c r="M812">
        <v>46</v>
      </c>
      <c r="N812">
        <v>708</v>
      </c>
      <c r="O812">
        <f t="shared" si="178"/>
        <v>851</v>
      </c>
      <c r="P812">
        <v>174</v>
      </c>
      <c r="Q812">
        <v>389</v>
      </c>
      <c r="R812">
        <f t="shared" si="179"/>
        <v>563</v>
      </c>
      <c r="S812" t="s">
        <v>7</v>
      </c>
      <c r="T812" t="str">
        <f t="shared" si="180"/>
        <v>small</v>
      </c>
      <c r="U812">
        <f t="shared" si="181"/>
        <v>1414</v>
      </c>
    </row>
    <row r="813" spans="1:21" x14ac:dyDescent="0.3">
      <c r="A813" s="1">
        <v>42086</v>
      </c>
      <c r="B813" s="4">
        <f t="shared" si="168"/>
        <v>5.6</v>
      </c>
      <c r="C813" s="4">
        <f t="shared" si="169"/>
        <v>0</v>
      </c>
      <c r="D813" s="3">
        <f t="shared" si="171"/>
        <v>2015</v>
      </c>
      <c r="E813" s="3">
        <f t="shared" si="172"/>
        <v>3</v>
      </c>
      <c r="F813" s="3">
        <f t="shared" si="173"/>
        <v>23</v>
      </c>
      <c r="G813" s="3">
        <f t="shared" si="174"/>
        <v>323</v>
      </c>
      <c r="H813" s="3" t="str">
        <f t="shared" si="170"/>
        <v/>
      </c>
      <c r="I813" s="1" t="str">
        <f t="shared" si="175"/>
        <v>봄</v>
      </c>
      <c r="J813" s="6" t="str">
        <f t="shared" si="176"/>
        <v>월</v>
      </c>
      <c r="K813" s="7" t="str">
        <f t="shared" si="177"/>
        <v>평일</v>
      </c>
      <c r="L813">
        <v>54</v>
      </c>
      <c r="M813">
        <v>45</v>
      </c>
      <c r="N813">
        <v>380</v>
      </c>
      <c r="O813">
        <f t="shared" si="178"/>
        <v>479</v>
      </c>
      <c r="P813">
        <v>161</v>
      </c>
      <c r="Q813">
        <v>330</v>
      </c>
      <c r="R813">
        <f t="shared" si="179"/>
        <v>491</v>
      </c>
      <c r="S813" t="s">
        <v>7</v>
      </c>
      <c r="T813" t="str">
        <f t="shared" si="180"/>
        <v>small</v>
      </c>
      <c r="U813">
        <f t="shared" si="181"/>
        <v>970</v>
      </c>
    </row>
    <row r="814" spans="1:21" x14ac:dyDescent="0.3">
      <c r="A814" s="1">
        <v>42087</v>
      </c>
      <c r="B814" s="4">
        <f t="shared" si="168"/>
        <v>5.0999999999999996</v>
      </c>
      <c r="C814" s="4">
        <f t="shared" si="169"/>
        <v>0</v>
      </c>
      <c r="D814" s="3">
        <f t="shared" si="171"/>
        <v>2015</v>
      </c>
      <c r="E814" s="3">
        <f t="shared" si="172"/>
        <v>3</v>
      </c>
      <c r="F814" s="3">
        <f t="shared" si="173"/>
        <v>24</v>
      </c>
      <c r="G814" s="3">
        <f t="shared" si="174"/>
        <v>324</v>
      </c>
      <c r="H814" s="3" t="str">
        <f t="shared" si="170"/>
        <v/>
      </c>
      <c r="I814" s="1" t="str">
        <f t="shared" si="175"/>
        <v>봄</v>
      </c>
      <c r="J814" s="6" t="str">
        <f t="shared" si="176"/>
        <v>화</v>
      </c>
      <c r="K814" s="7" t="str">
        <f t="shared" si="177"/>
        <v>평일</v>
      </c>
      <c r="L814">
        <v>67</v>
      </c>
      <c r="M814">
        <v>48</v>
      </c>
      <c r="N814">
        <v>435</v>
      </c>
      <c r="O814">
        <f t="shared" si="178"/>
        <v>550</v>
      </c>
      <c r="P814">
        <v>138</v>
      </c>
      <c r="Q814">
        <v>272</v>
      </c>
      <c r="R814">
        <f t="shared" si="179"/>
        <v>410</v>
      </c>
      <c r="S814" t="s">
        <v>7</v>
      </c>
      <c r="T814" t="str">
        <f t="shared" si="180"/>
        <v>small</v>
      </c>
      <c r="U814">
        <f t="shared" si="181"/>
        <v>960</v>
      </c>
    </row>
    <row r="815" spans="1:21" x14ac:dyDescent="0.3">
      <c r="A815" s="1">
        <v>42088</v>
      </c>
      <c r="B815" s="4">
        <f t="shared" si="168"/>
        <v>6.2</v>
      </c>
      <c r="C815" s="4">
        <f t="shared" si="169"/>
        <v>0</v>
      </c>
      <c r="D815" s="3">
        <f t="shared" si="171"/>
        <v>2015</v>
      </c>
      <c r="E815" s="3">
        <f t="shared" si="172"/>
        <v>3</v>
      </c>
      <c r="F815" s="3">
        <f t="shared" si="173"/>
        <v>25</v>
      </c>
      <c r="G815" s="3">
        <f t="shared" si="174"/>
        <v>325</v>
      </c>
      <c r="H815" s="3" t="str">
        <f t="shared" si="170"/>
        <v/>
      </c>
      <c r="I815" s="1" t="str">
        <f t="shared" si="175"/>
        <v>봄</v>
      </c>
      <c r="J815" s="6" t="str">
        <f t="shared" si="176"/>
        <v>수</v>
      </c>
      <c r="K815" s="7" t="str">
        <f t="shared" si="177"/>
        <v>평일</v>
      </c>
      <c r="L815">
        <v>67</v>
      </c>
      <c r="M815">
        <v>63</v>
      </c>
      <c r="N815">
        <v>348</v>
      </c>
      <c r="O815">
        <f t="shared" si="178"/>
        <v>478</v>
      </c>
      <c r="P815">
        <v>199</v>
      </c>
      <c r="Q815">
        <v>251</v>
      </c>
      <c r="R815">
        <f t="shared" si="179"/>
        <v>450</v>
      </c>
      <c r="S815" t="s">
        <v>7</v>
      </c>
      <c r="T815" t="str">
        <f t="shared" si="180"/>
        <v>small</v>
      </c>
      <c r="U815">
        <f t="shared" si="181"/>
        <v>928</v>
      </c>
    </row>
    <row r="816" spans="1:21" x14ac:dyDescent="0.3">
      <c r="A816" s="1">
        <v>42089</v>
      </c>
      <c r="B816" s="4">
        <f t="shared" si="168"/>
        <v>8.1</v>
      </c>
      <c r="C816" s="4">
        <f t="shared" si="169"/>
        <v>0</v>
      </c>
      <c r="D816" s="3">
        <f t="shared" si="171"/>
        <v>2015</v>
      </c>
      <c r="E816" s="3">
        <f t="shared" si="172"/>
        <v>3</v>
      </c>
      <c r="F816" s="3">
        <f t="shared" si="173"/>
        <v>26</v>
      </c>
      <c r="G816" s="3">
        <f t="shared" si="174"/>
        <v>326</v>
      </c>
      <c r="H816" s="3" t="str">
        <f t="shared" si="170"/>
        <v/>
      </c>
      <c r="I816" s="1" t="str">
        <f t="shared" si="175"/>
        <v>봄</v>
      </c>
      <c r="J816" s="6" t="str">
        <f t="shared" si="176"/>
        <v>목</v>
      </c>
      <c r="K816" s="7" t="str">
        <f t="shared" si="177"/>
        <v>평일</v>
      </c>
      <c r="L816">
        <v>78</v>
      </c>
      <c r="M816">
        <v>56</v>
      </c>
      <c r="N816">
        <v>523</v>
      </c>
      <c r="O816">
        <f t="shared" si="178"/>
        <v>657</v>
      </c>
      <c r="P816">
        <v>118</v>
      </c>
      <c r="Q816">
        <v>367</v>
      </c>
      <c r="R816">
        <f t="shared" si="179"/>
        <v>485</v>
      </c>
      <c r="S816" t="s">
        <v>7</v>
      </c>
      <c r="T816" t="str">
        <f t="shared" si="180"/>
        <v>small</v>
      </c>
      <c r="U816">
        <f t="shared" si="181"/>
        <v>1142</v>
      </c>
    </row>
    <row r="817" spans="1:21" x14ac:dyDescent="0.3">
      <c r="A817" s="1">
        <v>42090</v>
      </c>
      <c r="B817" s="4">
        <f t="shared" si="168"/>
        <v>8.6</v>
      </c>
      <c r="C817" s="4">
        <f t="shared" si="169"/>
        <v>0</v>
      </c>
      <c r="D817" s="3">
        <f t="shared" si="171"/>
        <v>2015</v>
      </c>
      <c r="E817" s="3">
        <f t="shared" si="172"/>
        <v>3</v>
      </c>
      <c r="F817" s="3">
        <f t="shared" si="173"/>
        <v>27</v>
      </c>
      <c r="G817" s="3">
        <f t="shared" si="174"/>
        <v>327</v>
      </c>
      <c r="H817" s="3" t="str">
        <f t="shared" si="170"/>
        <v/>
      </c>
      <c r="I817" s="1" t="str">
        <f t="shared" si="175"/>
        <v>봄</v>
      </c>
      <c r="J817" s="6" t="str">
        <f t="shared" si="176"/>
        <v>금</v>
      </c>
      <c r="K817" s="7" t="str">
        <f t="shared" si="177"/>
        <v>평일</v>
      </c>
      <c r="L817">
        <v>94</v>
      </c>
      <c r="M817">
        <v>66</v>
      </c>
      <c r="N817">
        <v>726</v>
      </c>
      <c r="O817">
        <f t="shared" si="178"/>
        <v>886</v>
      </c>
      <c r="P817">
        <v>149</v>
      </c>
      <c r="Q817">
        <v>608</v>
      </c>
      <c r="R817">
        <f t="shared" si="179"/>
        <v>757</v>
      </c>
      <c r="S817" t="s">
        <v>7</v>
      </c>
      <c r="T817" t="str">
        <f t="shared" si="180"/>
        <v>big</v>
      </c>
      <c r="U817">
        <f t="shared" si="181"/>
        <v>1643</v>
      </c>
    </row>
    <row r="818" spans="1:21" x14ac:dyDescent="0.3">
      <c r="A818" s="1">
        <v>42091</v>
      </c>
      <c r="B818" s="4">
        <f t="shared" si="168"/>
        <v>9.6</v>
      </c>
      <c r="C818" s="4">
        <f t="shared" si="169"/>
        <v>0</v>
      </c>
      <c r="D818" s="3">
        <f t="shared" si="171"/>
        <v>2015</v>
      </c>
      <c r="E818" s="3">
        <f t="shared" si="172"/>
        <v>3</v>
      </c>
      <c r="F818" s="3">
        <f t="shared" si="173"/>
        <v>28</v>
      </c>
      <c r="G818" s="3">
        <f t="shared" si="174"/>
        <v>328</v>
      </c>
      <c r="H818" s="3" t="str">
        <f t="shared" si="170"/>
        <v/>
      </c>
      <c r="I818" s="1" t="str">
        <f t="shared" si="175"/>
        <v>봄</v>
      </c>
      <c r="J818" s="6" t="str">
        <f t="shared" si="176"/>
        <v>토</v>
      </c>
      <c r="K818" s="7" t="str">
        <f t="shared" si="177"/>
        <v>주말</v>
      </c>
      <c r="L818">
        <v>109</v>
      </c>
      <c r="M818">
        <v>64</v>
      </c>
      <c r="N818">
        <v>686</v>
      </c>
      <c r="O818">
        <f t="shared" si="178"/>
        <v>859</v>
      </c>
      <c r="P818">
        <v>244</v>
      </c>
      <c r="Q818">
        <v>609</v>
      </c>
      <c r="R818">
        <f t="shared" si="179"/>
        <v>853</v>
      </c>
      <c r="S818" t="s">
        <v>7</v>
      </c>
      <c r="T818" t="str">
        <f t="shared" si="180"/>
        <v>big</v>
      </c>
      <c r="U818">
        <f t="shared" si="181"/>
        <v>1712</v>
      </c>
    </row>
    <row r="819" spans="1:21" x14ac:dyDescent="0.3">
      <c r="A819" s="1">
        <v>42092</v>
      </c>
      <c r="B819" s="4">
        <f t="shared" si="168"/>
        <v>11.8</v>
      </c>
      <c r="C819" s="4">
        <f t="shared" si="169"/>
        <v>0</v>
      </c>
      <c r="D819" s="3">
        <f t="shared" si="171"/>
        <v>2015</v>
      </c>
      <c r="E819" s="3">
        <f t="shared" si="172"/>
        <v>3</v>
      </c>
      <c r="F819" s="3">
        <f t="shared" si="173"/>
        <v>29</v>
      </c>
      <c r="G819" s="3">
        <f t="shared" si="174"/>
        <v>329</v>
      </c>
      <c r="H819" s="3" t="str">
        <f t="shared" si="170"/>
        <v/>
      </c>
      <c r="I819" s="1" t="str">
        <f t="shared" si="175"/>
        <v>봄</v>
      </c>
      <c r="J819" s="6" t="str">
        <f t="shared" si="176"/>
        <v>일</v>
      </c>
      <c r="K819" s="7" t="str">
        <f t="shared" si="177"/>
        <v>주말</v>
      </c>
      <c r="L819">
        <v>127</v>
      </c>
      <c r="M819">
        <v>56</v>
      </c>
      <c r="N819">
        <v>257</v>
      </c>
      <c r="O819">
        <f t="shared" si="178"/>
        <v>440</v>
      </c>
      <c r="P819">
        <v>236</v>
      </c>
      <c r="Q819">
        <v>446</v>
      </c>
      <c r="R819">
        <f t="shared" si="179"/>
        <v>682</v>
      </c>
      <c r="S819" t="s">
        <v>7</v>
      </c>
      <c r="T819" t="str">
        <f t="shared" si="180"/>
        <v>big</v>
      </c>
      <c r="U819">
        <f t="shared" si="181"/>
        <v>1122</v>
      </c>
    </row>
    <row r="820" spans="1:21" x14ac:dyDescent="0.3">
      <c r="A820" s="1">
        <v>42093</v>
      </c>
      <c r="B820" s="4">
        <f t="shared" si="168"/>
        <v>13.1</v>
      </c>
      <c r="C820" s="4">
        <f t="shared" si="169"/>
        <v>0</v>
      </c>
      <c r="D820" s="3">
        <f t="shared" si="171"/>
        <v>2015</v>
      </c>
      <c r="E820" s="3">
        <f t="shared" si="172"/>
        <v>3</v>
      </c>
      <c r="F820" s="3">
        <f t="shared" si="173"/>
        <v>30</v>
      </c>
      <c r="G820" s="3">
        <f t="shared" si="174"/>
        <v>330</v>
      </c>
      <c r="H820" s="3" t="str">
        <f t="shared" si="170"/>
        <v/>
      </c>
      <c r="I820" s="1" t="str">
        <f t="shared" si="175"/>
        <v>봄</v>
      </c>
      <c r="J820" s="6" t="str">
        <f t="shared" si="176"/>
        <v>월</v>
      </c>
      <c r="K820" s="7" t="str">
        <f t="shared" si="177"/>
        <v>평일</v>
      </c>
      <c r="L820">
        <v>93</v>
      </c>
      <c r="M820">
        <v>55</v>
      </c>
      <c r="N820">
        <v>547</v>
      </c>
      <c r="O820">
        <f t="shared" si="178"/>
        <v>695</v>
      </c>
      <c r="P820">
        <v>234</v>
      </c>
      <c r="Q820">
        <v>427</v>
      </c>
      <c r="R820">
        <f t="shared" si="179"/>
        <v>661</v>
      </c>
      <c r="S820" t="s">
        <v>8</v>
      </c>
      <c r="T820" t="str">
        <f t="shared" si="180"/>
        <v>big</v>
      </c>
      <c r="U820">
        <f t="shared" si="181"/>
        <v>1356</v>
      </c>
    </row>
    <row r="821" spans="1:21" x14ac:dyDescent="0.3">
      <c r="A821" s="1">
        <v>42094</v>
      </c>
      <c r="B821" s="4">
        <f t="shared" si="168"/>
        <v>11.8</v>
      </c>
      <c r="C821" s="4">
        <f t="shared" si="169"/>
        <v>0.5</v>
      </c>
      <c r="D821" s="3">
        <f t="shared" si="171"/>
        <v>2015</v>
      </c>
      <c r="E821" s="3">
        <f t="shared" si="172"/>
        <v>3</v>
      </c>
      <c r="F821" s="3">
        <f t="shared" si="173"/>
        <v>31</v>
      </c>
      <c r="G821" s="3">
        <f t="shared" si="174"/>
        <v>331</v>
      </c>
      <c r="H821" s="3" t="str">
        <f t="shared" si="170"/>
        <v/>
      </c>
      <c r="I821" s="1" t="str">
        <f t="shared" si="175"/>
        <v>봄</v>
      </c>
      <c r="J821" s="6" t="str">
        <f t="shared" si="176"/>
        <v>화</v>
      </c>
      <c r="K821" s="7" t="str">
        <f t="shared" si="177"/>
        <v>평일</v>
      </c>
      <c r="L821">
        <v>81</v>
      </c>
      <c r="M821">
        <v>39</v>
      </c>
      <c r="N821">
        <v>361</v>
      </c>
      <c r="O821">
        <f t="shared" si="178"/>
        <v>481</v>
      </c>
      <c r="P821">
        <v>122</v>
      </c>
      <c r="Q821">
        <v>429</v>
      </c>
      <c r="R821">
        <f t="shared" si="179"/>
        <v>551</v>
      </c>
      <c r="S821" t="s">
        <v>7</v>
      </c>
      <c r="T821" t="str">
        <f t="shared" si="180"/>
        <v>small</v>
      </c>
      <c r="U821">
        <f t="shared" si="181"/>
        <v>1032</v>
      </c>
    </row>
    <row r="822" spans="1:21" x14ac:dyDescent="0.3">
      <c r="A822" s="1">
        <v>42095</v>
      </c>
      <c r="B822" s="4">
        <f t="shared" si="168"/>
        <v>12.5</v>
      </c>
      <c r="C822" s="4">
        <f t="shared" si="169"/>
        <v>5</v>
      </c>
      <c r="D822" s="3">
        <f t="shared" si="171"/>
        <v>2015</v>
      </c>
      <c r="E822" s="3">
        <f t="shared" si="172"/>
        <v>4</v>
      </c>
      <c r="F822" s="3">
        <f t="shared" si="173"/>
        <v>1</v>
      </c>
      <c r="G822" s="3">
        <f t="shared" si="174"/>
        <v>41</v>
      </c>
      <c r="H822" s="3" t="str">
        <f t="shared" si="170"/>
        <v/>
      </c>
      <c r="I822" s="1" t="str">
        <f t="shared" si="175"/>
        <v>봄</v>
      </c>
      <c r="J822" s="6" t="str">
        <f t="shared" si="176"/>
        <v>수</v>
      </c>
      <c r="K822" s="7" t="str">
        <f t="shared" si="177"/>
        <v>평일</v>
      </c>
      <c r="L822">
        <v>74</v>
      </c>
      <c r="M822">
        <v>41</v>
      </c>
      <c r="N822">
        <v>457</v>
      </c>
      <c r="O822">
        <f t="shared" si="178"/>
        <v>572</v>
      </c>
      <c r="P822">
        <v>297</v>
      </c>
      <c r="Q822">
        <v>259</v>
      </c>
      <c r="R822">
        <f t="shared" si="179"/>
        <v>556</v>
      </c>
      <c r="S822" t="s">
        <v>7</v>
      </c>
      <c r="T822" t="str">
        <f t="shared" si="180"/>
        <v>small</v>
      </c>
      <c r="U822">
        <f t="shared" si="181"/>
        <v>1128</v>
      </c>
    </row>
    <row r="823" spans="1:21" x14ac:dyDescent="0.3">
      <c r="A823" s="1">
        <v>42096</v>
      </c>
      <c r="B823" s="4">
        <f t="shared" si="168"/>
        <v>14.2</v>
      </c>
      <c r="C823" s="4">
        <f t="shared" si="169"/>
        <v>21.5</v>
      </c>
      <c r="D823" s="3">
        <f t="shared" si="171"/>
        <v>2015</v>
      </c>
      <c r="E823" s="3">
        <f t="shared" si="172"/>
        <v>4</v>
      </c>
      <c r="F823" s="3">
        <f t="shared" si="173"/>
        <v>2</v>
      </c>
      <c r="G823" s="3">
        <f t="shared" si="174"/>
        <v>42</v>
      </c>
      <c r="H823" s="3" t="str">
        <f t="shared" si="170"/>
        <v/>
      </c>
      <c r="I823" s="1" t="str">
        <f t="shared" si="175"/>
        <v>봄</v>
      </c>
      <c r="J823" s="6" t="str">
        <f t="shared" si="176"/>
        <v>목</v>
      </c>
      <c r="K823" s="7" t="str">
        <f t="shared" si="177"/>
        <v>평일</v>
      </c>
      <c r="L823">
        <v>73</v>
      </c>
      <c r="M823">
        <v>40</v>
      </c>
      <c r="N823">
        <v>482</v>
      </c>
      <c r="O823">
        <f t="shared" si="178"/>
        <v>595</v>
      </c>
      <c r="P823">
        <v>199</v>
      </c>
      <c r="Q823">
        <v>359</v>
      </c>
      <c r="R823">
        <f t="shared" si="179"/>
        <v>558</v>
      </c>
      <c r="S823" t="s">
        <v>7</v>
      </c>
      <c r="T823" t="str">
        <f t="shared" si="180"/>
        <v>small</v>
      </c>
      <c r="U823">
        <f t="shared" si="181"/>
        <v>1153</v>
      </c>
    </row>
    <row r="824" spans="1:21" x14ac:dyDescent="0.3">
      <c r="A824" s="1">
        <v>42097</v>
      </c>
      <c r="B824" s="4">
        <f t="shared" si="168"/>
        <v>11.8</v>
      </c>
      <c r="C824" s="4">
        <f t="shared" si="169"/>
        <v>15.5</v>
      </c>
      <c r="D824" s="3">
        <f t="shared" si="171"/>
        <v>2015</v>
      </c>
      <c r="E824" s="3">
        <f t="shared" si="172"/>
        <v>4</v>
      </c>
      <c r="F824" s="3">
        <f t="shared" si="173"/>
        <v>3</v>
      </c>
      <c r="G824" s="3">
        <f t="shared" si="174"/>
        <v>43</v>
      </c>
      <c r="H824" s="3" t="str">
        <f t="shared" si="170"/>
        <v/>
      </c>
      <c r="I824" s="1" t="str">
        <f t="shared" si="175"/>
        <v>봄</v>
      </c>
      <c r="J824" s="6" t="str">
        <f t="shared" si="176"/>
        <v>금</v>
      </c>
      <c r="K824" s="7" t="str">
        <f t="shared" si="177"/>
        <v>평일</v>
      </c>
      <c r="L824">
        <v>88</v>
      </c>
      <c r="M824">
        <v>41</v>
      </c>
      <c r="N824">
        <v>744</v>
      </c>
      <c r="O824">
        <f t="shared" si="178"/>
        <v>873</v>
      </c>
      <c r="P824">
        <v>222</v>
      </c>
      <c r="Q824">
        <v>584</v>
      </c>
      <c r="R824">
        <f t="shared" si="179"/>
        <v>806</v>
      </c>
      <c r="S824" t="s">
        <v>7</v>
      </c>
      <c r="T824" t="str">
        <f t="shared" si="180"/>
        <v>big</v>
      </c>
      <c r="U824">
        <f t="shared" si="181"/>
        <v>1679</v>
      </c>
    </row>
    <row r="825" spans="1:21" x14ac:dyDescent="0.3">
      <c r="A825" s="1">
        <v>42098</v>
      </c>
      <c r="B825" s="4">
        <f t="shared" si="168"/>
        <v>13.3</v>
      </c>
      <c r="C825" s="4">
        <f t="shared" si="169"/>
        <v>0.1</v>
      </c>
      <c r="D825" s="3">
        <f t="shared" si="171"/>
        <v>2015</v>
      </c>
      <c r="E825" s="3">
        <f t="shared" si="172"/>
        <v>4</v>
      </c>
      <c r="F825" s="3">
        <f t="shared" si="173"/>
        <v>4</v>
      </c>
      <c r="G825" s="3">
        <f t="shared" si="174"/>
        <v>44</v>
      </c>
      <c r="H825" s="3" t="str">
        <f t="shared" si="170"/>
        <v/>
      </c>
      <c r="I825" s="1" t="str">
        <f t="shared" si="175"/>
        <v>봄</v>
      </c>
      <c r="J825" s="6" t="str">
        <f t="shared" si="176"/>
        <v>토</v>
      </c>
      <c r="K825" s="7" t="str">
        <f t="shared" si="177"/>
        <v>주말</v>
      </c>
      <c r="L825">
        <v>84</v>
      </c>
      <c r="M825">
        <v>36</v>
      </c>
      <c r="N825">
        <v>711</v>
      </c>
      <c r="O825">
        <f t="shared" si="178"/>
        <v>831</v>
      </c>
      <c r="P825">
        <v>326</v>
      </c>
      <c r="Q825">
        <v>481</v>
      </c>
      <c r="R825">
        <f t="shared" si="179"/>
        <v>807</v>
      </c>
      <c r="S825" t="s">
        <v>7</v>
      </c>
      <c r="T825" t="str">
        <f t="shared" si="180"/>
        <v>big</v>
      </c>
      <c r="U825">
        <f t="shared" si="181"/>
        <v>1638</v>
      </c>
    </row>
    <row r="826" spans="1:21" x14ac:dyDescent="0.3">
      <c r="A826" s="1">
        <v>42099</v>
      </c>
      <c r="B826" s="4">
        <f t="shared" si="168"/>
        <v>9.8000000000000007</v>
      </c>
      <c r="C826" s="4">
        <f t="shared" si="169"/>
        <v>1</v>
      </c>
      <c r="D826" s="3">
        <f t="shared" si="171"/>
        <v>2015</v>
      </c>
      <c r="E826" s="3">
        <f t="shared" si="172"/>
        <v>4</v>
      </c>
      <c r="F826" s="3">
        <f t="shared" si="173"/>
        <v>5</v>
      </c>
      <c r="G826" s="3">
        <f t="shared" si="174"/>
        <v>45</v>
      </c>
      <c r="H826" s="3" t="str">
        <f t="shared" si="170"/>
        <v/>
      </c>
      <c r="I826" s="1" t="str">
        <f t="shared" si="175"/>
        <v>봄</v>
      </c>
      <c r="J826" s="6" t="str">
        <f t="shared" si="176"/>
        <v>일</v>
      </c>
      <c r="K826" s="7" t="str">
        <f t="shared" si="177"/>
        <v>주말</v>
      </c>
      <c r="L826">
        <v>71</v>
      </c>
      <c r="M826">
        <v>53</v>
      </c>
      <c r="N826">
        <v>541</v>
      </c>
      <c r="O826">
        <f t="shared" si="178"/>
        <v>665</v>
      </c>
      <c r="P826">
        <v>294</v>
      </c>
      <c r="Q826">
        <v>564</v>
      </c>
      <c r="R826">
        <f t="shared" si="179"/>
        <v>858</v>
      </c>
      <c r="S826" t="s">
        <v>7</v>
      </c>
      <c r="T826" t="str">
        <f t="shared" si="180"/>
        <v>big</v>
      </c>
      <c r="U826">
        <f t="shared" si="181"/>
        <v>1523</v>
      </c>
    </row>
    <row r="827" spans="1:21" x14ac:dyDescent="0.3">
      <c r="A827" s="1">
        <v>42100</v>
      </c>
      <c r="B827" s="4">
        <f t="shared" si="168"/>
        <v>11.3</v>
      </c>
      <c r="C827" s="4">
        <f t="shared" si="169"/>
        <v>0</v>
      </c>
      <c r="D827" s="3">
        <f t="shared" si="171"/>
        <v>2015</v>
      </c>
      <c r="E827" s="3">
        <f t="shared" si="172"/>
        <v>4</v>
      </c>
      <c r="F827" s="3">
        <f t="shared" si="173"/>
        <v>6</v>
      </c>
      <c r="G827" s="3">
        <f t="shared" si="174"/>
        <v>46</v>
      </c>
      <c r="H827" s="3" t="str">
        <f t="shared" si="170"/>
        <v/>
      </c>
      <c r="I827" s="1" t="str">
        <f t="shared" si="175"/>
        <v>봄</v>
      </c>
      <c r="J827" s="6" t="str">
        <f t="shared" si="176"/>
        <v>월</v>
      </c>
      <c r="K827" s="7" t="str">
        <f t="shared" si="177"/>
        <v>평일</v>
      </c>
      <c r="L827">
        <v>48</v>
      </c>
      <c r="M827">
        <v>33</v>
      </c>
      <c r="N827">
        <v>584</v>
      </c>
      <c r="O827">
        <f t="shared" si="178"/>
        <v>665</v>
      </c>
      <c r="P827">
        <v>211</v>
      </c>
      <c r="Q827">
        <v>232</v>
      </c>
      <c r="R827">
        <f t="shared" si="179"/>
        <v>443</v>
      </c>
      <c r="S827" t="s">
        <v>7</v>
      </c>
      <c r="T827" t="str">
        <f t="shared" si="180"/>
        <v>small</v>
      </c>
      <c r="U827">
        <f t="shared" si="181"/>
        <v>1108</v>
      </c>
    </row>
    <row r="828" spans="1:21" x14ac:dyDescent="0.3">
      <c r="A828" s="1">
        <v>42101</v>
      </c>
      <c r="B828" s="4">
        <f t="shared" si="168"/>
        <v>8.3000000000000007</v>
      </c>
      <c r="C828" s="4">
        <f t="shared" si="169"/>
        <v>0</v>
      </c>
      <c r="D828" s="3">
        <f t="shared" si="171"/>
        <v>2015</v>
      </c>
      <c r="E828" s="3">
        <f t="shared" si="172"/>
        <v>4</v>
      </c>
      <c r="F828" s="3">
        <f t="shared" si="173"/>
        <v>7</v>
      </c>
      <c r="G828" s="3">
        <f t="shared" si="174"/>
        <v>47</v>
      </c>
      <c r="H828" s="3" t="str">
        <f t="shared" si="170"/>
        <v/>
      </c>
      <c r="I828" s="1" t="str">
        <f t="shared" si="175"/>
        <v>봄</v>
      </c>
      <c r="J828" s="6" t="str">
        <f t="shared" si="176"/>
        <v>화</v>
      </c>
      <c r="K828" s="7" t="str">
        <f t="shared" si="177"/>
        <v>평일</v>
      </c>
      <c r="L828">
        <v>92</v>
      </c>
      <c r="M828">
        <v>44</v>
      </c>
      <c r="N828">
        <v>576</v>
      </c>
      <c r="O828">
        <f t="shared" si="178"/>
        <v>712</v>
      </c>
      <c r="P828">
        <v>212</v>
      </c>
      <c r="Q828">
        <v>441</v>
      </c>
      <c r="R828">
        <f t="shared" si="179"/>
        <v>653</v>
      </c>
      <c r="S828" t="s">
        <v>7</v>
      </c>
      <c r="T828" t="str">
        <f t="shared" si="180"/>
        <v>big</v>
      </c>
      <c r="U828">
        <f t="shared" si="181"/>
        <v>1365</v>
      </c>
    </row>
    <row r="829" spans="1:21" x14ac:dyDescent="0.3">
      <c r="A829" s="1">
        <v>42102</v>
      </c>
      <c r="B829" s="4">
        <f t="shared" si="168"/>
        <v>8.8000000000000007</v>
      </c>
      <c r="C829" s="4">
        <f t="shared" si="169"/>
        <v>0</v>
      </c>
      <c r="D829" s="3">
        <f t="shared" si="171"/>
        <v>2015</v>
      </c>
      <c r="E829" s="3">
        <f t="shared" si="172"/>
        <v>4</v>
      </c>
      <c r="F829" s="3">
        <f t="shared" si="173"/>
        <v>8</v>
      </c>
      <c r="G829" s="3">
        <f t="shared" si="174"/>
        <v>48</v>
      </c>
      <c r="H829" s="3" t="str">
        <f t="shared" si="170"/>
        <v/>
      </c>
      <c r="I829" s="1" t="str">
        <f t="shared" si="175"/>
        <v>봄</v>
      </c>
      <c r="J829" s="6" t="str">
        <f t="shared" si="176"/>
        <v>수</v>
      </c>
      <c r="K829" s="7" t="str">
        <f t="shared" si="177"/>
        <v>평일</v>
      </c>
      <c r="L829">
        <v>74</v>
      </c>
      <c r="M829">
        <v>71</v>
      </c>
      <c r="N829">
        <v>427</v>
      </c>
      <c r="O829">
        <f t="shared" si="178"/>
        <v>572</v>
      </c>
      <c r="P829">
        <v>194</v>
      </c>
      <c r="Q829">
        <v>520</v>
      </c>
      <c r="R829">
        <f t="shared" si="179"/>
        <v>714</v>
      </c>
      <c r="S829" t="s">
        <v>7</v>
      </c>
      <c r="T829" t="str">
        <f t="shared" si="180"/>
        <v>big</v>
      </c>
      <c r="U829">
        <f t="shared" si="181"/>
        <v>1286</v>
      </c>
    </row>
    <row r="830" spans="1:21" x14ac:dyDescent="0.3">
      <c r="A830" s="1">
        <v>42103</v>
      </c>
      <c r="B830" s="4">
        <f t="shared" si="168"/>
        <v>9.4</v>
      </c>
      <c r="C830" s="4">
        <f t="shared" si="169"/>
        <v>0</v>
      </c>
      <c r="D830" s="3">
        <f t="shared" si="171"/>
        <v>2015</v>
      </c>
      <c r="E830" s="3">
        <f t="shared" si="172"/>
        <v>4</v>
      </c>
      <c r="F830" s="3">
        <f t="shared" si="173"/>
        <v>9</v>
      </c>
      <c r="G830" s="3">
        <f t="shared" si="174"/>
        <v>49</v>
      </c>
      <c r="H830" s="3" t="str">
        <f t="shared" si="170"/>
        <v/>
      </c>
      <c r="I830" s="1" t="str">
        <f t="shared" si="175"/>
        <v>봄</v>
      </c>
      <c r="J830" s="6" t="str">
        <f t="shared" si="176"/>
        <v>목</v>
      </c>
      <c r="K830" s="7" t="str">
        <f t="shared" si="177"/>
        <v>평일</v>
      </c>
      <c r="L830">
        <v>96</v>
      </c>
      <c r="M830">
        <v>54</v>
      </c>
      <c r="N830">
        <v>521</v>
      </c>
      <c r="O830">
        <f t="shared" si="178"/>
        <v>671</v>
      </c>
      <c r="P830">
        <v>140</v>
      </c>
      <c r="Q830">
        <v>316</v>
      </c>
      <c r="R830">
        <f t="shared" si="179"/>
        <v>456</v>
      </c>
      <c r="S830" t="s">
        <v>7</v>
      </c>
      <c r="T830" t="str">
        <f t="shared" si="180"/>
        <v>small</v>
      </c>
      <c r="U830">
        <f t="shared" si="181"/>
        <v>1127</v>
      </c>
    </row>
    <row r="831" spans="1:21" x14ac:dyDescent="0.3">
      <c r="A831" s="1">
        <v>42104</v>
      </c>
      <c r="B831" s="4">
        <f t="shared" si="168"/>
        <v>11.4</v>
      </c>
      <c r="C831" s="4">
        <f t="shared" si="169"/>
        <v>0</v>
      </c>
      <c r="D831" s="3">
        <f t="shared" si="171"/>
        <v>2015</v>
      </c>
      <c r="E831" s="3">
        <f t="shared" si="172"/>
        <v>4</v>
      </c>
      <c r="F831" s="3">
        <f t="shared" si="173"/>
        <v>10</v>
      </c>
      <c r="G831" s="3">
        <f t="shared" si="174"/>
        <v>410</v>
      </c>
      <c r="H831" s="3" t="str">
        <f t="shared" si="170"/>
        <v/>
      </c>
      <c r="I831" s="1" t="str">
        <f t="shared" si="175"/>
        <v>봄</v>
      </c>
      <c r="J831" s="6" t="str">
        <f t="shared" si="176"/>
        <v>금</v>
      </c>
      <c r="K831" s="7" t="str">
        <f t="shared" si="177"/>
        <v>평일</v>
      </c>
      <c r="L831">
        <v>94</v>
      </c>
      <c r="M831">
        <v>72</v>
      </c>
      <c r="N831">
        <v>324</v>
      </c>
      <c r="O831">
        <f t="shared" si="178"/>
        <v>490</v>
      </c>
      <c r="P831">
        <v>239</v>
      </c>
      <c r="Q831">
        <v>385</v>
      </c>
      <c r="R831">
        <f t="shared" si="179"/>
        <v>624</v>
      </c>
      <c r="S831" t="s">
        <v>7</v>
      </c>
      <c r="T831" t="str">
        <f t="shared" si="180"/>
        <v>big</v>
      </c>
      <c r="U831">
        <f t="shared" si="181"/>
        <v>1114</v>
      </c>
    </row>
    <row r="832" spans="1:21" x14ac:dyDescent="0.3">
      <c r="A832" s="1">
        <v>42105</v>
      </c>
      <c r="B832" s="4">
        <f t="shared" si="168"/>
        <v>12.8</v>
      </c>
      <c r="C832" s="4">
        <f t="shared" si="169"/>
        <v>0</v>
      </c>
      <c r="D832" s="3">
        <f t="shared" si="171"/>
        <v>2015</v>
      </c>
      <c r="E832" s="3">
        <f t="shared" si="172"/>
        <v>4</v>
      </c>
      <c r="F832" s="3">
        <f t="shared" si="173"/>
        <v>11</v>
      </c>
      <c r="G832" s="3">
        <f t="shared" si="174"/>
        <v>411</v>
      </c>
      <c r="H832" s="3" t="str">
        <f t="shared" si="170"/>
        <v/>
      </c>
      <c r="I832" s="1" t="str">
        <f t="shared" si="175"/>
        <v>봄</v>
      </c>
      <c r="J832" s="6" t="str">
        <f t="shared" si="176"/>
        <v>토</v>
      </c>
      <c r="K832" s="7" t="str">
        <f t="shared" si="177"/>
        <v>주말</v>
      </c>
      <c r="L832">
        <v>87</v>
      </c>
      <c r="M832">
        <v>38</v>
      </c>
      <c r="N832">
        <v>701</v>
      </c>
      <c r="O832">
        <f t="shared" si="178"/>
        <v>826</v>
      </c>
      <c r="P832">
        <v>291</v>
      </c>
      <c r="Q832">
        <v>503</v>
      </c>
      <c r="R832">
        <f t="shared" si="179"/>
        <v>794</v>
      </c>
      <c r="S832" t="s">
        <v>7</v>
      </c>
      <c r="T832" t="str">
        <f t="shared" si="180"/>
        <v>big</v>
      </c>
      <c r="U832">
        <f t="shared" si="181"/>
        <v>1620</v>
      </c>
    </row>
    <row r="833" spans="1:21" x14ac:dyDescent="0.3">
      <c r="A833" s="1">
        <v>42106</v>
      </c>
      <c r="B833" s="4">
        <f t="shared" si="168"/>
        <v>13.5</v>
      </c>
      <c r="C833" s="4">
        <f t="shared" si="169"/>
        <v>0</v>
      </c>
      <c r="D833" s="3">
        <f t="shared" si="171"/>
        <v>2015</v>
      </c>
      <c r="E833" s="3">
        <f t="shared" si="172"/>
        <v>4</v>
      </c>
      <c r="F833" s="3">
        <f t="shared" si="173"/>
        <v>12</v>
      </c>
      <c r="G833" s="3">
        <f t="shared" si="174"/>
        <v>412</v>
      </c>
      <c r="H833" s="3" t="str">
        <f t="shared" si="170"/>
        <v/>
      </c>
      <c r="I833" s="1" t="str">
        <f t="shared" si="175"/>
        <v>봄</v>
      </c>
      <c r="J833" s="6" t="str">
        <f t="shared" si="176"/>
        <v>일</v>
      </c>
      <c r="K833" s="7" t="str">
        <f t="shared" si="177"/>
        <v>주말</v>
      </c>
      <c r="L833">
        <v>86</v>
      </c>
      <c r="M833">
        <v>61</v>
      </c>
      <c r="N833">
        <v>658</v>
      </c>
      <c r="O833">
        <f t="shared" si="178"/>
        <v>805</v>
      </c>
      <c r="P833">
        <v>183</v>
      </c>
      <c r="Q833">
        <v>540</v>
      </c>
      <c r="R833">
        <f t="shared" si="179"/>
        <v>723</v>
      </c>
      <c r="S833" t="s">
        <v>7</v>
      </c>
      <c r="T833" t="str">
        <f t="shared" si="180"/>
        <v>big</v>
      </c>
      <c r="U833">
        <f t="shared" si="181"/>
        <v>1528</v>
      </c>
    </row>
    <row r="834" spans="1:21" x14ac:dyDescent="0.3">
      <c r="A834" s="1">
        <v>42107</v>
      </c>
      <c r="B834" s="4">
        <f t="shared" ref="B834:B897" si="182">VLOOKUP(A834,temp,3,0)</f>
        <v>11.7</v>
      </c>
      <c r="C834" s="4">
        <f t="shared" ref="C834:C897" si="183">VLOOKUP(A834,rain,3,0)</f>
        <v>5.5</v>
      </c>
      <c r="D834" s="3">
        <f t="shared" si="171"/>
        <v>2015</v>
      </c>
      <c r="E834" s="3">
        <f t="shared" si="172"/>
        <v>4</v>
      </c>
      <c r="F834" s="3">
        <f t="shared" si="173"/>
        <v>13</v>
      </c>
      <c r="G834" s="3">
        <f t="shared" si="174"/>
        <v>413</v>
      </c>
      <c r="H834" s="3" t="str">
        <f t="shared" ref="H834:H897" si="184">IFERROR(VLOOKUP(G834,mdindex,2,0),"")</f>
        <v/>
      </c>
      <c r="I834" s="1" t="str">
        <f t="shared" si="175"/>
        <v>봄</v>
      </c>
      <c r="J834" s="6" t="str">
        <f t="shared" si="176"/>
        <v>월</v>
      </c>
      <c r="K834" s="7" t="str">
        <f t="shared" si="177"/>
        <v>평일</v>
      </c>
      <c r="L834">
        <v>48</v>
      </c>
      <c r="M834">
        <v>44</v>
      </c>
      <c r="N834">
        <v>485</v>
      </c>
      <c r="O834">
        <f t="shared" si="178"/>
        <v>577</v>
      </c>
      <c r="P834">
        <v>196</v>
      </c>
      <c r="Q834">
        <v>269</v>
      </c>
      <c r="R834">
        <f t="shared" si="179"/>
        <v>465</v>
      </c>
      <c r="S834" t="s">
        <v>7</v>
      </c>
      <c r="T834" t="str">
        <f t="shared" si="180"/>
        <v>small</v>
      </c>
      <c r="U834">
        <f t="shared" si="181"/>
        <v>1042</v>
      </c>
    </row>
    <row r="835" spans="1:21" x14ac:dyDescent="0.3">
      <c r="A835" s="1">
        <v>42108</v>
      </c>
      <c r="B835" s="4">
        <f t="shared" si="182"/>
        <v>6.7</v>
      </c>
      <c r="C835" s="4">
        <f t="shared" si="183"/>
        <v>15.5</v>
      </c>
      <c r="D835" s="3">
        <f t="shared" ref="D835:D898" si="185">YEAR(A835)</f>
        <v>2015</v>
      </c>
      <c r="E835" s="3">
        <f t="shared" ref="E835:E898" si="186">MONTH(A835)</f>
        <v>4</v>
      </c>
      <c r="F835" s="3">
        <f t="shared" ref="F835:F898" si="187">DAY(A835)</f>
        <v>14</v>
      </c>
      <c r="G835" s="3">
        <f t="shared" ref="G835:G898" si="188">VALUE(E835&amp;F835)</f>
        <v>414</v>
      </c>
      <c r="H835" s="3" t="str">
        <f t="shared" si="184"/>
        <v/>
      </c>
      <c r="I835" s="1" t="str">
        <f t="shared" ref="I835:I898" si="189">CHOOSE(E835,"겨울", "겨울", "봄", "봄", "봄", "여름", "여름", "여름", "가을", "가을", "가을", "겨울")</f>
        <v>봄</v>
      </c>
      <c r="J835" s="6" t="str">
        <f t="shared" ref="J835:J898" si="190">CHOOSE(WEEKDAY(A835,2), "월", "화", "수", "목", "금", "토", "일")</f>
        <v>화</v>
      </c>
      <c r="K835" s="7" t="str">
        <f t="shared" ref="K835:K898" si="191">IF(OR(J835="토",J835="일"), "주말", "평일")</f>
        <v>평일</v>
      </c>
      <c r="L835">
        <v>67</v>
      </c>
      <c r="M835">
        <v>50</v>
      </c>
      <c r="N835">
        <v>575</v>
      </c>
      <c r="O835">
        <f t="shared" ref="O835:O898" si="192">SUM(L835,M835,N835)</f>
        <v>692</v>
      </c>
      <c r="P835">
        <v>145</v>
      </c>
      <c r="Q835">
        <v>309</v>
      </c>
      <c r="R835">
        <f t="shared" ref="R835:R898" si="193">SUM(P835,Q835)</f>
        <v>454</v>
      </c>
      <c r="S835" t="s">
        <v>7</v>
      </c>
      <c r="T835" t="str">
        <f t="shared" ref="T835:T898" si="194">IF(R835&lt;610, "small", "big")</f>
        <v>small</v>
      </c>
      <c r="U835">
        <f t="shared" ref="U835:U898" si="195">SUM(O835,R835)</f>
        <v>1146</v>
      </c>
    </row>
    <row r="836" spans="1:21" x14ac:dyDescent="0.3">
      <c r="A836" s="1">
        <v>42109</v>
      </c>
      <c r="B836" s="4">
        <f t="shared" si="182"/>
        <v>10.8</v>
      </c>
      <c r="C836" s="4">
        <f t="shared" si="183"/>
        <v>5.5</v>
      </c>
      <c r="D836" s="3">
        <f t="shared" si="185"/>
        <v>2015</v>
      </c>
      <c r="E836" s="3">
        <f t="shared" si="186"/>
        <v>4</v>
      </c>
      <c r="F836" s="3">
        <f t="shared" si="187"/>
        <v>15</v>
      </c>
      <c r="G836" s="3">
        <f t="shared" si="188"/>
        <v>415</v>
      </c>
      <c r="H836" s="3" t="str">
        <f t="shared" si="184"/>
        <v/>
      </c>
      <c r="I836" s="1" t="str">
        <f t="shared" si="189"/>
        <v>봄</v>
      </c>
      <c r="J836" s="6" t="str">
        <f t="shared" si="190"/>
        <v>수</v>
      </c>
      <c r="K836" s="7" t="str">
        <f t="shared" si="191"/>
        <v>평일</v>
      </c>
      <c r="L836">
        <v>70</v>
      </c>
      <c r="M836">
        <v>55</v>
      </c>
      <c r="N836">
        <v>354</v>
      </c>
      <c r="O836">
        <f t="shared" si="192"/>
        <v>479</v>
      </c>
      <c r="P836">
        <v>104</v>
      </c>
      <c r="Q836">
        <v>212</v>
      </c>
      <c r="R836">
        <f t="shared" si="193"/>
        <v>316</v>
      </c>
      <c r="S836" t="s">
        <v>7</v>
      </c>
      <c r="T836" t="str">
        <f t="shared" si="194"/>
        <v>small</v>
      </c>
      <c r="U836">
        <f t="shared" si="195"/>
        <v>795</v>
      </c>
    </row>
    <row r="837" spans="1:21" x14ac:dyDescent="0.3">
      <c r="A837" s="1">
        <v>42110</v>
      </c>
      <c r="B837" s="4">
        <f t="shared" si="182"/>
        <v>9.1</v>
      </c>
      <c r="C837" s="4">
        <f t="shared" si="183"/>
        <v>6.5</v>
      </c>
      <c r="D837" s="3">
        <f t="shared" si="185"/>
        <v>2015</v>
      </c>
      <c r="E837" s="3">
        <f t="shared" si="186"/>
        <v>4</v>
      </c>
      <c r="F837" s="3">
        <f t="shared" si="187"/>
        <v>16</v>
      </c>
      <c r="G837" s="3">
        <f t="shared" si="188"/>
        <v>416</v>
      </c>
      <c r="H837" s="3" t="str">
        <f t="shared" si="184"/>
        <v/>
      </c>
      <c r="I837" s="1" t="str">
        <f t="shared" si="189"/>
        <v>봄</v>
      </c>
      <c r="J837" s="6" t="str">
        <f t="shared" si="190"/>
        <v>목</v>
      </c>
      <c r="K837" s="7" t="str">
        <f t="shared" si="191"/>
        <v>평일</v>
      </c>
      <c r="L837">
        <v>73</v>
      </c>
      <c r="M837">
        <v>48</v>
      </c>
      <c r="N837">
        <v>616</v>
      </c>
      <c r="O837">
        <f t="shared" si="192"/>
        <v>737</v>
      </c>
      <c r="P837">
        <v>188</v>
      </c>
      <c r="Q837">
        <v>357</v>
      </c>
      <c r="R837">
        <f t="shared" si="193"/>
        <v>545</v>
      </c>
      <c r="S837" t="s">
        <v>7</v>
      </c>
      <c r="T837" t="str">
        <f t="shared" si="194"/>
        <v>small</v>
      </c>
      <c r="U837">
        <f t="shared" si="195"/>
        <v>1282</v>
      </c>
    </row>
    <row r="838" spans="1:21" x14ac:dyDescent="0.3">
      <c r="A838" s="1">
        <v>42111</v>
      </c>
      <c r="B838" s="4">
        <f t="shared" si="182"/>
        <v>9.6999999999999993</v>
      </c>
      <c r="C838" s="4">
        <f t="shared" si="183"/>
        <v>0</v>
      </c>
      <c r="D838" s="3">
        <f t="shared" si="185"/>
        <v>2015</v>
      </c>
      <c r="E838" s="3">
        <f t="shared" si="186"/>
        <v>4</v>
      </c>
      <c r="F838" s="3">
        <f t="shared" si="187"/>
        <v>17</v>
      </c>
      <c r="G838" s="3">
        <f t="shared" si="188"/>
        <v>417</v>
      </c>
      <c r="H838" s="3" t="str">
        <f t="shared" si="184"/>
        <v/>
      </c>
      <c r="I838" s="1" t="str">
        <f t="shared" si="189"/>
        <v>봄</v>
      </c>
      <c r="J838" s="6" t="str">
        <f t="shared" si="190"/>
        <v>금</v>
      </c>
      <c r="K838" s="7" t="str">
        <f t="shared" si="191"/>
        <v>평일</v>
      </c>
      <c r="L838">
        <v>98</v>
      </c>
      <c r="M838">
        <v>68</v>
      </c>
      <c r="N838">
        <v>657</v>
      </c>
      <c r="O838">
        <f t="shared" si="192"/>
        <v>823</v>
      </c>
      <c r="P838">
        <v>243</v>
      </c>
      <c r="Q838">
        <v>431</v>
      </c>
      <c r="R838">
        <f t="shared" si="193"/>
        <v>674</v>
      </c>
      <c r="S838" t="s">
        <v>7</v>
      </c>
      <c r="T838" t="str">
        <f t="shared" si="194"/>
        <v>big</v>
      </c>
      <c r="U838">
        <f t="shared" si="195"/>
        <v>1497</v>
      </c>
    </row>
    <row r="839" spans="1:21" x14ac:dyDescent="0.3">
      <c r="A839" s="1">
        <v>42112</v>
      </c>
      <c r="B839" s="4">
        <f t="shared" si="182"/>
        <v>13.3</v>
      </c>
      <c r="C839" s="4">
        <f t="shared" si="183"/>
        <v>0</v>
      </c>
      <c r="D839" s="3">
        <f t="shared" si="185"/>
        <v>2015</v>
      </c>
      <c r="E839" s="3">
        <f t="shared" si="186"/>
        <v>4</v>
      </c>
      <c r="F839" s="3">
        <f t="shared" si="187"/>
        <v>18</v>
      </c>
      <c r="G839" s="3">
        <f t="shared" si="188"/>
        <v>418</v>
      </c>
      <c r="H839" s="3" t="str">
        <f t="shared" si="184"/>
        <v/>
      </c>
      <c r="I839" s="1" t="str">
        <f t="shared" si="189"/>
        <v>봄</v>
      </c>
      <c r="J839" s="6" t="str">
        <f t="shared" si="190"/>
        <v>토</v>
      </c>
      <c r="K839" s="7" t="str">
        <f t="shared" si="191"/>
        <v>주말</v>
      </c>
      <c r="L839">
        <v>110</v>
      </c>
      <c r="M839">
        <v>72</v>
      </c>
      <c r="N839">
        <v>760</v>
      </c>
      <c r="O839">
        <f t="shared" si="192"/>
        <v>942</v>
      </c>
      <c r="P839">
        <v>330</v>
      </c>
      <c r="Q839">
        <v>431</v>
      </c>
      <c r="R839">
        <f t="shared" si="193"/>
        <v>761</v>
      </c>
      <c r="S839" t="s">
        <v>7</v>
      </c>
      <c r="T839" t="str">
        <f t="shared" si="194"/>
        <v>big</v>
      </c>
      <c r="U839">
        <f t="shared" si="195"/>
        <v>1703</v>
      </c>
    </row>
    <row r="840" spans="1:21" x14ac:dyDescent="0.3">
      <c r="A840" s="1">
        <v>42113</v>
      </c>
      <c r="B840" s="4">
        <f t="shared" si="182"/>
        <v>13.3</v>
      </c>
      <c r="C840" s="4">
        <f t="shared" si="183"/>
        <v>9.5</v>
      </c>
      <c r="D840" s="3">
        <f t="shared" si="185"/>
        <v>2015</v>
      </c>
      <c r="E840" s="3">
        <f t="shared" si="186"/>
        <v>4</v>
      </c>
      <c r="F840" s="3">
        <f t="shared" si="187"/>
        <v>19</v>
      </c>
      <c r="G840" s="3">
        <f t="shared" si="188"/>
        <v>419</v>
      </c>
      <c r="H840" s="3" t="str">
        <f t="shared" si="184"/>
        <v/>
      </c>
      <c r="I840" s="1" t="str">
        <f t="shared" si="189"/>
        <v>봄</v>
      </c>
      <c r="J840" s="6" t="str">
        <f t="shared" si="190"/>
        <v>일</v>
      </c>
      <c r="K840" s="7" t="str">
        <f t="shared" si="191"/>
        <v>주말</v>
      </c>
      <c r="L840">
        <v>112</v>
      </c>
      <c r="M840">
        <v>53</v>
      </c>
      <c r="N840">
        <v>481</v>
      </c>
      <c r="O840">
        <f t="shared" si="192"/>
        <v>646</v>
      </c>
      <c r="P840">
        <v>231</v>
      </c>
      <c r="Q840">
        <v>553</v>
      </c>
      <c r="R840">
        <f t="shared" si="193"/>
        <v>784</v>
      </c>
      <c r="S840" t="s">
        <v>7</v>
      </c>
      <c r="T840" t="str">
        <f t="shared" si="194"/>
        <v>big</v>
      </c>
      <c r="U840">
        <f t="shared" si="195"/>
        <v>1430</v>
      </c>
    </row>
    <row r="841" spans="1:21" x14ac:dyDescent="0.3">
      <c r="A841" s="1">
        <v>42114</v>
      </c>
      <c r="B841" s="4">
        <f t="shared" si="182"/>
        <v>11.5</v>
      </c>
      <c r="C841" s="4">
        <f t="shared" si="183"/>
        <v>8</v>
      </c>
      <c r="D841" s="3">
        <f t="shared" si="185"/>
        <v>2015</v>
      </c>
      <c r="E841" s="3">
        <f t="shared" si="186"/>
        <v>4</v>
      </c>
      <c r="F841" s="3">
        <f t="shared" si="187"/>
        <v>20</v>
      </c>
      <c r="G841" s="3">
        <f t="shared" si="188"/>
        <v>420</v>
      </c>
      <c r="H841" s="3" t="str">
        <f t="shared" si="184"/>
        <v/>
      </c>
      <c r="I841" s="1" t="str">
        <f t="shared" si="189"/>
        <v>봄</v>
      </c>
      <c r="J841" s="6" t="str">
        <f t="shared" si="190"/>
        <v>월</v>
      </c>
      <c r="K841" s="7" t="str">
        <f t="shared" si="191"/>
        <v>평일</v>
      </c>
      <c r="L841">
        <v>64</v>
      </c>
      <c r="M841">
        <v>48</v>
      </c>
      <c r="N841">
        <v>559</v>
      </c>
      <c r="O841">
        <f t="shared" si="192"/>
        <v>671</v>
      </c>
      <c r="P841">
        <v>206</v>
      </c>
      <c r="Q841">
        <v>454</v>
      </c>
      <c r="R841">
        <f t="shared" si="193"/>
        <v>660</v>
      </c>
      <c r="S841" t="s">
        <v>7</v>
      </c>
      <c r="T841" t="str">
        <f t="shared" si="194"/>
        <v>big</v>
      </c>
      <c r="U841">
        <f t="shared" si="195"/>
        <v>1331</v>
      </c>
    </row>
    <row r="842" spans="1:21" x14ac:dyDescent="0.3">
      <c r="A842" s="1">
        <v>42115</v>
      </c>
      <c r="B842" s="4">
        <f t="shared" si="182"/>
        <v>12</v>
      </c>
      <c r="C842" s="4">
        <f t="shared" si="183"/>
        <v>0</v>
      </c>
      <c r="D842" s="3">
        <f t="shared" si="185"/>
        <v>2015</v>
      </c>
      <c r="E842" s="3">
        <f t="shared" si="186"/>
        <v>4</v>
      </c>
      <c r="F842" s="3">
        <f t="shared" si="187"/>
        <v>21</v>
      </c>
      <c r="G842" s="3">
        <f t="shared" si="188"/>
        <v>421</v>
      </c>
      <c r="H842" s="3" t="str">
        <f t="shared" si="184"/>
        <v/>
      </c>
      <c r="I842" s="1" t="str">
        <f t="shared" si="189"/>
        <v>봄</v>
      </c>
      <c r="J842" s="6" t="str">
        <f t="shared" si="190"/>
        <v>화</v>
      </c>
      <c r="K842" s="7" t="str">
        <f t="shared" si="191"/>
        <v>평일</v>
      </c>
      <c r="L842">
        <v>86</v>
      </c>
      <c r="M842">
        <v>47</v>
      </c>
      <c r="N842">
        <v>362</v>
      </c>
      <c r="O842">
        <f t="shared" si="192"/>
        <v>495</v>
      </c>
      <c r="P842">
        <v>277</v>
      </c>
      <c r="Q842">
        <v>484</v>
      </c>
      <c r="R842">
        <f t="shared" si="193"/>
        <v>761</v>
      </c>
      <c r="S842" t="s">
        <v>7</v>
      </c>
      <c r="T842" t="str">
        <f t="shared" si="194"/>
        <v>big</v>
      </c>
      <c r="U842">
        <f t="shared" si="195"/>
        <v>1256</v>
      </c>
    </row>
    <row r="843" spans="1:21" x14ac:dyDescent="0.3">
      <c r="A843" s="1">
        <v>42116</v>
      </c>
      <c r="B843" s="4">
        <f t="shared" si="182"/>
        <v>13.4</v>
      </c>
      <c r="C843" s="4">
        <f t="shared" si="183"/>
        <v>0</v>
      </c>
      <c r="D843" s="3">
        <f t="shared" si="185"/>
        <v>2015</v>
      </c>
      <c r="E843" s="3">
        <f t="shared" si="186"/>
        <v>4</v>
      </c>
      <c r="F843" s="3">
        <f t="shared" si="187"/>
        <v>22</v>
      </c>
      <c r="G843" s="3">
        <f t="shared" si="188"/>
        <v>422</v>
      </c>
      <c r="H843" s="3" t="str">
        <f t="shared" si="184"/>
        <v/>
      </c>
      <c r="I843" s="1" t="str">
        <f t="shared" si="189"/>
        <v>봄</v>
      </c>
      <c r="J843" s="6" t="str">
        <f t="shared" si="190"/>
        <v>수</v>
      </c>
      <c r="K843" s="7" t="str">
        <f t="shared" si="191"/>
        <v>평일</v>
      </c>
      <c r="L843">
        <v>84</v>
      </c>
      <c r="M843">
        <v>65</v>
      </c>
      <c r="N843">
        <v>511</v>
      </c>
      <c r="O843">
        <f t="shared" si="192"/>
        <v>660</v>
      </c>
      <c r="P843">
        <v>200</v>
      </c>
      <c r="Q843">
        <v>342</v>
      </c>
      <c r="R843">
        <f t="shared" si="193"/>
        <v>542</v>
      </c>
      <c r="S843" t="s">
        <v>7</v>
      </c>
      <c r="T843" t="str">
        <f t="shared" si="194"/>
        <v>small</v>
      </c>
      <c r="U843">
        <f t="shared" si="195"/>
        <v>1202</v>
      </c>
    </row>
    <row r="844" spans="1:21" x14ac:dyDescent="0.3">
      <c r="A844" s="1">
        <v>42117</v>
      </c>
      <c r="B844" s="4">
        <f t="shared" si="182"/>
        <v>13.6</v>
      </c>
      <c r="C844" s="4">
        <f t="shared" si="183"/>
        <v>0</v>
      </c>
      <c r="D844" s="3">
        <f t="shared" si="185"/>
        <v>2015</v>
      </c>
      <c r="E844" s="3">
        <f t="shared" si="186"/>
        <v>4</v>
      </c>
      <c r="F844" s="3">
        <f t="shared" si="187"/>
        <v>23</v>
      </c>
      <c r="G844" s="3">
        <f t="shared" si="188"/>
        <v>423</v>
      </c>
      <c r="H844" s="3" t="str">
        <f t="shared" si="184"/>
        <v/>
      </c>
      <c r="I844" s="1" t="str">
        <f t="shared" si="189"/>
        <v>봄</v>
      </c>
      <c r="J844" s="6" t="str">
        <f t="shared" si="190"/>
        <v>목</v>
      </c>
      <c r="K844" s="7" t="str">
        <f t="shared" si="191"/>
        <v>평일</v>
      </c>
      <c r="L844">
        <v>83</v>
      </c>
      <c r="M844">
        <v>57</v>
      </c>
      <c r="N844">
        <v>682</v>
      </c>
      <c r="O844">
        <f t="shared" si="192"/>
        <v>822</v>
      </c>
      <c r="P844">
        <v>301</v>
      </c>
      <c r="Q844">
        <v>308</v>
      </c>
      <c r="R844">
        <f t="shared" si="193"/>
        <v>609</v>
      </c>
      <c r="S844" t="s">
        <v>7</v>
      </c>
      <c r="T844" t="str">
        <f t="shared" si="194"/>
        <v>small</v>
      </c>
      <c r="U844">
        <f t="shared" si="195"/>
        <v>1431</v>
      </c>
    </row>
    <row r="845" spans="1:21" x14ac:dyDescent="0.3">
      <c r="A845" s="1">
        <v>42118</v>
      </c>
      <c r="B845" s="4">
        <f t="shared" si="182"/>
        <v>16</v>
      </c>
      <c r="C845" s="4">
        <f t="shared" si="183"/>
        <v>0</v>
      </c>
      <c r="D845" s="3">
        <f t="shared" si="185"/>
        <v>2015</v>
      </c>
      <c r="E845" s="3">
        <f t="shared" si="186"/>
        <v>4</v>
      </c>
      <c r="F845" s="3">
        <f t="shared" si="187"/>
        <v>24</v>
      </c>
      <c r="G845" s="3">
        <f t="shared" si="188"/>
        <v>424</v>
      </c>
      <c r="H845" s="3" t="str">
        <f t="shared" si="184"/>
        <v/>
      </c>
      <c r="I845" s="1" t="str">
        <f t="shared" si="189"/>
        <v>봄</v>
      </c>
      <c r="J845" s="6" t="str">
        <f t="shared" si="190"/>
        <v>금</v>
      </c>
      <c r="K845" s="7" t="str">
        <f t="shared" si="191"/>
        <v>평일</v>
      </c>
      <c r="L845">
        <v>137</v>
      </c>
      <c r="M845">
        <v>68</v>
      </c>
      <c r="N845">
        <v>517</v>
      </c>
      <c r="O845">
        <f t="shared" si="192"/>
        <v>722</v>
      </c>
      <c r="P845">
        <v>240</v>
      </c>
      <c r="Q845">
        <v>398</v>
      </c>
      <c r="R845">
        <f t="shared" si="193"/>
        <v>638</v>
      </c>
      <c r="S845" t="s">
        <v>7</v>
      </c>
      <c r="T845" t="str">
        <f t="shared" si="194"/>
        <v>big</v>
      </c>
      <c r="U845">
        <f t="shared" si="195"/>
        <v>1360</v>
      </c>
    </row>
    <row r="846" spans="1:21" x14ac:dyDescent="0.3">
      <c r="A846" s="1">
        <v>42119</v>
      </c>
      <c r="B846" s="4">
        <f t="shared" si="182"/>
        <v>15.2</v>
      </c>
      <c r="C846" s="4">
        <f t="shared" si="183"/>
        <v>0</v>
      </c>
      <c r="D846" s="3">
        <f t="shared" si="185"/>
        <v>2015</v>
      </c>
      <c r="E846" s="3">
        <f t="shared" si="186"/>
        <v>4</v>
      </c>
      <c r="F846" s="3">
        <f t="shared" si="187"/>
        <v>25</v>
      </c>
      <c r="G846" s="3">
        <f t="shared" si="188"/>
        <v>425</v>
      </c>
      <c r="H846" s="3" t="str">
        <f t="shared" si="184"/>
        <v/>
      </c>
      <c r="I846" s="1" t="str">
        <f t="shared" si="189"/>
        <v>봄</v>
      </c>
      <c r="J846" s="6" t="str">
        <f t="shared" si="190"/>
        <v>토</v>
      </c>
      <c r="K846" s="7" t="str">
        <f t="shared" si="191"/>
        <v>주말</v>
      </c>
      <c r="L846">
        <v>85</v>
      </c>
      <c r="M846">
        <v>67</v>
      </c>
      <c r="N846">
        <v>705</v>
      </c>
      <c r="O846">
        <f t="shared" si="192"/>
        <v>857</v>
      </c>
      <c r="P846">
        <v>175</v>
      </c>
      <c r="Q846">
        <v>407</v>
      </c>
      <c r="R846">
        <f t="shared" si="193"/>
        <v>582</v>
      </c>
      <c r="S846" t="s">
        <v>7</v>
      </c>
      <c r="T846" t="str">
        <f t="shared" si="194"/>
        <v>small</v>
      </c>
      <c r="U846">
        <f t="shared" si="195"/>
        <v>1439</v>
      </c>
    </row>
    <row r="847" spans="1:21" x14ac:dyDescent="0.3">
      <c r="A847" s="1">
        <v>42120</v>
      </c>
      <c r="B847" s="4">
        <f t="shared" si="182"/>
        <v>16.899999999999999</v>
      </c>
      <c r="C847" s="4">
        <f t="shared" si="183"/>
        <v>0</v>
      </c>
      <c r="D847" s="3">
        <f t="shared" si="185"/>
        <v>2015</v>
      </c>
      <c r="E847" s="3">
        <f t="shared" si="186"/>
        <v>4</v>
      </c>
      <c r="F847" s="3">
        <f t="shared" si="187"/>
        <v>26</v>
      </c>
      <c r="G847" s="3">
        <f t="shared" si="188"/>
        <v>426</v>
      </c>
      <c r="H847" s="3" t="str">
        <f t="shared" si="184"/>
        <v/>
      </c>
      <c r="I847" s="1" t="str">
        <f t="shared" si="189"/>
        <v>봄</v>
      </c>
      <c r="J847" s="6" t="str">
        <f t="shared" si="190"/>
        <v>일</v>
      </c>
      <c r="K847" s="7" t="str">
        <f t="shared" si="191"/>
        <v>주말</v>
      </c>
      <c r="L847">
        <v>112</v>
      </c>
      <c r="M847">
        <v>66</v>
      </c>
      <c r="N847">
        <v>465</v>
      </c>
      <c r="O847">
        <f t="shared" si="192"/>
        <v>643</v>
      </c>
      <c r="P847">
        <v>237</v>
      </c>
      <c r="Q847">
        <v>393</v>
      </c>
      <c r="R847">
        <f t="shared" si="193"/>
        <v>630</v>
      </c>
      <c r="S847" t="s">
        <v>7</v>
      </c>
      <c r="T847" t="str">
        <f t="shared" si="194"/>
        <v>big</v>
      </c>
      <c r="U847">
        <f t="shared" si="195"/>
        <v>1273</v>
      </c>
    </row>
    <row r="848" spans="1:21" x14ac:dyDescent="0.3">
      <c r="A848" s="1">
        <v>42121</v>
      </c>
      <c r="B848" s="4">
        <f t="shared" si="182"/>
        <v>18.399999999999999</v>
      </c>
      <c r="C848" s="4">
        <f t="shared" si="183"/>
        <v>0</v>
      </c>
      <c r="D848" s="3">
        <f t="shared" si="185"/>
        <v>2015</v>
      </c>
      <c r="E848" s="3">
        <f t="shared" si="186"/>
        <v>4</v>
      </c>
      <c r="F848" s="3">
        <f t="shared" si="187"/>
        <v>27</v>
      </c>
      <c r="G848" s="3">
        <f t="shared" si="188"/>
        <v>427</v>
      </c>
      <c r="H848" s="3" t="str">
        <f t="shared" si="184"/>
        <v/>
      </c>
      <c r="I848" s="1" t="str">
        <f t="shared" si="189"/>
        <v>봄</v>
      </c>
      <c r="J848" s="6" t="str">
        <f t="shared" si="190"/>
        <v>월</v>
      </c>
      <c r="K848" s="7" t="str">
        <f t="shared" si="191"/>
        <v>평일</v>
      </c>
      <c r="L848">
        <v>71</v>
      </c>
      <c r="M848">
        <v>69</v>
      </c>
      <c r="N848">
        <v>435</v>
      </c>
      <c r="O848">
        <f t="shared" si="192"/>
        <v>575</v>
      </c>
      <c r="P848">
        <v>162</v>
      </c>
      <c r="Q848">
        <v>280</v>
      </c>
      <c r="R848">
        <f t="shared" si="193"/>
        <v>442</v>
      </c>
      <c r="S848" t="s">
        <v>7</v>
      </c>
      <c r="T848" t="str">
        <f t="shared" si="194"/>
        <v>small</v>
      </c>
      <c r="U848">
        <f t="shared" si="195"/>
        <v>1017</v>
      </c>
    </row>
    <row r="849" spans="1:21" x14ac:dyDescent="0.3">
      <c r="A849" s="1">
        <v>42122</v>
      </c>
      <c r="B849" s="4">
        <f t="shared" si="182"/>
        <v>18.899999999999999</v>
      </c>
      <c r="C849" s="4">
        <f t="shared" si="183"/>
        <v>0</v>
      </c>
      <c r="D849" s="3">
        <f t="shared" si="185"/>
        <v>2015</v>
      </c>
      <c r="E849" s="3">
        <f t="shared" si="186"/>
        <v>4</v>
      </c>
      <c r="F849" s="3">
        <f t="shared" si="187"/>
        <v>28</v>
      </c>
      <c r="G849" s="3">
        <f t="shared" si="188"/>
        <v>428</v>
      </c>
      <c r="H849" s="3" t="str">
        <f t="shared" si="184"/>
        <v/>
      </c>
      <c r="I849" s="1" t="str">
        <f t="shared" si="189"/>
        <v>봄</v>
      </c>
      <c r="J849" s="6" t="str">
        <f t="shared" si="190"/>
        <v>화</v>
      </c>
      <c r="K849" s="7" t="str">
        <f t="shared" si="191"/>
        <v>평일</v>
      </c>
      <c r="L849">
        <v>90</v>
      </c>
      <c r="M849">
        <v>52</v>
      </c>
      <c r="N849">
        <v>444</v>
      </c>
      <c r="O849">
        <f t="shared" si="192"/>
        <v>586</v>
      </c>
      <c r="P849">
        <v>160</v>
      </c>
      <c r="Q849">
        <v>291</v>
      </c>
      <c r="R849">
        <f t="shared" si="193"/>
        <v>451</v>
      </c>
      <c r="S849" t="s">
        <v>7</v>
      </c>
      <c r="T849" t="str">
        <f t="shared" si="194"/>
        <v>small</v>
      </c>
      <c r="U849">
        <f t="shared" si="195"/>
        <v>1037</v>
      </c>
    </row>
    <row r="850" spans="1:21" x14ac:dyDescent="0.3">
      <c r="A850" s="1">
        <v>42123</v>
      </c>
      <c r="B850" s="4">
        <f t="shared" si="182"/>
        <v>16.5</v>
      </c>
      <c r="C850" s="4">
        <f t="shared" si="183"/>
        <v>2.5</v>
      </c>
      <c r="D850" s="3">
        <f t="shared" si="185"/>
        <v>2015</v>
      </c>
      <c r="E850" s="3">
        <f t="shared" si="186"/>
        <v>4</v>
      </c>
      <c r="F850" s="3">
        <f t="shared" si="187"/>
        <v>29</v>
      </c>
      <c r="G850" s="3">
        <f t="shared" si="188"/>
        <v>429</v>
      </c>
      <c r="H850" s="3" t="str">
        <f t="shared" si="184"/>
        <v/>
      </c>
      <c r="I850" s="1" t="str">
        <f t="shared" si="189"/>
        <v>봄</v>
      </c>
      <c r="J850" s="6" t="str">
        <f t="shared" si="190"/>
        <v>수</v>
      </c>
      <c r="K850" s="7" t="str">
        <f t="shared" si="191"/>
        <v>평일</v>
      </c>
      <c r="L850">
        <v>81</v>
      </c>
      <c r="M850">
        <v>62</v>
      </c>
      <c r="N850">
        <v>488</v>
      </c>
      <c r="O850">
        <f t="shared" si="192"/>
        <v>631</v>
      </c>
      <c r="P850">
        <v>253</v>
      </c>
      <c r="Q850">
        <v>542</v>
      </c>
      <c r="R850">
        <f t="shared" si="193"/>
        <v>795</v>
      </c>
      <c r="S850" t="s">
        <v>7</v>
      </c>
      <c r="T850" t="str">
        <f t="shared" si="194"/>
        <v>big</v>
      </c>
      <c r="U850">
        <f t="shared" si="195"/>
        <v>1426</v>
      </c>
    </row>
    <row r="851" spans="1:21" x14ac:dyDescent="0.3">
      <c r="A851" s="1">
        <v>42124</v>
      </c>
      <c r="B851" s="4">
        <f t="shared" si="182"/>
        <v>20</v>
      </c>
      <c r="C851" s="4">
        <f t="shared" si="183"/>
        <v>0</v>
      </c>
      <c r="D851" s="3">
        <f t="shared" si="185"/>
        <v>2015</v>
      </c>
      <c r="E851" s="3">
        <f t="shared" si="186"/>
        <v>4</v>
      </c>
      <c r="F851" s="3">
        <f t="shared" si="187"/>
        <v>30</v>
      </c>
      <c r="G851" s="3">
        <f t="shared" si="188"/>
        <v>430</v>
      </c>
      <c r="H851" s="3" t="str">
        <f t="shared" si="184"/>
        <v/>
      </c>
      <c r="I851" s="1" t="str">
        <f t="shared" si="189"/>
        <v>봄</v>
      </c>
      <c r="J851" s="6" t="str">
        <f t="shared" si="190"/>
        <v>목</v>
      </c>
      <c r="K851" s="7" t="str">
        <f t="shared" si="191"/>
        <v>평일</v>
      </c>
      <c r="L851">
        <v>77</v>
      </c>
      <c r="M851">
        <v>39</v>
      </c>
      <c r="N851">
        <v>328</v>
      </c>
      <c r="O851">
        <f t="shared" si="192"/>
        <v>444</v>
      </c>
      <c r="P851">
        <v>252</v>
      </c>
      <c r="Q851">
        <v>275</v>
      </c>
      <c r="R851">
        <f t="shared" si="193"/>
        <v>527</v>
      </c>
      <c r="S851" t="s">
        <v>7</v>
      </c>
      <c r="T851" t="str">
        <f t="shared" si="194"/>
        <v>small</v>
      </c>
      <c r="U851">
        <f t="shared" si="195"/>
        <v>971</v>
      </c>
    </row>
    <row r="852" spans="1:21" x14ac:dyDescent="0.3">
      <c r="A852" s="1">
        <v>42125</v>
      </c>
      <c r="B852" s="4">
        <f t="shared" si="182"/>
        <v>21.1</v>
      </c>
      <c r="C852" s="4">
        <f t="shared" si="183"/>
        <v>0</v>
      </c>
      <c r="D852" s="3">
        <f t="shared" si="185"/>
        <v>2015</v>
      </c>
      <c r="E852" s="3">
        <f t="shared" si="186"/>
        <v>5</v>
      </c>
      <c r="F852" s="3">
        <f t="shared" si="187"/>
        <v>1</v>
      </c>
      <c r="G852" s="3">
        <f t="shared" si="188"/>
        <v>51</v>
      </c>
      <c r="H852" s="3" t="str">
        <f t="shared" si="184"/>
        <v>공휴일</v>
      </c>
      <c r="I852" s="1" t="str">
        <f t="shared" si="189"/>
        <v>봄</v>
      </c>
      <c r="J852" s="6" t="str">
        <f t="shared" si="190"/>
        <v>금</v>
      </c>
      <c r="K852" s="7" t="str">
        <f t="shared" si="191"/>
        <v>평일</v>
      </c>
      <c r="L852">
        <v>85</v>
      </c>
      <c r="M852">
        <v>47</v>
      </c>
      <c r="N852">
        <v>571</v>
      </c>
      <c r="O852">
        <f t="shared" si="192"/>
        <v>703</v>
      </c>
      <c r="P852">
        <v>290</v>
      </c>
      <c r="Q852">
        <v>533</v>
      </c>
      <c r="R852">
        <f t="shared" si="193"/>
        <v>823</v>
      </c>
      <c r="S852" t="s">
        <v>7</v>
      </c>
      <c r="T852" t="str">
        <f t="shared" si="194"/>
        <v>big</v>
      </c>
      <c r="U852">
        <f t="shared" si="195"/>
        <v>1526</v>
      </c>
    </row>
    <row r="853" spans="1:21" x14ac:dyDescent="0.3">
      <c r="A853" s="1">
        <v>42126</v>
      </c>
      <c r="B853" s="4">
        <f t="shared" si="182"/>
        <v>20.8</v>
      </c>
      <c r="C853" s="4">
        <f t="shared" si="183"/>
        <v>1</v>
      </c>
      <c r="D853" s="3">
        <f t="shared" si="185"/>
        <v>2015</v>
      </c>
      <c r="E853" s="3">
        <f t="shared" si="186"/>
        <v>5</v>
      </c>
      <c r="F853" s="3">
        <f t="shared" si="187"/>
        <v>2</v>
      </c>
      <c r="G853" s="3">
        <f t="shared" si="188"/>
        <v>52</v>
      </c>
      <c r="H853" s="3" t="str">
        <f t="shared" si="184"/>
        <v/>
      </c>
      <c r="I853" s="1" t="str">
        <f t="shared" si="189"/>
        <v>봄</v>
      </c>
      <c r="J853" s="6" t="str">
        <f t="shared" si="190"/>
        <v>토</v>
      </c>
      <c r="K853" s="7" t="str">
        <f t="shared" si="191"/>
        <v>주말</v>
      </c>
      <c r="L853">
        <v>111</v>
      </c>
      <c r="M853">
        <v>58</v>
      </c>
      <c r="N853">
        <v>760</v>
      </c>
      <c r="O853">
        <f t="shared" si="192"/>
        <v>929</v>
      </c>
      <c r="P853">
        <v>171</v>
      </c>
      <c r="Q853">
        <v>451</v>
      </c>
      <c r="R853">
        <f t="shared" si="193"/>
        <v>622</v>
      </c>
      <c r="S853" t="s">
        <v>7</v>
      </c>
      <c r="T853" t="str">
        <f t="shared" si="194"/>
        <v>big</v>
      </c>
      <c r="U853">
        <f t="shared" si="195"/>
        <v>1551</v>
      </c>
    </row>
    <row r="854" spans="1:21" x14ac:dyDescent="0.3">
      <c r="A854" s="1">
        <v>42127</v>
      </c>
      <c r="B854" s="4">
        <f t="shared" si="182"/>
        <v>18.3</v>
      </c>
      <c r="C854" s="4">
        <f t="shared" si="183"/>
        <v>3</v>
      </c>
      <c r="D854" s="3">
        <f t="shared" si="185"/>
        <v>2015</v>
      </c>
      <c r="E854" s="3">
        <f t="shared" si="186"/>
        <v>5</v>
      </c>
      <c r="F854" s="3">
        <f t="shared" si="187"/>
        <v>3</v>
      </c>
      <c r="G854" s="3">
        <f t="shared" si="188"/>
        <v>53</v>
      </c>
      <c r="H854" s="3" t="str">
        <f t="shared" si="184"/>
        <v/>
      </c>
      <c r="I854" s="1" t="str">
        <f t="shared" si="189"/>
        <v>봄</v>
      </c>
      <c r="J854" s="6" t="str">
        <f t="shared" si="190"/>
        <v>일</v>
      </c>
      <c r="K854" s="7" t="str">
        <f t="shared" si="191"/>
        <v>주말</v>
      </c>
      <c r="L854">
        <v>84</v>
      </c>
      <c r="M854">
        <v>58</v>
      </c>
      <c r="N854">
        <v>691</v>
      </c>
      <c r="O854">
        <f t="shared" si="192"/>
        <v>833</v>
      </c>
      <c r="P854">
        <v>326</v>
      </c>
      <c r="Q854">
        <v>553</v>
      </c>
      <c r="R854">
        <f t="shared" si="193"/>
        <v>879</v>
      </c>
      <c r="S854" t="s">
        <v>8</v>
      </c>
      <c r="T854" t="str">
        <f t="shared" si="194"/>
        <v>big</v>
      </c>
      <c r="U854">
        <f t="shared" si="195"/>
        <v>1712</v>
      </c>
    </row>
    <row r="855" spans="1:21" x14ac:dyDescent="0.3">
      <c r="A855" s="1">
        <v>42128</v>
      </c>
      <c r="B855" s="4">
        <f t="shared" si="182"/>
        <v>17.2</v>
      </c>
      <c r="C855" s="4">
        <f t="shared" si="183"/>
        <v>0</v>
      </c>
      <c r="D855" s="3">
        <f t="shared" si="185"/>
        <v>2015</v>
      </c>
      <c r="E855" s="3">
        <f t="shared" si="186"/>
        <v>5</v>
      </c>
      <c r="F855" s="3">
        <f t="shared" si="187"/>
        <v>4</v>
      </c>
      <c r="G855" s="3">
        <f t="shared" si="188"/>
        <v>54</v>
      </c>
      <c r="H855" s="3" t="str">
        <f t="shared" si="184"/>
        <v/>
      </c>
      <c r="I855" s="1" t="str">
        <f t="shared" si="189"/>
        <v>봄</v>
      </c>
      <c r="J855" s="6" t="str">
        <f t="shared" si="190"/>
        <v>월</v>
      </c>
      <c r="K855" s="7" t="str">
        <f t="shared" si="191"/>
        <v>평일</v>
      </c>
      <c r="L855">
        <v>77</v>
      </c>
      <c r="M855">
        <v>37</v>
      </c>
      <c r="N855">
        <v>320</v>
      </c>
      <c r="O855">
        <f t="shared" si="192"/>
        <v>434</v>
      </c>
      <c r="P855">
        <v>244</v>
      </c>
      <c r="Q855">
        <v>262</v>
      </c>
      <c r="R855">
        <f t="shared" si="193"/>
        <v>506</v>
      </c>
      <c r="S855" t="s">
        <v>7</v>
      </c>
      <c r="T855" t="str">
        <f t="shared" si="194"/>
        <v>small</v>
      </c>
      <c r="U855">
        <f t="shared" si="195"/>
        <v>940</v>
      </c>
    </row>
    <row r="856" spans="1:21" x14ac:dyDescent="0.3">
      <c r="A856" s="1">
        <v>42129</v>
      </c>
      <c r="B856" s="4">
        <f t="shared" si="182"/>
        <v>13.4</v>
      </c>
      <c r="C856" s="4">
        <f t="shared" si="183"/>
        <v>0</v>
      </c>
      <c r="D856" s="3">
        <f t="shared" si="185"/>
        <v>2015</v>
      </c>
      <c r="E856" s="3">
        <f t="shared" si="186"/>
        <v>5</v>
      </c>
      <c r="F856" s="3">
        <f t="shared" si="187"/>
        <v>5</v>
      </c>
      <c r="G856" s="3">
        <f t="shared" si="188"/>
        <v>55</v>
      </c>
      <c r="H856" s="3" t="str">
        <f t="shared" si="184"/>
        <v>공휴일</v>
      </c>
      <c r="I856" s="1" t="str">
        <f t="shared" si="189"/>
        <v>봄</v>
      </c>
      <c r="J856" s="6" t="str">
        <f t="shared" si="190"/>
        <v>화</v>
      </c>
      <c r="K856" s="7" t="str">
        <f t="shared" si="191"/>
        <v>평일</v>
      </c>
      <c r="L856">
        <v>90</v>
      </c>
      <c r="M856">
        <v>48</v>
      </c>
      <c r="N856">
        <v>556</v>
      </c>
      <c r="O856">
        <f t="shared" si="192"/>
        <v>694</v>
      </c>
      <c r="P856">
        <v>223</v>
      </c>
      <c r="Q856">
        <v>412</v>
      </c>
      <c r="R856">
        <f t="shared" si="193"/>
        <v>635</v>
      </c>
      <c r="S856" t="s">
        <v>7</v>
      </c>
      <c r="T856" t="str">
        <f t="shared" si="194"/>
        <v>big</v>
      </c>
      <c r="U856">
        <f t="shared" si="195"/>
        <v>1329</v>
      </c>
    </row>
    <row r="857" spans="1:21" x14ac:dyDescent="0.3">
      <c r="A857" s="1">
        <v>42130</v>
      </c>
      <c r="B857" s="4">
        <f t="shared" si="182"/>
        <v>14.2</v>
      </c>
      <c r="C857" s="4">
        <f t="shared" si="183"/>
        <v>0</v>
      </c>
      <c r="D857" s="3">
        <f t="shared" si="185"/>
        <v>2015</v>
      </c>
      <c r="E857" s="3">
        <f t="shared" si="186"/>
        <v>5</v>
      </c>
      <c r="F857" s="3">
        <f t="shared" si="187"/>
        <v>6</v>
      </c>
      <c r="G857" s="3">
        <f t="shared" si="188"/>
        <v>56</v>
      </c>
      <c r="H857" s="3" t="str">
        <f t="shared" si="184"/>
        <v/>
      </c>
      <c r="I857" s="1" t="str">
        <f t="shared" si="189"/>
        <v>봄</v>
      </c>
      <c r="J857" s="6" t="str">
        <f t="shared" si="190"/>
        <v>수</v>
      </c>
      <c r="K857" s="7" t="str">
        <f t="shared" si="191"/>
        <v>평일</v>
      </c>
      <c r="L857">
        <v>83</v>
      </c>
      <c r="M857">
        <v>51</v>
      </c>
      <c r="N857">
        <v>501</v>
      </c>
      <c r="O857">
        <f t="shared" si="192"/>
        <v>635</v>
      </c>
      <c r="P857">
        <v>183</v>
      </c>
      <c r="Q857">
        <v>341</v>
      </c>
      <c r="R857">
        <f t="shared" si="193"/>
        <v>524</v>
      </c>
      <c r="S857" t="s">
        <v>7</v>
      </c>
      <c r="T857" t="str">
        <f t="shared" si="194"/>
        <v>small</v>
      </c>
      <c r="U857">
        <f t="shared" si="195"/>
        <v>1159</v>
      </c>
    </row>
    <row r="858" spans="1:21" x14ac:dyDescent="0.3">
      <c r="A858" s="1">
        <v>42131</v>
      </c>
      <c r="B858" s="4">
        <f t="shared" si="182"/>
        <v>16.5</v>
      </c>
      <c r="C858" s="4">
        <f t="shared" si="183"/>
        <v>0</v>
      </c>
      <c r="D858" s="3">
        <f t="shared" si="185"/>
        <v>2015</v>
      </c>
      <c r="E858" s="3">
        <f t="shared" si="186"/>
        <v>5</v>
      </c>
      <c r="F858" s="3">
        <f t="shared" si="187"/>
        <v>7</v>
      </c>
      <c r="G858" s="3">
        <f t="shared" si="188"/>
        <v>57</v>
      </c>
      <c r="H858" s="3" t="str">
        <f t="shared" si="184"/>
        <v/>
      </c>
      <c r="I858" s="1" t="str">
        <f t="shared" si="189"/>
        <v>봄</v>
      </c>
      <c r="J858" s="6" t="str">
        <f t="shared" si="190"/>
        <v>목</v>
      </c>
      <c r="K858" s="7" t="str">
        <f t="shared" si="191"/>
        <v>평일</v>
      </c>
      <c r="L858">
        <v>97</v>
      </c>
      <c r="M858">
        <v>44</v>
      </c>
      <c r="N858">
        <v>699</v>
      </c>
      <c r="O858">
        <f t="shared" si="192"/>
        <v>840</v>
      </c>
      <c r="P858">
        <v>153</v>
      </c>
      <c r="Q858">
        <v>290</v>
      </c>
      <c r="R858">
        <f t="shared" si="193"/>
        <v>443</v>
      </c>
      <c r="S858" t="s">
        <v>7</v>
      </c>
      <c r="T858" t="str">
        <f t="shared" si="194"/>
        <v>small</v>
      </c>
      <c r="U858">
        <f t="shared" si="195"/>
        <v>1283</v>
      </c>
    </row>
    <row r="859" spans="1:21" x14ac:dyDescent="0.3">
      <c r="A859" s="1">
        <v>42132</v>
      </c>
      <c r="B859" s="4">
        <f t="shared" si="182"/>
        <v>16.399999999999999</v>
      </c>
      <c r="C859" s="4">
        <f t="shared" si="183"/>
        <v>0</v>
      </c>
      <c r="D859" s="3">
        <f t="shared" si="185"/>
        <v>2015</v>
      </c>
      <c r="E859" s="3">
        <f t="shared" si="186"/>
        <v>5</v>
      </c>
      <c r="F859" s="3">
        <f t="shared" si="187"/>
        <v>8</v>
      </c>
      <c r="G859" s="3">
        <f t="shared" si="188"/>
        <v>58</v>
      </c>
      <c r="H859" s="3" t="str">
        <f t="shared" si="184"/>
        <v/>
      </c>
      <c r="I859" s="1" t="str">
        <f t="shared" si="189"/>
        <v>봄</v>
      </c>
      <c r="J859" s="6" t="str">
        <f t="shared" si="190"/>
        <v>금</v>
      </c>
      <c r="K859" s="7" t="str">
        <f t="shared" si="191"/>
        <v>평일</v>
      </c>
      <c r="L859">
        <v>96</v>
      </c>
      <c r="M859">
        <v>45</v>
      </c>
      <c r="N859">
        <v>744</v>
      </c>
      <c r="O859">
        <f t="shared" si="192"/>
        <v>885</v>
      </c>
      <c r="P859">
        <v>313</v>
      </c>
      <c r="Q859">
        <v>480</v>
      </c>
      <c r="R859">
        <f t="shared" si="193"/>
        <v>793</v>
      </c>
      <c r="S859" t="s">
        <v>7</v>
      </c>
      <c r="T859" t="str">
        <f t="shared" si="194"/>
        <v>big</v>
      </c>
      <c r="U859">
        <f t="shared" si="195"/>
        <v>1678</v>
      </c>
    </row>
    <row r="860" spans="1:21" x14ac:dyDescent="0.3">
      <c r="A860" s="1">
        <v>42133</v>
      </c>
      <c r="B860" s="4">
        <f t="shared" si="182"/>
        <v>19.2</v>
      </c>
      <c r="C860" s="4">
        <f t="shared" si="183"/>
        <v>0</v>
      </c>
      <c r="D860" s="3">
        <f t="shared" si="185"/>
        <v>2015</v>
      </c>
      <c r="E860" s="3">
        <f t="shared" si="186"/>
        <v>5</v>
      </c>
      <c r="F860" s="3">
        <f t="shared" si="187"/>
        <v>9</v>
      </c>
      <c r="G860" s="3">
        <f t="shared" si="188"/>
        <v>59</v>
      </c>
      <c r="H860" s="3" t="str">
        <f t="shared" si="184"/>
        <v/>
      </c>
      <c r="I860" s="1" t="str">
        <f t="shared" si="189"/>
        <v>봄</v>
      </c>
      <c r="J860" s="6" t="str">
        <f t="shared" si="190"/>
        <v>토</v>
      </c>
      <c r="K860" s="7" t="str">
        <f t="shared" si="191"/>
        <v>주말</v>
      </c>
      <c r="L860">
        <v>113</v>
      </c>
      <c r="M860">
        <v>58</v>
      </c>
      <c r="N860">
        <v>917</v>
      </c>
      <c r="O860">
        <f t="shared" si="192"/>
        <v>1088</v>
      </c>
      <c r="P860">
        <v>351</v>
      </c>
      <c r="Q860">
        <v>323</v>
      </c>
      <c r="R860">
        <f t="shared" si="193"/>
        <v>674</v>
      </c>
      <c r="S860" t="s">
        <v>7</v>
      </c>
      <c r="T860" t="str">
        <f t="shared" si="194"/>
        <v>big</v>
      </c>
      <c r="U860">
        <f t="shared" si="195"/>
        <v>1762</v>
      </c>
    </row>
    <row r="861" spans="1:21" x14ac:dyDescent="0.3">
      <c r="A861" s="1">
        <v>42134</v>
      </c>
      <c r="B861" s="4">
        <f t="shared" si="182"/>
        <v>19.3</v>
      </c>
      <c r="C861" s="4">
        <f t="shared" si="183"/>
        <v>0</v>
      </c>
      <c r="D861" s="3">
        <f t="shared" si="185"/>
        <v>2015</v>
      </c>
      <c r="E861" s="3">
        <f t="shared" si="186"/>
        <v>5</v>
      </c>
      <c r="F861" s="3">
        <f t="shared" si="187"/>
        <v>10</v>
      </c>
      <c r="G861" s="3">
        <f t="shared" si="188"/>
        <v>510</v>
      </c>
      <c r="H861" s="3" t="str">
        <f t="shared" si="184"/>
        <v/>
      </c>
      <c r="I861" s="1" t="str">
        <f t="shared" si="189"/>
        <v>봄</v>
      </c>
      <c r="J861" s="6" t="str">
        <f t="shared" si="190"/>
        <v>일</v>
      </c>
      <c r="K861" s="7" t="str">
        <f t="shared" si="191"/>
        <v>주말</v>
      </c>
      <c r="L861">
        <v>51</v>
      </c>
      <c r="M861">
        <v>52</v>
      </c>
      <c r="N861">
        <v>678</v>
      </c>
      <c r="O861">
        <f t="shared" si="192"/>
        <v>781</v>
      </c>
      <c r="P861">
        <v>330</v>
      </c>
      <c r="Q861">
        <v>268</v>
      </c>
      <c r="R861">
        <f t="shared" si="193"/>
        <v>598</v>
      </c>
      <c r="S861" t="s">
        <v>7</v>
      </c>
      <c r="T861" t="str">
        <f t="shared" si="194"/>
        <v>small</v>
      </c>
      <c r="U861">
        <f t="shared" si="195"/>
        <v>1379</v>
      </c>
    </row>
    <row r="862" spans="1:21" x14ac:dyDescent="0.3">
      <c r="A862" s="1">
        <v>42135</v>
      </c>
      <c r="B862" s="4">
        <f t="shared" si="182"/>
        <v>17.8</v>
      </c>
      <c r="C862" s="4">
        <f t="shared" si="183"/>
        <v>17</v>
      </c>
      <c r="D862" s="3">
        <f t="shared" si="185"/>
        <v>2015</v>
      </c>
      <c r="E862" s="3">
        <f t="shared" si="186"/>
        <v>5</v>
      </c>
      <c r="F862" s="3">
        <f t="shared" si="187"/>
        <v>11</v>
      </c>
      <c r="G862" s="3">
        <f t="shared" si="188"/>
        <v>511</v>
      </c>
      <c r="H862" s="3" t="str">
        <f t="shared" si="184"/>
        <v/>
      </c>
      <c r="I862" s="1" t="str">
        <f t="shared" si="189"/>
        <v>봄</v>
      </c>
      <c r="J862" s="6" t="str">
        <f t="shared" si="190"/>
        <v>월</v>
      </c>
      <c r="K862" s="7" t="str">
        <f t="shared" si="191"/>
        <v>평일</v>
      </c>
      <c r="L862">
        <v>92</v>
      </c>
      <c r="M862">
        <v>50</v>
      </c>
      <c r="N862">
        <v>487</v>
      </c>
      <c r="O862">
        <f t="shared" si="192"/>
        <v>629</v>
      </c>
      <c r="P862">
        <v>282</v>
      </c>
      <c r="Q862">
        <v>615</v>
      </c>
      <c r="R862">
        <f t="shared" si="193"/>
        <v>897</v>
      </c>
      <c r="S862" t="s">
        <v>8</v>
      </c>
      <c r="T862" t="str">
        <f t="shared" si="194"/>
        <v>big</v>
      </c>
      <c r="U862">
        <f t="shared" si="195"/>
        <v>1526</v>
      </c>
    </row>
    <row r="863" spans="1:21" x14ac:dyDescent="0.3">
      <c r="A863" s="1">
        <v>42136</v>
      </c>
      <c r="B863" s="4">
        <f t="shared" si="182"/>
        <v>14.8</v>
      </c>
      <c r="C863" s="4">
        <f t="shared" si="183"/>
        <v>12</v>
      </c>
      <c r="D863" s="3">
        <f t="shared" si="185"/>
        <v>2015</v>
      </c>
      <c r="E863" s="3">
        <f t="shared" si="186"/>
        <v>5</v>
      </c>
      <c r="F863" s="3">
        <f t="shared" si="187"/>
        <v>12</v>
      </c>
      <c r="G863" s="3">
        <f t="shared" si="188"/>
        <v>512</v>
      </c>
      <c r="H863" s="3" t="str">
        <f t="shared" si="184"/>
        <v/>
      </c>
      <c r="I863" s="1" t="str">
        <f t="shared" si="189"/>
        <v>봄</v>
      </c>
      <c r="J863" s="6" t="str">
        <f t="shared" si="190"/>
        <v>화</v>
      </c>
      <c r="K863" s="7" t="str">
        <f t="shared" si="191"/>
        <v>평일</v>
      </c>
      <c r="L863">
        <v>107</v>
      </c>
      <c r="M863">
        <v>45</v>
      </c>
      <c r="N863">
        <v>444</v>
      </c>
      <c r="O863">
        <f t="shared" si="192"/>
        <v>596</v>
      </c>
      <c r="P863">
        <v>287</v>
      </c>
      <c r="Q863">
        <v>286</v>
      </c>
      <c r="R863">
        <f t="shared" si="193"/>
        <v>573</v>
      </c>
      <c r="S863" t="s">
        <v>7</v>
      </c>
      <c r="T863" t="str">
        <f t="shared" si="194"/>
        <v>small</v>
      </c>
      <c r="U863">
        <f t="shared" si="195"/>
        <v>1169</v>
      </c>
    </row>
    <row r="864" spans="1:21" x14ac:dyDescent="0.3">
      <c r="A864" s="1">
        <v>42137</v>
      </c>
      <c r="B864" s="4">
        <f t="shared" si="182"/>
        <v>18.3</v>
      </c>
      <c r="C864" s="4">
        <f t="shared" si="183"/>
        <v>0</v>
      </c>
      <c r="D864" s="3">
        <f t="shared" si="185"/>
        <v>2015</v>
      </c>
      <c r="E864" s="3">
        <f t="shared" si="186"/>
        <v>5</v>
      </c>
      <c r="F864" s="3">
        <f t="shared" si="187"/>
        <v>13</v>
      </c>
      <c r="G864" s="3">
        <f t="shared" si="188"/>
        <v>513</v>
      </c>
      <c r="H864" s="3" t="str">
        <f t="shared" si="184"/>
        <v/>
      </c>
      <c r="I864" s="1" t="str">
        <f t="shared" si="189"/>
        <v>봄</v>
      </c>
      <c r="J864" s="6" t="str">
        <f t="shared" si="190"/>
        <v>수</v>
      </c>
      <c r="K864" s="7" t="str">
        <f t="shared" si="191"/>
        <v>평일</v>
      </c>
      <c r="L864">
        <v>59</v>
      </c>
      <c r="M864">
        <v>51</v>
      </c>
      <c r="N864">
        <v>598</v>
      </c>
      <c r="O864">
        <f t="shared" si="192"/>
        <v>708</v>
      </c>
      <c r="P864">
        <v>262</v>
      </c>
      <c r="Q864">
        <v>177</v>
      </c>
      <c r="R864">
        <f t="shared" si="193"/>
        <v>439</v>
      </c>
      <c r="S864" t="s">
        <v>7</v>
      </c>
      <c r="T864" t="str">
        <f t="shared" si="194"/>
        <v>small</v>
      </c>
      <c r="U864">
        <f t="shared" si="195"/>
        <v>1147</v>
      </c>
    </row>
    <row r="865" spans="1:21" x14ac:dyDescent="0.3">
      <c r="A865" s="1">
        <v>42138</v>
      </c>
      <c r="B865" s="4">
        <f t="shared" si="182"/>
        <v>20.8</v>
      </c>
      <c r="C865" s="4">
        <f t="shared" si="183"/>
        <v>0</v>
      </c>
      <c r="D865" s="3">
        <f t="shared" si="185"/>
        <v>2015</v>
      </c>
      <c r="E865" s="3">
        <f t="shared" si="186"/>
        <v>5</v>
      </c>
      <c r="F865" s="3">
        <f t="shared" si="187"/>
        <v>14</v>
      </c>
      <c r="G865" s="3">
        <f t="shared" si="188"/>
        <v>514</v>
      </c>
      <c r="H865" s="3" t="str">
        <f t="shared" si="184"/>
        <v/>
      </c>
      <c r="I865" s="1" t="str">
        <f t="shared" si="189"/>
        <v>봄</v>
      </c>
      <c r="J865" s="6" t="str">
        <f t="shared" si="190"/>
        <v>목</v>
      </c>
      <c r="K865" s="7" t="str">
        <f t="shared" si="191"/>
        <v>평일</v>
      </c>
      <c r="L865">
        <v>107</v>
      </c>
      <c r="M865">
        <v>64</v>
      </c>
      <c r="N865">
        <v>642</v>
      </c>
      <c r="O865">
        <f t="shared" si="192"/>
        <v>813</v>
      </c>
      <c r="P865">
        <v>221</v>
      </c>
      <c r="Q865">
        <v>395</v>
      </c>
      <c r="R865">
        <f t="shared" si="193"/>
        <v>616</v>
      </c>
      <c r="S865" t="s">
        <v>7</v>
      </c>
      <c r="T865" t="str">
        <f t="shared" si="194"/>
        <v>big</v>
      </c>
      <c r="U865">
        <f t="shared" si="195"/>
        <v>1429</v>
      </c>
    </row>
    <row r="866" spans="1:21" x14ac:dyDescent="0.3">
      <c r="A866" s="1">
        <v>42139</v>
      </c>
      <c r="B866" s="4">
        <f t="shared" si="182"/>
        <v>20.5</v>
      </c>
      <c r="C866" s="4">
        <f t="shared" si="183"/>
        <v>0</v>
      </c>
      <c r="D866" s="3">
        <f t="shared" si="185"/>
        <v>2015</v>
      </c>
      <c r="E866" s="3">
        <f t="shared" si="186"/>
        <v>5</v>
      </c>
      <c r="F866" s="3">
        <f t="shared" si="187"/>
        <v>15</v>
      </c>
      <c r="G866" s="3">
        <f t="shared" si="188"/>
        <v>515</v>
      </c>
      <c r="H866" s="3" t="str">
        <f t="shared" si="184"/>
        <v/>
      </c>
      <c r="I866" s="1" t="str">
        <f t="shared" si="189"/>
        <v>봄</v>
      </c>
      <c r="J866" s="6" t="str">
        <f t="shared" si="190"/>
        <v>금</v>
      </c>
      <c r="K866" s="7" t="str">
        <f t="shared" si="191"/>
        <v>평일</v>
      </c>
      <c r="L866">
        <v>138</v>
      </c>
      <c r="M866">
        <v>60</v>
      </c>
      <c r="N866">
        <v>704</v>
      </c>
      <c r="O866">
        <f t="shared" si="192"/>
        <v>902</v>
      </c>
      <c r="P866">
        <v>174</v>
      </c>
      <c r="Q866">
        <v>160</v>
      </c>
      <c r="R866">
        <f t="shared" si="193"/>
        <v>334</v>
      </c>
      <c r="S866" t="s">
        <v>7</v>
      </c>
      <c r="T866" t="str">
        <f t="shared" si="194"/>
        <v>small</v>
      </c>
      <c r="U866">
        <f t="shared" si="195"/>
        <v>1236</v>
      </c>
    </row>
    <row r="867" spans="1:21" x14ac:dyDescent="0.3">
      <c r="A867" s="1">
        <v>42140</v>
      </c>
      <c r="B867" s="4">
        <f t="shared" si="182"/>
        <v>18.3</v>
      </c>
      <c r="C867" s="4">
        <f t="shared" si="183"/>
        <v>0</v>
      </c>
      <c r="D867" s="3">
        <f t="shared" si="185"/>
        <v>2015</v>
      </c>
      <c r="E867" s="3">
        <f t="shared" si="186"/>
        <v>5</v>
      </c>
      <c r="F867" s="3">
        <f t="shared" si="187"/>
        <v>16</v>
      </c>
      <c r="G867" s="3">
        <f t="shared" si="188"/>
        <v>516</v>
      </c>
      <c r="H867" s="3" t="str">
        <f t="shared" si="184"/>
        <v/>
      </c>
      <c r="I867" s="1" t="str">
        <f t="shared" si="189"/>
        <v>봄</v>
      </c>
      <c r="J867" s="6" t="str">
        <f t="shared" si="190"/>
        <v>토</v>
      </c>
      <c r="K867" s="7" t="str">
        <f t="shared" si="191"/>
        <v>주말</v>
      </c>
      <c r="L867">
        <v>103</v>
      </c>
      <c r="M867">
        <v>66</v>
      </c>
      <c r="N867">
        <v>487</v>
      </c>
      <c r="O867">
        <f t="shared" si="192"/>
        <v>656</v>
      </c>
      <c r="P867">
        <v>283</v>
      </c>
      <c r="Q867">
        <v>543</v>
      </c>
      <c r="R867">
        <f t="shared" si="193"/>
        <v>826</v>
      </c>
      <c r="S867" t="s">
        <v>7</v>
      </c>
      <c r="T867" t="str">
        <f t="shared" si="194"/>
        <v>big</v>
      </c>
      <c r="U867">
        <f t="shared" si="195"/>
        <v>1482</v>
      </c>
    </row>
    <row r="868" spans="1:21" x14ac:dyDescent="0.3">
      <c r="A868" s="1">
        <v>42141</v>
      </c>
      <c r="B868" s="4">
        <f t="shared" si="182"/>
        <v>17.100000000000001</v>
      </c>
      <c r="C868" s="4">
        <f t="shared" si="183"/>
        <v>0</v>
      </c>
      <c r="D868" s="3">
        <f t="shared" si="185"/>
        <v>2015</v>
      </c>
      <c r="E868" s="3">
        <f t="shared" si="186"/>
        <v>5</v>
      </c>
      <c r="F868" s="3">
        <f t="shared" si="187"/>
        <v>17</v>
      </c>
      <c r="G868" s="3">
        <f t="shared" si="188"/>
        <v>517</v>
      </c>
      <c r="H868" s="3" t="str">
        <f t="shared" si="184"/>
        <v/>
      </c>
      <c r="I868" s="1" t="str">
        <f t="shared" si="189"/>
        <v>봄</v>
      </c>
      <c r="J868" s="6" t="str">
        <f t="shared" si="190"/>
        <v>일</v>
      </c>
      <c r="K868" s="7" t="str">
        <f t="shared" si="191"/>
        <v>주말</v>
      </c>
      <c r="L868">
        <v>108</v>
      </c>
      <c r="M868">
        <v>65</v>
      </c>
      <c r="N868">
        <v>277</v>
      </c>
      <c r="O868">
        <f t="shared" si="192"/>
        <v>450</v>
      </c>
      <c r="P868">
        <v>310</v>
      </c>
      <c r="Q868">
        <v>251</v>
      </c>
      <c r="R868">
        <f t="shared" si="193"/>
        <v>561</v>
      </c>
      <c r="S868" t="s">
        <v>7</v>
      </c>
      <c r="T868" t="str">
        <f t="shared" si="194"/>
        <v>small</v>
      </c>
      <c r="U868">
        <f t="shared" si="195"/>
        <v>1011</v>
      </c>
    </row>
    <row r="869" spans="1:21" x14ac:dyDescent="0.3">
      <c r="A869" s="1">
        <v>42142</v>
      </c>
      <c r="B869" s="4">
        <f t="shared" si="182"/>
        <v>17.2</v>
      </c>
      <c r="C869" s="4">
        <f t="shared" si="183"/>
        <v>0</v>
      </c>
      <c r="D869" s="3">
        <f t="shared" si="185"/>
        <v>2015</v>
      </c>
      <c r="E869" s="3">
        <f t="shared" si="186"/>
        <v>5</v>
      </c>
      <c r="F869" s="3">
        <f t="shared" si="187"/>
        <v>18</v>
      </c>
      <c r="G869" s="3">
        <f t="shared" si="188"/>
        <v>518</v>
      </c>
      <c r="H869" s="3" t="str">
        <f t="shared" si="184"/>
        <v/>
      </c>
      <c r="I869" s="1" t="str">
        <f t="shared" si="189"/>
        <v>봄</v>
      </c>
      <c r="J869" s="6" t="str">
        <f t="shared" si="190"/>
        <v>월</v>
      </c>
      <c r="K869" s="7" t="str">
        <f t="shared" si="191"/>
        <v>평일</v>
      </c>
      <c r="L869">
        <v>67</v>
      </c>
      <c r="M869">
        <v>51</v>
      </c>
      <c r="N869">
        <v>300</v>
      </c>
      <c r="O869">
        <f t="shared" si="192"/>
        <v>418</v>
      </c>
      <c r="P869">
        <v>249</v>
      </c>
      <c r="Q869">
        <v>460</v>
      </c>
      <c r="R869">
        <f t="shared" si="193"/>
        <v>709</v>
      </c>
      <c r="S869" t="s">
        <v>7</v>
      </c>
      <c r="T869" t="str">
        <f t="shared" si="194"/>
        <v>big</v>
      </c>
      <c r="U869">
        <f t="shared" si="195"/>
        <v>1127</v>
      </c>
    </row>
    <row r="870" spans="1:21" x14ac:dyDescent="0.3">
      <c r="A870" s="1">
        <v>42143</v>
      </c>
      <c r="B870" s="4">
        <f t="shared" si="182"/>
        <v>16.3</v>
      </c>
      <c r="C870" s="4">
        <f t="shared" si="183"/>
        <v>1</v>
      </c>
      <c r="D870" s="3">
        <f t="shared" si="185"/>
        <v>2015</v>
      </c>
      <c r="E870" s="3">
        <f t="shared" si="186"/>
        <v>5</v>
      </c>
      <c r="F870" s="3">
        <f t="shared" si="187"/>
        <v>19</v>
      </c>
      <c r="G870" s="3">
        <f t="shared" si="188"/>
        <v>519</v>
      </c>
      <c r="H870" s="3" t="str">
        <f t="shared" si="184"/>
        <v/>
      </c>
      <c r="I870" s="1" t="str">
        <f t="shared" si="189"/>
        <v>봄</v>
      </c>
      <c r="J870" s="6" t="str">
        <f t="shared" si="190"/>
        <v>화</v>
      </c>
      <c r="K870" s="7" t="str">
        <f t="shared" si="191"/>
        <v>평일</v>
      </c>
      <c r="L870">
        <v>73</v>
      </c>
      <c r="M870">
        <v>57</v>
      </c>
      <c r="N870">
        <v>340</v>
      </c>
      <c r="O870">
        <f t="shared" si="192"/>
        <v>470</v>
      </c>
      <c r="P870">
        <v>236</v>
      </c>
      <c r="Q870">
        <v>413</v>
      </c>
      <c r="R870">
        <f t="shared" si="193"/>
        <v>649</v>
      </c>
      <c r="S870" t="s">
        <v>7</v>
      </c>
      <c r="T870" t="str">
        <f t="shared" si="194"/>
        <v>big</v>
      </c>
      <c r="U870">
        <f t="shared" si="195"/>
        <v>1119</v>
      </c>
    </row>
    <row r="871" spans="1:21" x14ac:dyDescent="0.3">
      <c r="A871" s="1">
        <v>42144</v>
      </c>
      <c r="B871" s="4">
        <f t="shared" si="182"/>
        <v>16.3</v>
      </c>
      <c r="C871" s="4">
        <f t="shared" si="183"/>
        <v>0</v>
      </c>
      <c r="D871" s="3">
        <f t="shared" si="185"/>
        <v>2015</v>
      </c>
      <c r="E871" s="3">
        <f t="shared" si="186"/>
        <v>5</v>
      </c>
      <c r="F871" s="3">
        <f t="shared" si="187"/>
        <v>20</v>
      </c>
      <c r="G871" s="3">
        <f t="shared" si="188"/>
        <v>520</v>
      </c>
      <c r="H871" s="3" t="str">
        <f t="shared" si="184"/>
        <v/>
      </c>
      <c r="I871" s="1" t="str">
        <f t="shared" si="189"/>
        <v>봄</v>
      </c>
      <c r="J871" s="6" t="str">
        <f t="shared" si="190"/>
        <v>수</v>
      </c>
      <c r="K871" s="7" t="str">
        <f t="shared" si="191"/>
        <v>평일</v>
      </c>
      <c r="L871">
        <v>74</v>
      </c>
      <c r="M871">
        <v>44</v>
      </c>
      <c r="N871">
        <v>423</v>
      </c>
      <c r="O871">
        <f t="shared" si="192"/>
        <v>541</v>
      </c>
      <c r="P871">
        <v>65</v>
      </c>
      <c r="Q871">
        <v>278</v>
      </c>
      <c r="R871">
        <f t="shared" si="193"/>
        <v>343</v>
      </c>
      <c r="S871" t="s">
        <v>7</v>
      </c>
      <c r="T871" t="str">
        <f t="shared" si="194"/>
        <v>small</v>
      </c>
      <c r="U871">
        <f t="shared" si="195"/>
        <v>884</v>
      </c>
    </row>
    <row r="872" spans="1:21" x14ac:dyDescent="0.3">
      <c r="A872" s="1">
        <v>42145</v>
      </c>
      <c r="B872" s="4">
        <f t="shared" si="182"/>
        <v>18.2</v>
      </c>
      <c r="C872" s="4">
        <f t="shared" si="183"/>
        <v>0</v>
      </c>
      <c r="D872" s="3">
        <f t="shared" si="185"/>
        <v>2015</v>
      </c>
      <c r="E872" s="3">
        <f t="shared" si="186"/>
        <v>5</v>
      </c>
      <c r="F872" s="3">
        <f t="shared" si="187"/>
        <v>21</v>
      </c>
      <c r="G872" s="3">
        <f t="shared" si="188"/>
        <v>521</v>
      </c>
      <c r="H872" s="3" t="str">
        <f t="shared" si="184"/>
        <v/>
      </c>
      <c r="I872" s="1" t="str">
        <f t="shared" si="189"/>
        <v>봄</v>
      </c>
      <c r="J872" s="6" t="str">
        <f t="shared" si="190"/>
        <v>목</v>
      </c>
      <c r="K872" s="7" t="str">
        <f t="shared" si="191"/>
        <v>평일</v>
      </c>
      <c r="L872">
        <v>54</v>
      </c>
      <c r="M872">
        <v>22</v>
      </c>
      <c r="N872">
        <v>457</v>
      </c>
      <c r="O872">
        <f t="shared" si="192"/>
        <v>533</v>
      </c>
      <c r="P872">
        <v>266</v>
      </c>
      <c r="Q872">
        <v>303</v>
      </c>
      <c r="R872">
        <f t="shared" si="193"/>
        <v>569</v>
      </c>
      <c r="S872" t="s">
        <v>7</v>
      </c>
      <c r="T872" t="str">
        <f t="shared" si="194"/>
        <v>small</v>
      </c>
      <c r="U872">
        <f t="shared" si="195"/>
        <v>1102</v>
      </c>
    </row>
    <row r="873" spans="1:21" x14ac:dyDescent="0.3">
      <c r="A873" s="1">
        <v>42146</v>
      </c>
      <c r="B873" s="4">
        <f t="shared" si="182"/>
        <v>19.7</v>
      </c>
      <c r="C873" s="4">
        <f t="shared" si="183"/>
        <v>0</v>
      </c>
      <c r="D873" s="3">
        <f t="shared" si="185"/>
        <v>2015</v>
      </c>
      <c r="E873" s="3">
        <f t="shared" si="186"/>
        <v>5</v>
      </c>
      <c r="F873" s="3">
        <f t="shared" si="187"/>
        <v>22</v>
      </c>
      <c r="G873" s="3">
        <f t="shared" si="188"/>
        <v>522</v>
      </c>
      <c r="H873" s="3" t="str">
        <f t="shared" si="184"/>
        <v/>
      </c>
      <c r="I873" s="1" t="str">
        <f t="shared" si="189"/>
        <v>봄</v>
      </c>
      <c r="J873" s="6" t="str">
        <f t="shared" si="190"/>
        <v>금</v>
      </c>
      <c r="K873" s="7" t="str">
        <f t="shared" si="191"/>
        <v>평일</v>
      </c>
      <c r="L873">
        <v>108</v>
      </c>
      <c r="M873">
        <v>57</v>
      </c>
      <c r="N873">
        <v>665</v>
      </c>
      <c r="O873">
        <f t="shared" si="192"/>
        <v>830</v>
      </c>
      <c r="P873">
        <v>334</v>
      </c>
      <c r="Q873">
        <v>303</v>
      </c>
      <c r="R873">
        <f t="shared" si="193"/>
        <v>637</v>
      </c>
      <c r="S873" t="s">
        <v>7</v>
      </c>
      <c r="T873" t="str">
        <f t="shared" si="194"/>
        <v>big</v>
      </c>
      <c r="U873">
        <f t="shared" si="195"/>
        <v>1467</v>
      </c>
    </row>
    <row r="874" spans="1:21" x14ac:dyDescent="0.3">
      <c r="A874" s="1">
        <v>42147</v>
      </c>
      <c r="B874" s="4">
        <f t="shared" si="182"/>
        <v>20.2</v>
      </c>
      <c r="C874" s="4">
        <f t="shared" si="183"/>
        <v>0</v>
      </c>
      <c r="D874" s="3">
        <f t="shared" si="185"/>
        <v>2015</v>
      </c>
      <c r="E874" s="3">
        <f t="shared" si="186"/>
        <v>5</v>
      </c>
      <c r="F874" s="3">
        <f t="shared" si="187"/>
        <v>23</v>
      </c>
      <c r="G874" s="3">
        <f t="shared" si="188"/>
        <v>523</v>
      </c>
      <c r="H874" s="3" t="str">
        <f t="shared" si="184"/>
        <v/>
      </c>
      <c r="I874" s="1" t="str">
        <f t="shared" si="189"/>
        <v>봄</v>
      </c>
      <c r="J874" s="6" t="str">
        <f t="shared" si="190"/>
        <v>토</v>
      </c>
      <c r="K874" s="7" t="str">
        <f t="shared" si="191"/>
        <v>주말</v>
      </c>
      <c r="L874">
        <v>165</v>
      </c>
      <c r="M874">
        <v>69</v>
      </c>
      <c r="N874">
        <v>736</v>
      </c>
      <c r="O874">
        <f t="shared" si="192"/>
        <v>970</v>
      </c>
      <c r="P874">
        <v>312</v>
      </c>
      <c r="Q874">
        <v>550</v>
      </c>
      <c r="R874">
        <f t="shared" si="193"/>
        <v>862</v>
      </c>
      <c r="S874" t="s">
        <v>8</v>
      </c>
      <c r="T874" t="str">
        <f t="shared" si="194"/>
        <v>big</v>
      </c>
      <c r="U874">
        <f t="shared" si="195"/>
        <v>1832</v>
      </c>
    </row>
    <row r="875" spans="1:21" x14ac:dyDescent="0.3">
      <c r="A875" s="1">
        <v>42148</v>
      </c>
      <c r="B875" s="4">
        <f t="shared" si="182"/>
        <v>20.6</v>
      </c>
      <c r="C875" s="4">
        <f t="shared" si="183"/>
        <v>0</v>
      </c>
      <c r="D875" s="3">
        <f t="shared" si="185"/>
        <v>2015</v>
      </c>
      <c r="E875" s="3">
        <f t="shared" si="186"/>
        <v>5</v>
      </c>
      <c r="F875" s="3">
        <f t="shared" si="187"/>
        <v>24</v>
      </c>
      <c r="G875" s="3">
        <f t="shared" si="188"/>
        <v>524</v>
      </c>
      <c r="H875" s="3" t="str">
        <f t="shared" si="184"/>
        <v/>
      </c>
      <c r="I875" s="1" t="str">
        <f t="shared" si="189"/>
        <v>봄</v>
      </c>
      <c r="J875" s="6" t="str">
        <f t="shared" si="190"/>
        <v>일</v>
      </c>
      <c r="K875" s="7" t="str">
        <f t="shared" si="191"/>
        <v>주말</v>
      </c>
      <c r="L875">
        <v>82</v>
      </c>
      <c r="M875">
        <v>68</v>
      </c>
      <c r="N875">
        <v>768</v>
      </c>
      <c r="O875">
        <f t="shared" si="192"/>
        <v>918</v>
      </c>
      <c r="P875">
        <v>185</v>
      </c>
      <c r="Q875">
        <v>570</v>
      </c>
      <c r="R875">
        <f t="shared" si="193"/>
        <v>755</v>
      </c>
      <c r="S875" t="s">
        <v>7</v>
      </c>
      <c r="T875" t="str">
        <f t="shared" si="194"/>
        <v>big</v>
      </c>
      <c r="U875">
        <f t="shared" si="195"/>
        <v>1673</v>
      </c>
    </row>
    <row r="876" spans="1:21" x14ac:dyDescent="0.3">
      <c r="A876" s="1">
        <v>42149</v>
      </c>
      <c r="B876" s="4">
        <f t="shared" si="182"/>
        <v>20.7</v>
      </c>
      <c r="C876" s="4">
        <f t="shared" si="183"/>
        <v>0</v>
      </c>
      <c r="D876" s="3">
        <f t="shared" si="185"/>
        <v>2015</v>
      </c>
      <c r="E876" s="3">
        <f t="shared" si="186"/>
        <v>5</v>
      </c>
      <c r="F876" s="3">
        <f t="shared" si="187"/>
        <v>25</v>
      </c>
      <c r="G876" s="3">
        <f t="shared" si="188"/>
        <v>525</v>
      </c>
      <c r="H876" s="3" t="str">
        <f t="shared" si="184"/>
        <v/>
      </c>
      <c r="I876" s="1" t="str">
        <f t="shared" si="189"/>
        <v>봄</v>
      </c>
      <c r="J876" s="6" t="str">
        <f t="shared" si="190"/>
        <v>월</v>
      </c>
      <c r="K876" s="7" t="str">
        <f t="shared" si="191"/>
        <v>평일</v>
      </c>
      <c r="L876">
        <v>102</v>
      </c>
      <c r="M876">
        <v>61</v>
      </c>
      <c r="N876">
        <v>569</v>
      </c>
      <c r="O876">
        <f t="shared" si="192"/>
        <v>732</v>
      </c>
      <c r="P876">
        <v>159</v>
      </c>
      <c r="Q876">
        <v>366</v>
      </c>
      <c r="R876">
        <f t="shared" si="193"/>
        <v>525</v>
      </c>
      <c r="S876" t="s">
        <v>8</v>
      </c>
      <c r="T876" t="str">
        <f t="shared" si="194"/>
        <v>small</v>
      </c>
      <c r="U876">
        <f t="shared" si="195"/>
        <v>1257</v>
      </c>
    </row>
    <row r="877" spans="1:21" x14ac:dyDescent="0.3">
      <c r="A877" s="1">
        <v>42150</v>
      </c>
      <c r="B877" s="4">
        <f t="shared" si="182"/>
        <v>21.1</v>
      </c>
      <c r="C877" s="4">
        <f t="shared" si="183"/>
        <v>0</v>
      </c>
      <c r="D877" s="3">
        <f t="shared" si="185"/>
        <v>2015</v>
      </c>
      <c r="E877" s="3">
        <f t="shared" si="186"/>
        <v>5</v>
      </c>
      <c r="F877" s="3">
        <f t="shared" si="187"/>
        <v>26</v>
      </c>
      <c r="G877" s="3">
        <f t="shared" si="188"/>
        <v>526</v>
      </c>
      <c r="H877" s="3" t="str">
        <f t="shared" si="184"/>
        <v/>
      </c>
      <c r="I877" s="1" t="str">
        <f t="shared" si="189"/>
        <v>봄</v>
      </c>
      <c r="J877" s="6" t="str">
        <f t="shared" si="190"/>
        <v>화</v>
      </c>
      <c r="K877" s="7" t="str">
        <f t="shared" si="191"/>
        <v>평일</v>
      </c>
      <c r="L877">
        <v>91</v>
      </c>
      <c r="M877">
        <v>49</v>
      </c>
      <c r="N877">
        <v>391</v>
      </c>
      <c r="O877">
        <f t="shared" si="192"/>
        <v>531</v>
      </c>
      <c r="P877">
        <v>97</v>
      </c>
      <c r="Q877">
        <v>261</v>
      </c>
      <c r="R877">
        <f t="shared" si="193"/>
        <v>358</v>
      </c>
      <c r="S877" t="s">
        <v>7</v>
      </c>
      <c r="T877" t="str">
        <f t="shared" si="194"/>
        <v>small</v>
      </c>
      <c r="U877">
        <f t="shared" si="195"/>
        <v>889</v>
      </c>
    </row>
    <row r="878" spans="1:21" x14ac:dyDescent="0.3">
      <c r="A878" s="1">
        <v>42151</v>
      </c>
      <c r="B878" s="4">
        <f t="shared" si="182"/>
        <v>22.4</v>
      </c>
      <c r="C878" s="4">
        <f t="shared" si="183"/>
        <v>0</v>
      </c>
      <c r="D878" s="3">
        <f t="shared" si="185"/>
        <v>2015</v>
      </c>
      <c r="E878" s="3">
        <f t="shared" si="186"/>
        <v>5</v>
      </c>
      <c r="F878" s="3">
        <f t="shared" si="187"/>
        <v>27</v>
      </c>
      <c r="G878" s="3">
        <f t="shared" si="188"/>
        <v>527</v>
      </c>
      <c r="H878" s="3" t="str">
        <f t="shared" si="184"/>
        <v/>
      </c>
      <c r="I878" s="1" t="str">
        <f t="shared" si="189"/>
        <v>봄</v>
      </c>
      <c r="J878" s="6" t="str">
        <f t="shared" si="190"/>
        <v>수</v>
      </c>
      <c r="K878" s="7" t="str">
        <f t="shared" si="191"/>
        <v>평일</v>
      </c>
      <c r="L878">
        <v>94</v>
      </c>
      <c r="M878">
        <v>30</v>
      </c>
      <c r="N878">
        <v>543</v>
      </c>
      <c r="O878">
        <f t="shared" si="192"/>
        <v>667</v>
      </c>
      <c r="P878">
        <v>219</v>
      </c>
      <c r="Q878">
        <v>506</v>
      </c>
      <c r="R878">
        <f t="shared" si="193"/>
        <v>725</v>
      </c>
      <c r="S878" t="s">
        <v>7</v>
      </c>
      <c r="T878" t="str">
        <f t="shared" si="194"/>
        <v>big</v>
      </c>
      <c r="U878">
        <f t="shared" si="195"/>
        <v>1392</v>
      </c>
    </row>
    <row r="879" spans="1:21" x14ac:dyDescent="0.3">
      <c r="A879" s="1">
        <v>42152</v>
      </c>
      <c r="B879" s="4">
        <f t="shared" si="182"/>
        <v>23.4</v>
      </c>
      <c r="C879" s="4">
        <f t="shared" si="183"/>
        <v>0</v>
      </c>
      <c r="D879" s="3">
        <f t="shared" si="185"/>
        <v>2015</v>
      </c>
      <c r="E879" s="3">
        <f t="shared" si="186"/>
        <v>5</v>
      </c>
      <c r="F879" s="3">
        <f t="shared" si="187"/>
        <v>28</v>
      </c>
      <c r="G879" s="3">
        <f t="shared" si="188"/>
        <v>528</v>
      </c>
      <c r="H879" s="3" t="str">
        <f t="shared" si="184"/>
        <v/>
      </c>
      <c r="I879" s="1" t="str">
        <f t="shared" si="189"/>
        <v>봄</v>
      </c>
      <c r="J879" s="6" t="str">
        <f t="shared" si="190"/>
        <v>목</v>
      </c>
      <c r="K879" s="7" t="str">
        <f t="shared" si="191"/>
        <v>평일</v>
      </c>
      <c r="L879">
        <v>90</v>
      </c>
      <c r="M879">
        <v>50</v>
      </c>
      <c r="N879">
        <v>546</v>
      </c>
      <c r="O879">
        <f t="shared" si="192"/>
        <v>686</v>
      </c>
      <c r="P879">
        <v>212</v>
      </c>
      <c r="Q879">
        <v>380</v>
      </c>
      <c r="R879">
        <f t="shared" si="193"/>
        <v>592</v>
      </c>
      <c r="S879" t="s">
        <v>7</v>
      </c>
      <c r="T879" t="str">
        <f t="shared" si="194"/>
        <v>small</v>
      </c>
      <c r="U879">
        <f t="shared" si="195"/>
        <v>1278</v>
      </c>
    </row>
    <row r="880" spans="1:21" x14ac:dyDescent="0.3">
      <c r="A880" s="1">
        <v>42153</v>
      </c>
      <c r="B880" s="4">
        <f t="shared" si="182"/>
        <v>23.4</v>
      </c>
      <c r="C880" s="4">
        <f t="shared" si="183"/>
        <v>0</v>
      </c>
      <c r="D880" s="3">
        <f t="shared" si="185"/>
        <v>2015</v>
      </c>
      <c r="E880" s="3">
        <f t="shared" si="186"/>
        <v>5</v>
      </c>
      <c r="F880" s="3">
        <f t="shared" si="187"/>
        <v>29</v>
      </c>
      <c r="G880" s="3">
        <f t="shared" si="188"/>
        <v>529</v>
      </c>
      <c r="H880" s="3" t="str">
        <f t="shared" si="184"/>
        <v/>
      </c>
      <c r="I880" s="1" t="str">
        <f t="shared" si="189"/>
        <v>봄</v>
      </c>
      <c r="J880" s="6" t="str">
        <f t="shared" si="190"/>
        <v>금</v>
      </c>
      <c r="K880" s="7" t="str">
        <f t="shared" si="191"/>
        <v>평일</v>
      </c>
      <c r="L880">
        <v>110</v>
      </c>
      <c r="M880">
        <v>65</v>
      </c>
      <c r="N880">
        <v>759</v>
      </c>
      <c r="O880">
        <f t="shared" si="192"/>
        <v>934</v>
      </c>
      <c r="P880">
        <v>263</v>
      </c>
      <c r="Q880">
        <v>489</v>
      </c>
      <c r="R880">
        <f t="shared" si="193"/>
        <v>752</v>
      </c>
      <c r="S880" t="s">
        <v>7</v>
      </c>
      <c r="T880" t="str">
        <f t="shared" si="194"/>
        <v>big</v>
      </c>
      <c r="U880">
        <f t="shared" si="195"/>
        <v>1686</v>
      </c>
    </row>
    <row r="881" spans="1:21" x14ac:dyDescent="0.3">
      <c r="A881" s="1">
        <v>42154</v>
      </c>
      <c r="B881" s="4">
        <f t="shared" si="182"/>
        <v>20</v>
      </c>
      <c r="C881" s="4">
        <f t="shared" si="183"/>
        <v>0.1</v>
      </c>
      <c r="D881" s="3">
        <f t="shared" si="185"/>
        <v>2015</v>
      </c>
      <c r="E881" s="3">
        <f t="shared" si="186"/>
        <v>5</v>
      </c>
      <c r="F881" s="3">
        <f t="shared" si="187"/>
        <v>30</v>
      </c>
      <c r="G881" s="3">
        <f t="shared" si="188"/>
        <v>530</v>
      </c>
      <c r="H881" s="3" t="str">
        <f t="shared" si="184"/>
        <v/>
      </c>
      <c r="I881" s="1" t="str">
        <f t="shared" si="189"/>
        <v>봄</v>
      </c>
      <c r="J881" s="6" t="str">
        <f t="shared" si="190"/>
        <v>토</v>
      </c>
      <c r="K881" s="7" t="str">
        <f t="shared" si="191"/>
        <v>주말</v>
      </c>
      <c r="L881">
        <v>99</v>
      </c>
      <c r="M881">
        <v>54</v>
      </c>
      <c r="N881">
        <v>716</v>
      </c>
      <c r="O881">
        <f t="shared" si="192"/>
        <v>869</v>
      </c>
      <c r="P881">
        <v>419</v>
      </c>
      <c r="Q881">
        <v>429</v>
      </c>
      <c r="R881">
        <f t="shared" si="193"/>
        <v>848</v>
      </c>
      <c r="S881" t="s">
        <v>7</v>
      </c>
      <c r="T881" t="str">
        <f t="shared" si="194"/>
        <v>big</v>
      </c>
      <c r="U881">
        <f t="shared" si="195"/>
        <v>1717</v>
      </c>
    </row>
    <row r="882" spans="1:21" x14ac:dyDescent="0.3">
      <c r="A882" s="1">
        <v>42155</v>
      </c>
      <c r="B882" s="4">
        <f t="shared" si="182"/>
        <v>20.9</v>
      </c>
      <c r="C882" s="4">
        <f t="shared" si="183"/>
        <v>0</v>
      </c>
      <c r="D882" s="3">
        <f t="shared" si="185"/>
        <v>2015</v>
      </c>
      <c r="E882" s="3">
        <f t="shared" si="186"/>
        <v>5</v>
      </c>
      <c r="F882" s="3">
        <f t="shared" si="187"/>
        <v>31</v>
      </c>
      <c r="G882" s="3">
        <f t="shared" si="188"/>
        <v>531</v>
      </c>
      <c r="H882" s="3" t="str">
        <f t="shared" si="184"/>
        <v/>
      </c>
      <c r="I882" s="1" t="str">
        <f t="shared" si="189"/>
        <v>봄</v>
      </c>
      <c r="J882" s="6" t="str">
        <f t="shared" si="190"/>
        <v>일</v>
      </c>
      <c r="K882" s="7" t="str">
        <f t="shared" si="191"/>
        <v>주말</v>
      </c>
      <c r="L882">
        <v>81</v>
      </c>
      <c r="M882">
        <v>56</v>
      </c>
      <c r="N882">
        <v>525</v>
      </c>
      <c r="O882">
        <f t="shared" si="192"/>
        <v>662</v>
      </c>
      <c r="P882">
        <v>233</v>
      </c>
      <c r="Q882">
        <v>621</v>
      </c>
      <c r="R882">
        <f t="shared" si="193"/>
        <v>854</v>
      </c>
      <c r="S882" t="s">
        <v>7</v>
      </c>
      <c r="T882" t="str">
        <f t="shared" si="194"/>
        <v>big</v>
      </c>
      <c r="U882">
        <f t="shared" si="195"/>
        <v>1516</v>
      </c>
    </row>
    <row r="883" spans="1:21" x14ac:dyDescent="0.3">
      <c r="A883" s="1">
        <v>42156</v>
      </c>
      <c r="B883" s="4">
        <f t="shared" si="182"/>
        <v>21.4</v>
      </c>
      <c r="C883" s="4">
        <f t="shared" si="183"/>
        <v>0</v>
      </c>
      <c r="D883" s="3">
        <f t="shared" si="185"/>
        <v>2015</v>
      </c>
      <c r="E883" s="3">
        <f t="shared" si="186"/>
        <v>6</v>
      </c>
      <c r="F883" s="3">
        <f t="shared" si="187"/>
        <v>1</v>
      </c>
      <c r="G883" s="3">
        <f t="shared" si="188"/>
        <v>61</v>
      </c>
      <c r="H883" s="3" t="str">
        <f t="shared" si="184"/>
        <v/>
      </c>
      <c r="I883" s="1" t="str">
        <f t="shared" si="189"/>
        <v>여름</v>
      </c>
      <c r="J883" s="6" t="str">
        <f t="shared" si="190"/>
        <v>월</v>
      </c>
      <c r="K883" s="7" t="str">
        <f t="shared" si="191"/>
        <v>평일</v>
      </c>
      <c r="L883">
        <v>56</v>
      </c>
      <c r="M883">
        <v>29</v>
      </c>
      <c r="N883">
        <v>398</v>
      </c>
      <c r="O883">
        <f t="shared" si="192"/>
        <v>483</v>
      </c>
      <c r="P883">
        <v>336</v>
      </c>
      <c r="Q883">
        <v>261</v>
      </c>
      <c r="R883">
        <f t="shared" si="193"/>
        <v>597</v>
      </c>
      <c r="S883" t="s">
        <v>7</v>
      </c>
      <c r="T883" t="str">
        <f t="shared" si="194"/>
        <v>small</v>
      </c>
      <c r="U883">
        <f t="shared" si="195"/>
        <v>1080</v>
      </c>
    </row>
    <row r="884" spans="1:21" x14ac:dyDescent="0.3">
      <c r="A884" s="1">
        <v>42157</v>
      </c>
      <c r="B884" s="4">
        <f t="shared" si="182"/>
        <v>23.3</v>
      </c>
      <c r="C884" s="4">
        <f t="shared" si="183"/>
        <v>0</v>
      </c>
      <c r="D884" s="3">
        <f t="shared" si="185"/>
        <v>2015</v>
      </c>
      <c r="E884" s="3">
        <f t="shared" si="186"/>
        <v>6</v>
      </c>
      <c r="F884" s="3">
        <f t="shared" si="187"/>
        <v>2</v>
      </c>
      <c r="G884" s="3">
        <f t="shared" si="188"/>
        <v>62</v>
      </c>
      <c r="H884" s="3" t="str">
        <f t="shared" si="184"/>
        <v/>
      </c>
      <c r="I884" s="1" t="str">
        <f t="shared" si="189"/>
        <v>여름</v>
      </c>
      <c r="J884" s="6" t="str">
        <f t="shared" si="190"/>
        <v>화</v>
      </c>
      <c r="K884" s="7" t="str">
        <f t="shared" si="191"/>
        <v>평일</v>
      </c>
      <c r="L884">
        <v>58</v>
      </c>
      <c r="M884">
        <v>37</v>
      </c>
      <c r="N884">
        <v>428</v>
      </c>
      <c r="O884">
        <f t="shared" si="192"/>
        <v>523</v>
      </c>
      <c r="P884">
        <v>259</v>
      </c>
      <c r="Q884">
        <v>510</v>
      </c>
      <c r="R884">
        <f t="shared" si="193"/>
        <v>769</v>
      </c>
      <c r="S884" t="s">
        <v>7</v>
      </c>
      <c r="T884" t="str">
        <f t="shared" si="194"/>
        <v>big</v>
      </c>
      <c r="U884">
        <f t="shared" si="195"/>
        <v>1292</v>
      </c>
    </row>
    <row r="885" spans="1:21" x14ac:dyDescent="0.3">
      <c r="A885" s="1">
        <v>42158</v>
      </c>
      <c r="B885" s="4">
        <f t="shared" si="182"/>
        <v>23.3</v>
      </c>
      <c r="C885" s="4">
        <f t="shared" si="183"/>
        <v>0</v>
      </c>
      <c r="D885" s="3">
        <f t="shared" si="185"/>
        <v>2015</v>
      </c>
      <c r="E885" s="3">
        <f t="shared" si="186"/>
        <v>6</v>
      </c>
      <c r="F885" s="3">
        <f t="shared" si="187"/>
        <v>3</v>
      </c>
      <c r="G885" s="3">
        <f t="shared" si="188"/>
        <v>63</v>
      </c>
      <c r="H885" s="3" t="str">
        <f t="shared" si="184"/>
        <v/>
      </c>
      <c r="I885" s="1" t="str">
        <f t="shared" si="189"/>
        <v>여름</v>
      </c>
      <c r="J885" s="6" t="str">
        <f t="shared" si="190"/>
        <v>수</v>
      </c>
      <c r="K885" s="7" t="str">
        <f t="shared" si="191"/>
        <v>평일</v>
      </c>
      <c r="L885">
        <v>63</v>
      </c>
      <c r="M885">
        <v>39</v>
      </c>
      <c r="N885">
        <v>539</v>
      </c>
      <c r="O885">
        <f t="shared" si="192"/>
        <v>641</v>
      </c>
      <c r="P885">
        <v>244</v>
      </c>
      <c r="Q885">
        <v>350</v>
      </c>
      <c r="R885">
        <f t="shared" si="193"/>
        <v>594</v>
      </c>
      <c r="S885" t="s">
        <v>7</v>
      </c>
      <c r="T885" t="str">
        <f t="shared" si="194"/>
        <v>small</v>
      </c>
      <c r="U885">
        <f t="shared" si="195"/>
        <v>1235</v>
      </c>
    </row>
    <row r="886" spans="1:21" x14ac:dyDescent="0.3">
      <c r="A886" s="1">
        <v>42159</v>
      </c>
      <c r="B886" s="4">
        <f t="shared" si="182"/>
        <v>22.4</v>
      </c>
      <c r="C886" s="4">
        <f t="shared" si="183"/>
        <v>0</v>
      </c>
      <c r="D886" s="3">
        <f t="shared" si="185"/>
        <v>2015</v>
      </c>
      <c r="E886" s="3">
        <f t="shared" si="186"/>
        <v>6</v>
      </c>
      <c r="F886" s="3">
        <f t="shared" si="187"/>
        <v>4</v>
      </c>
      <c r="G886" s="3">
        <f t="shared" si="188"/>
        <v>64</v>
      </c>
      <c r="H886" s="3" t="str">
        <f t="shared" si="184"/>
        <v/>
      </c>
      <c r="I886" s="1" t="str">
        <f t="shared" si="189"/>
        <v>여름</v>
      </c>
      <c r="J886" s="6" t="str">
        <f t="shared" si="190"/>
        <v>목</v>
      </c>
      <c r="K886" s="7" t="str">
        <f t="shared" si="191"/>
        <v>평일</v>
      </c>
      <c r="L886">
        <v>88</v>
      </c>
      <c r="M886">
        <v>43</v>
      </c>
      <c r="N886">
        <v>623</v>
      </c>
      <c r="O886">
        <f t="shared" si="192"/>
        <v>754</v>
      </c>
      <c r="P886">
        <v>316</v>
      </c>
      <c r="Q886">
        <v>314</v>
      </c>
      <c r="R886">
        <f t="shared" si="193"/>
        <v>630</v>
      </c>
      <c r="S886" t="s">
        <v>7</v>
      </c>
      <c r="T886" t="str">
        <f t="shared" si="194"/>
        <v>big</v>
      </c>
      <c r="U886">
        <f t="shared" si="195"/>
        <v>1384</v>
      </c>
    </row>
    <row r="887" spans="1:21" x14ac:dyDescent="0.3">
      <c r="A887" s="1">
        <v>42160</v>
      </c>
      <c r="B887" s="4">
        <f t="shared" si="182"/>
        <v>17.3</v>
      </c>
      <c r="C887" s="4">
        <f t="shared" si="183"/>
        <v>1</v>
      </c>
      <c r="D887" s="3">
        <f t="shared" si="185"/>
        <v>2015</v>
      </c>
      <c r="E887" s="3">
        <f t="shared" si="186"/>
        <v>6</v>
      </c>
      <c r="F887" s="3">
        <f t="shared" si="187"/>
        <v>5</v>
      </c>
      <c r="G887" s="3">
        <f t="shared" si="188"/>
        <v>65</v>
      </c>
      <c r="H887" s="3" t="str">
        <f t="shared" si="184"/>
        <v/>
      </c>
      <c r="I887" s="1" t="str">
        <f t="shared" si="189"/>
        <v>여름</v>
      </c>
      <c r="J887" s="6" t="str">
        <f t="shared" si="190"/>
        <v>금</v>
      </c>
      <c r="K887" s="7" t="str">
        <f t="shared" si="191"/>
        <v>평일</v>
      </c>
      <c r="L887">
        <v>115</v>
      </c>
      <c r="M887">
        <v>75</v>
      </c>
      <c r="N887">
        <v>750</v>
      </c>
      <c r="O887">
        <f t="shared" si="192"/>
        <v>940</v>
      </c>
      <c r="P887">
        <v>290</v>
      </c>
      <c r="Q887">
        <v>367</v>
      </c>
      <c r="R887">
        <f t="shared" si="193"/>
        <v>657</v>
      </c>
      <c r="S887" t="s">
        <v>7</v>
      </c>
      <c r="T887" t="str">
        <f t="shared" si="194"/>
        <v>big</v>
      </c>
      <c r="U887">
        <f t="shared" si="195"/>
        <v>1597</v>
      </c>
    </row>
    <row r="888" spans="1:21" x14ac:dyDescent="0.3">
      <c r="A888" s="1">
        <v>42161</v>
      </c>
      <c r="B888" s="4">
        <f t="shared" si="182"/>
        <v>19.600000000000001</v>
      </c>
      <c r="C888" s="4">
        <f t="shared" si="183"/>
        <v>0</v>
      </c>
      <c r="D888" s="3">
        <f t="shared" si="185"/>
        <v>2015</v>
      </c>
      <c r="E888" s="3">
        <f t="shared" si="186"/>
        <v>6</v>
      </c>
      <c r="F888" s="3">
        <f t="shared" si="187"/>
        <v>6</v>
      </c>
      <c r="G888" s="3">
        <f t="shared" si="188"/>
        <v>66</v>
      </c>
      <c r="H888" s="3" t="str">
        <f t="shared" si="184"/>
        <v>공휴일</v>
      </c>
      <c r="I888" s="1" t="str">
        <f t="shared" si="189"/>
        <v>여름</v>
      </c>
      <c r="J888" s="6" t="str">
        <f t="shared" si="190"/>
        <v>토</v>
      </c>
      <c r="K888" s="7" t="str">
        <f t="shared" si="191"/>
        <v>주말</v>
      </c>
      <c r="L888">
        <v>89</v>
      </c>
      <c r="M888">
        <v>87</v>
      </c>
      <c r="N888">
        <v>684</v>
      </c>
      <c r="O888">
        <f t="shared" si="192"/>
        <v>860</v>
      </c>
      <c r="P888">
        <v>434</v>
      </c>
      <c r="Q888">
        <v>459</v>
      </c>
      <c r="R888">
        <f t="shared" si="193"/>
        <v>893</v>
      </c>
      <c r="S888" t="s">
        <v>7</v>
      </c>
      <c r="T888" t="str">
        <f t="shared" si="194"/>
        <v>big</v>
      </c>
      <c r="U888">
        <f t="shared" si="195"/>
        <v>1753</v>
      </c>
    </row>
    <row r="889" spans="1:21" x14ac:dyDescent="0.3">
      <c r="A889" s="1">
        <v>42162</v>
      </c>
      <c r="B889" s="4">
        <f t="shared" si="182"/>
        <v>22.7</v>
      </c>
      <c r="C889" s="4">
        <f t="shared" si="183"/>
        <v>0</v>
      </c>
      <c r="D889" s="3">
        <f t="shared" si="185"/>
        <v>2015</v>
      </c>
      <c r="E889" s="3">
        <f t="shared" si="186"/>
        <v>6</v>
      </c>
      <c r="F889" s="3">
        <f t="shared" si="187"/>
        <v>7</v>
      </c>
      <c r="G889" s="3">
        <f t="shared" si="188"/>
        <v>67</v>
      </c>
      <c r="H889" s="3" t="str">
        <f t="shared" si="184"/>
        <v/>
      </c>
      <c r="I889" s="1" t="str">
        <f t="shared" si="189"/>
        <v>여름</v>
      </c>
      <c r="J889" s="6" t="str">
        <f t="shared" si="190"/>
        <v>일</v>
      </c>
      <c r="K889" s="7" t="str">
        <f t="shared" si="191"/>
        <v>주말</v>
      </c>
      <c r="L889">
        <v>118</v>
      </c>
      <c r="M889">
        <v>55</v>
      </c>
      <c r="N889">
        <v>563</v>
      </c>
      <c r="O889">
        <f t="shared" si="192"/>
        <v>736</v>
      </c>
      <c r="P889">
        <v>181</v>
      </c>
      <c r="Q889">
        <v>462</v>
      </c>
      <c r="R889">
        <f t="shared" si="193"/>
        <v>643</v>
      </c>
      <c r="S889" t="s">
        <v>7</v>
      </c>
      <c r="T889" t="str">
        <f t="shared" si="194"/>
        <v>big</v>
      </c>
      <c r="U889">
        <f t="shared" si="195"/>
        <v>1379</v>
      </c>
    </row>
    <row r="890" spans="1:21" x14ac:dyDescent="0.3">
      <c r="A890" s="1">
        <v>42163</v>
      </c>
      <c r="B890" s="4">
        <f t="shared" si="182"/>
        <v>21.8</v>
      </c>
      <c r="C890" s="4">
        <f t="shared" si="183"/>
        <v>0</v>
      </c>
      <c r="D890" s="3">
        <f t="shared" si="185"/>
        <v>2015</v>
      </c>
      <c r="E890" s="3">
        <f t="shared" si="186"/>
        <v>6</v>
      </c>
      <c r="F890" s="3">
        <f t="shared" si="187"/>
        <v>8</v>
      </c>
      <c r="G890" s="3">
        <f t="shared" si="188"/>
        <v>68</v>
      </c>
      <c r="H890" s="3" t="str">
        <f t="shared" si="184"/>
        <v/>
      </c>
      <c r="I890" s="1" t="str">
        <f t="shared" si="189"/>
        <v>여름</v>
      </c>
      <c r="J890" s="6" t="str">
        <f t="shared" si="190"/>
        <v>월</v>
      </c>
      <c r="K890" s="7" t="str">
        <f t="shared" si="191"/>
        <v>평일</v>
      </c>
      <c r="L890">
        <v>97</v>
      </c>
      <c r="M890">
        <v>53</v>
      </c>
      <c r="N890">
        <v>394</v>
      </c>
      <c r="O890">
        <f t="shared" si="192"/>
        <v>544</v>
      </c>
      <c r="P890">
        <v>316</v>
      </c>
      <c r="Q890">
        <v>386</v>
      </c>
      <c r="R890">
        <f t="shared" si="193"/>
        <v>702</v>
      </c>
      <c r="S890" t="s">
        <v>7</v>
      </c>
      <c r="T890" t="str">
        <f t="shared" si="194"/>
        <v>big</v>
      </c>
      <c r="U890">
        <f t="shared" si="195"/>
        <v>1246</v>
      </c>
    </row>
    <row r="891" spans="1:21" x14ac:dyDescent="0.3">
      <c r="A891" s="1">
        <v>42164</v>
      </c>
      <c r="B891" s="4">
        <f t="shared" si="182"/>
        <v>23</v>
      </c>
      <c r="C891" s="4">
        <f t="shared" si="183"/>
        <v>0</v>
      </c>
      <c r="D891" s="3">
        <f t="shared" si="185"/>
        <v>2015</v>
      </c>
      <c r="E891" s="3">
        <f t="shared" si="186"/>
        <v>6</v>
      </c>
      <c r="F891" s="3">
        <f t="shared" si="187"/>
        <v>9</v>
      </c>
      <c r="G891" s="3">
        <f t="shared" si="188"/>
        <v>69</v>
      </c>
      <c r="H891" s="3" t="str">
        <f t="shared" si="184"/>
        <v/>
      </c>
      <c r="I891" s="1" t="str">
        <f t="shared" si="189"/>
        <v>여름</v>
      </c>
      <c r="J891" s="6" t="str">
        <f t="shared" si="190"/>
        <v>화</v>
      </c>
      <c r="K891" s="7" t="str">
        <f t="shared" si="191"/>
        <v>평일</v>
      </c>
      <c r="L891">
        <v>115</v>
      </c>
      <c r="M891">
        <v>39</v>
      </c>
      <c r="N891">
        <v>553</v>
      </c>
      <c r="O891">
        <f t="shared" si="192"/>
        <v>707</v>
      </c>
      <c r="P891">
        <v>326</v>
      </c>
      <c r="Q891">
        <v>499</v>
      </c>
      <c r="R891">
        <f t="shared" si="193"/>
        <v>825</v>
      </c>
      <c r="S891" t="s">
        <v>8</v>
      </c>
      <c r="T891" t="str">
        <f t="shared" si="194"/>
        <v>big</v>
      </c>
      <c r="U891">
        <f t="shared" si="195"/>
        <v>1532</v>
      </c>
    </row>
    <row r="892" spans="1:21" x14ac:dyDescent="0.3">
      <c r="A892" s="1">
        <v>42165</v>
      </c>
      <c r="B892" s="4">
        <f t="shared" si="182"/>
        <v>24.9</v>
      </c>
      <c r="C892" s="4">
        <f t="shared" si="183"/>
        <v>0</v>
      </c>
      <c r="D892" s="3">
        <f t="shared" si="185"/>
        <v>2015</v>
      </c>
      <c r="E892" s="3">
        <f t="shared" si="186"/>
        <v>6</v>
      </c>
      <c r="F892" s="3">
        <f t="shared" si="187"/>
        <v>10</v>
      </c>
      <c r="G892" s="3">
        <f t="shared" si="188"/>
        <v>610</v>
      </c>
      <c r="H892" s="3" t="str">
        <f t="shared" si="184"/>
        <v/>
      </c>
      <c r="I892" s="1" t="str">
        <f t="shared" si="189"/>
        <v>여름</v>
      </c>
      <c r="J892" s="6" t="str">
        <f t="shared" si="190"/>
        <v>수</v>
      </c>
      <c r="K892" s="7" t="str">
        <f t="shared" si="191"/>
        <v>평일</v>
      </c>
      <c r="L892">
        <v>55</v>
      </c>
      <c r="M892">
        <v>52</v>
      </c>
      <c r="N892">
        <v>453</v>
      </c>
      <c r="O892">
        <f t="shared" si="192"/>
        <v>560</v>
      </c>
      <c r="P892">
        <v>241</v>
      </c>
      <c r="Q892">
        <v>300</v>
      </c>
      <c r="R892">
        <f t="shared" si="193"/>
        <v>541</v>
      </c>
      <c r="S892" t="s">
        <v>7</v>
      </c>
      <c r="T892" t="str">
        <f t="shared" si="194"/>
        <v>small</v>
      </c>
      <c r="U892">
        <f t="shared" si="195"/>
        <v>1101</v>
      </c>
    </row>
    <row r="893" spans="1:21" x14ac:dyDescent="0.3">
      <c r="A893" s="1">
        <v>42166</v>
      </c>
      <c r="B893" s="4">
        <f t="shared" si="182"/>
        <v>24</v>
      </c>
      <c r="C893" s="4">
        <f t="shared" si="183"/>
        <v>0.1</v>
      </c>
      <c r="D893" s="3">
        <f t="shared" si="185"/>
        <v>2015</v>
      </c>
      <c r="E893" s="3">
        <f t="shared" si="186"/>
        <v>6</v>
      </c>
      <c r="F893" s="3">
        <f t="shared" si="187"/>
        <v>11</v>
      </c>
      <c r="G893" s="3">
        <f t="shared" si="188"/>
        <v>611</v>
      </c>
      <c r="H893" s="3" t="str">
        <f t="shared" si="184"/>
        <v/>
      </c>
      <c r="I893" s="1" t="str">
        <f t="shared" si="189"/>
        <v>여름</v>
      </c>
      <c r="J893" s="6" t="str">
        <f t="shared" si="190"/>
        <v>목</v>
      </c>
      <c r="K893" s="7" t="str">
        <f t="shared" si="191"/>
        <v>평일</v>
      </c>
      <c r="L893">
        <v>89</v>
      </c>
      <c r="M893">
        <v>59</v>
      </c>
      <c r="N893">
        <v>515</v>
      </c>
      <c r="O893">
        <f t="shared" si="192"/>
        <v>663</v>
      </c>
      <c r="P893">
        <v>281</v>
      </c>
      <c r="Q893">
        <v>373</v>
      </c>
      <c r="R893">
        <f t="shared" si="193"/>
        <v>654</v>
      </c>
      <c r="S893" t="s">
        <v>7</v>
      </c>
      <c r="T893" t="str">
        <f t="shared" si="194"/>
        <v>big</v>
      </c>
      <c r="U893">
        <f t="shared" si="195"/>
        <v>1317</v>
      </c>
    </row>
    <row r="894" spans="1:21" x14ac:dyDescent="0.3">
      <c r="A894" s="1">
        <v>42167</v>
      </c>
      <c r="B894" s="4">
        <f t="shared" si="182"/>
        <v>24.6</v>
      </c>
      <c r="C894" s="4">
        <f t="shared" si="183"/>
        <v>0.2</v>
      </c>
      <c r="D894" s="3">
        <f t="shared" si="185"/>
        <v>2015</v>
      </c>
      <c r="E894" s="3">
        <f t="shared" si="186"/>
        <v>6</v>
      </c>
      <c r="F894" s="3">
        <f t="shared" si="187"/>
        <v>12</v>
      </c>
      <c r="G894" s="3">
        <f t="shared" si="188"/>
        <v>612</v>
      </c>
      <c r="H894" s="3" t="str">
        <f t="shared" si="184"/>
        <v/>
      </c>
      <c r="I894" s="1" t="str">
        <f t="shared" si="189"/>
        <v>여름</v>
      </c>
      <c r="J894" s="6" t="str">
        <f t="shared" si="190"/>
        <v>금</v>
      </c>
      <c r="K894" s="7" t="str">
        <f t="shared" si="191"/>
        <v>평일</v>
      </c>
      <c r="L894">
        <v>95</v>
      </c>
      <c r="M894">
        <v>63</v>
      </c>
      <c r="N894">
        <v>625</v>
      </c>
      <c r="O894">
        <f t="shared" si="192"/>
        <v>783</v>
      </c>
      <c r="P894">
        <v>274</v>
      </c>
      <c r="Q894">
        <v>370</v>
      </c>
      <c r="R894">
        <f t="shared" si="193"/>
        <v>644</v>
      </c>
      <c r="S894" t="s">
        <v>7</v>
      </c>
      <c r="T894" t="str">
        <f t="shared" si="194"/>
        <v>big</v>
      </c>
      <c r="U894">
        <f t="shared" si="195"/>
        <v>1427</v>
      </c>
    </row>
    <row r="895" spans="1:21" x14ac:dyDescent="0.3">
      <c r="A895" s="1">
        <v>42168</v>
      </c>
      <c r="B895" s="4">
        <f t="shared" si="182"/>
        <v>24</v>
      </c>
      <c r="C895" s="4">
        <f t="shared" si="183"/>
        <v>0.5</v>
      </c>
      <c r="D895" s="3">
        <f t="shared" si="185"/>
        <v>2015</v>
      </c>
      <c r="E895" s="3">
        <f t="shared" si="186"/>
        <v>6</v>
      </c>
      <c r="F895" s="3">
        <f t="shared" si="187"/>
        <v>13</v>
      </c>
      <c r="G895" s="3">
        <f t="shared" si="188"/>
        <v>613</v>
      </c>
      <c r="H895" s="3" t="str">
        <f t="shared" si="184"/>
        <v/>
      </c>
      <c r="I895" s="1" t="str">
        <f t="shared" si="189"/>
        <v>여름</v>
      </c>
      <c r="J895" s="6" t="str">
        <f t="shared" si="190"/>
        <v>토</v>
      </c>
      <c r="K895" s="7" t="str">
        <f t="shared" si="191"/>
        <v>주말</v>
      </c>
      <c r="L895">
        <v>118</v>
      </c>
      <c r="M895">
        <v>42</v>
      </c>
      <c r="N895">
        <v>638</v>
      </c>
      <c r="O895">
        <f t="shared" si="192"/>
        <v>798</v>
      </c>
      <c r="P895">
        <v>260</v>
      </c>
      <c r="Q895">
        <v>634</v>
      </c>
      <c r="R895">
        <f t="shared" si="193"/>
        <v>894</v>
      </c>
      <c r="S895" t="s">
        <v>7</v>
      </c>
      <c r="T895" t="str">
        <f t="shared" si="194"/>
        <v>big</v>
      </c>
      <c r="U895">
        <f t="shared" si="195"/>
        <v>1692</v>
      </c>
    </row>
    <row r="896" spans="1:21" x14ac:dyDescent="0.3">
      <c r="A896" s="1">
        <v>42169</v>
      </c>
      <c r="B896" s="4">
        <f t="shared" si="182"/>
        <v>23</v>
      </c>
      <c r="C896" s="4">
        <f t="shared" si="183"/>
        <v>20.5</v>
      </c>
      <c r="D896" s="3">
        <f t="shared" si="185"/>
        <v>2015</v>
      </c>
      <c r="E896" s="3">
        <f t="shared" si="186"/>
        <v>6</v>
      </c>
      <c r="F896" s="3">
        <f t="shared" si="187"/>
        <v>14</v>
      </c>
      <c r="G896" s="3">
        <f t="shared" si="188"/>
        <v>614</v>
      </c>
      <c r="H896" s="3" t="str">
        <f t="shared" si="184"/>
        <v/>
      </c>
      <c r="I896" s="1" t="str">
        <f t="shared" si="189"/>
        <v>여름</v>
      </c>
      <c r="J896" s="6" t="str">
        <f t="shared" si="190"/>
        <v>일</v>
      </c>
      <c r="K896" s="7" t="str">
        <f t="shared" si="191"/>
        <v>주말</v>
      </c>
      <c r="L896">
        <v>113</v>
      </c>
      <c r="M896">
        <v>67</v>
      </c>
      <c r="N896">
        <v>477</v>
      </c>
      <c r="O896">
        <f t="shared" si="192"/>
        <v>657</v>
      </c>
      <c r="P896">
        <v>227</v>
      </c>
      <c r="Q896">
        <v>349</v>
      </c>
      <c r="R896">
        <f t="shared" si="193"/>
        <v>576</v>
      </c>
      <c r="S896" t="s">
        <v>7</v>
      </c>
      <c r="T896" t="str">
        <f t="shared" si="194"/>
        <v>small</v>
      </c>
      <c r="U896">
        <f t="shared" si="195"/>
        <v>1233</v>
      </c>
    </row>
    <row r="897" spans="1:21" x14ac:dyDescent="0.3">
      <c r="A897" s="1">
        <v>42170</v>
      </c>
      <c r="B897" s="4">
        <f t="shared" si="182"/>
        <v>24.7</v>
      </c>
      <c r="C897" s="4">
        <f t="shared" si="183"/>
        <v>0</v>
      </c>
      <c r="D897" s="3">
        <f t="shared" si="185"/>
        <v>2015</v>
      </c>
      <c r="E897" s="3">
        <f t="shared" si="186"/>
        <v>6</v>
      </c>
      <c r="F897" s="3">
        <f t="shared" si="187"/>
        <v>15</v>
      </c>
      <c r="G897" s="3">
        <f t="shared" si="188"/>
        <v>615</v>
      </c>
      <c r="H897" s="3" t="str">
        <f t="shared" si="184"/>
        <v/>
      </c>
      <c r="I897" s="1" t="str">
        <f t="shared" si="189"/>
        <v>여름</v>
      </c>
      <c r="J897" s="6" t="str">
        <f t="shared" si="190"/>
        <v>월</v>
      </c>
      <c r="K897" s="7" t="str">
        <f t="shared" si="191"/>
        <v>평일</v>
      </c>
      <c r="L897">
        <v>82</v>
      </c>
      <c r="M897">
        <v>54</v>
      </c>
      <c r="N897">
        <v>548</v>
      </c>
      <c r="O897">
        <f t="shared" si="192"/>
        <v>684</v>
      </c>
      <c r="P897">
        <v>276</v>
      </c>
      <c r="Q897">
        <v>369</v>
      </c>
      <c r="R897">
        <f t="shared" si="193"/>
        <v>645</v>
      </c>
      <c r="S897" t="s">
        <v>7</v>
      </c>
      <c r="T897" t="str">
        <f t="shared" si="194"/>
        <v>big</v>
      </c>
      <c r="U897">
        <f t="shared" si="195"/>
        <v>1329</v>
      </c>
    </row>
    <row r="898" spans="1:21" x14ac:dyDescent="0.3">
      <c r="A898" s="1">
        <v>42171</v>
      </c>
      <c r="B898" s="4">
        <f t="shared" ref="B898:B961" si="196">VLOOKUP(A898,temp,3,0)</f>
        <v>23.8</v>
      </c>
      <c r="C898" s="4">
        <f t="shared" ref="C898:C961" si="197">VLOOKUP(A898,rain,3,0)</f>
        <v>7.5</v>
      </c>
      <c r="D898" s="3">
        <f t="shared" si="185"/>
        <v>2015</v>
      </c>
      <c r="E898" s="3">
        <f t="shared" si="186"/>
        <v>6</v>
      </c>
      <c r="F898" s="3">
        <f t="shared" si="187"/>
        <v>16</v>
      </c>
      <c r="G898" s="3">
        <f t="shared" si="188"/>
        <v>616</v>
      </c>
      <c r="H898" s="3" t="str">
        <f t="shared" ref="H898:H961" si="198">IFERROR(VLOOKUP(G898,mdindex,2,0),"")</f>
        <v/>
      </c>
      <c r="I898" s="1" t="str">
        <f t="shared" si="189"/>
        <v>여름</v>
      </c>
      <c r="J898" s="6" t="str">
        <f t="shared" si="190"/>
        <v>화</v>
      </c>
      <c r="K898" s="7" t="str">
        <f t="shared" si="191"/>
        <v>평일</v>
      </c>
      <c r="L898">
        <v>65</v>
      </c>
      <c r="M898">
        <v>37</v>
      </c>
      <c r="N898">
        <v>622</v>
      </c>
      <c r="O898">
        <f t="shared" si="192"/>
        <v>724</v>
      </c>
      <c r="P898">
        <v>351</v>
      </c>
      <c r="Q898">
        <v>228</v>
      </c>
      <c r="R898">
        <f t="shared" si="193"/>
        <v>579</v>
      </c>
      <c r="S898" t="s">
        <v>8</v>
      </c>
      <c r="T898" t="str">
        <f t="shared" si="194"/>
        <v>small</v>
      </c>
      <c r="U898">
        <f t="shared" si="195"/>
        <v>1303</v>
      </c>
    </row>
    <row r="899" spans="1:21" x14ac:dyDescent="0.3">
      <c r="A899" s="1">
        <v>42172</v>
      </c>
      <c r="B899" s="4">
        <f t="shared" si="196"/>
        <v>23.7</v>
      </c>
      <c r="C899" s="4">
        <f t="shared" si="197"/>
        <v>4.5</v>
      </c>
      <c r="D899" s="3">
        <f t="shared" ref="D899:D962" si="199">YEAR(A899)</f>
        <v>2015</v>
      </c>
      <c r="E899" s="3">
        <f t="shared" ref="E899:E962" si="200">MONTH(A899)</f>
        <v>6</v>
      </c>
      <c r="F899" s="3">
        <f t="shared" ref="F899:F962" si="201">DAY(A899)</f>
        <v>17</v>
      </c>
      <c r="G899" s="3">
        <f t="shared" ref="G899:G962" si="202">VALUE(E899&amp;F899)</f>
        <v>617</v>
      </c>
      <c r="H899" s="3" t="str">
        <f t="shared" si="198"/>
        <v/>
      </c>
      <c r="I899" s="1" t="str">
        <f t="shared" ref="I899:I962" si="203">CHOOSE(E899,"겨울", "겨울", "봄", "봄", "봄", "여름", "여름", "여름", "가을", "가을", "가을", "겨울")</f>
        <v>여름</v>
      </c>
      <c r="J899" s="6" t="str">
        <f t="shared" ref="J899:J962" si="204">CHOOSE(WEEKDAY(A899,2), "월", "화", "수", "목", "금", "토", "일")</f>
        <v>수</v>
      </c>
      <c r="K899" s="7" t="str">
        <f t="shared" ref="K899:K962" si="205">IF(OR(J899="토",J899="일"), "주말", "평일")</f>
        <v>평일</v>
      </c>
      <c r="L899">
        <v>81</v>
      </c>
      <c r="M899">
        <v>61</v>
      </c>
      <c r="N899">
        <v>548</v>
      </c>
      <c r="O899">
        <f t="shared" ref="O899:O962" si="206">SUM(L899,M899,N899)</f>
        <v>690</v>
      </c>
      <c r="P899">
        <v>381</v>
      </c>
      <c r="Q899">
        <v>440</v>
      </c>
      <c r="R899">
        <f t="shared" ref="R899:R962" si="207">SUM(P899,Q899)</f>
        <v>821</v>
      </c>
      <c r="S899" t="s">
        <v>7</v>
      </c>
      <c r="T899" t="str">
        <f t="shared" ref="T899:T962" si="208">IF(R899&lt;610, "small", "big")</f>
        <v>big</v>
      </c>
      <c r="U899">
        <f t="shared" ref="U899:U962" si="209">SUM(O899,R899)</f>
        <v>1511</v>
      </c>
    </row>
    <row r="900" spans="1:21" x14ac:dyDescent="0.3">
      <c r="A900" s="1">
        <v>42173</v>
      </c>
      <c r="B900" s="4">
        <f t="shared" si="196"/>
        <v>24.1</v>
      </c>
      <c r="C900" s="4">
        <f t="shared" si="197"/>
        <v>0</v>
      </c>
      <c r="D900" s="3">
        <f t="shared" si="199"/>
        <v>2015</v>
      </c>
      <c r="E900" s="3">
        <f t="shared" si="200"/>
        <v>6</v>
      </c>
      <c r="F900" s="3">
        <f t="shared" si="201"/>
        <v>18</v>
      </c>
      <c r="G900" s="3">
        <f t="shared" si="202"/>
        <v>618</v>
      </c>
      <c r="H900" s="3" t="str">
        <f t="shared" si="198"/>
        <v/>
      </c>
      <c r="I900" s="1" t="str">
        <f t="shared" si="203"/>
        <v>여름</v>
      </c>
      <c r="J900" s="6" t="str">
        <f t="shared" si="204"/>
        <v>목</v>
      </c>
      <c r="K900" s="7" t="str">
        <f t="shared" si="205"/>
        <v>평일</v>
      </c>
      <c r="L900">
        <v>104</v>
      </c>
      <c r="M900">
        <v>49</v>
      </c>
      <c r="N900">
        <v>519</v>
      </c>
      <c r="O900">
        <f t="shared" si="206"/>
        <v>672</v>
      </c>
      <c r="P900">
        <v>271</v>
      </c>
      <c r="Q900">
        <v>323</v>
      </c>
      <c r="R900">
        <f t="shared" si="207"/>
        <v>594</v>
      </c>
      <c r="S900" t="s">
        <v>7</v>
      </c>
      <c r="T900" t="str">
        <f t="shared" si="208"/>
        <v>small</v>
      </c>
      <c r="U900">
        <f t="shared" si="209"/>
        <v>1266</v>
      </c>
    </row>
    <row r="901" spans="1:21" x14ac:dyDescent="0.3">
      <c r="A901" s="1">
        <v>42174</v>
      </c>
      <c r="B901" s="4">
        <f t="shared" si="196"/>
        <v>24.2</v>
      </c>
      <c r="C901" s="4">
        <f t="shared" si="197"/>
        <v>0</v>
      </c>
      <c r="D901" s="3">
        <f t="shared" si="199"/>
        <v>2015</v>
      </c>
      <c r="E901" s="3">
        <f t="shared" si="200"/>
        <v>6</v>
      </c>
      <c r="F901" s="3">
        <f t="shared" si="201"/>
        <v>19</v>
      </c>
      <c r="G901" s="3">
        <f t="shared" si="202"/>
        <v>619</v>
      </c>
      <c r="H901" s="3" t="str">
        <f t="shared" si="198"/>
        <v/>
      </c>
      <c r="I901" s="1" t="str">
        <f t="shared" si="203"/>
        <v>여름</v>
      </c>
      <c r="J901" s="6" t="str">
        <f t="shared" si="204"/>
        <v>금</v>
      </c>
      <c r="K901" s="7" t="str">
        <f t="shared" si="205"/>
        <v>평일</v>
      </c>
      <c r="L901">
        <v>115</v>
      </c>
      <c r="M901">
        <v>57</v>
      </c>
      <c r="N901">
        <v>621</v>
      </c>
      <c r="O901">
        <f t="shared" si="206"/>
        <v>793</v>
      </c>
      <c r="P901">
        <v>331</v>
      </c>
      <c r="Q901">
        <v>521</v>
      </c>
      <c r="R901">
        <f t="shared" si="207"/>
        <v>852</v>
      </c>
      <c r="S901" t="s">
        <v>7</v>
      </c>
      <c r="T901" t="str">
        <f t="shared" si="208"/>
        <v>big</v>
      </c>
      <c r="U901">
        <f t="shared" si="209"/>
        <v>1645</v>
      </c>
    </row>
    <row r="902" spans="1:21" x14ac:dyDescent="0.3">
      <c r="A902" s="1">
        <v>42175</v>
      </c>
      <c r="B902" s="4">
        <f t="shared" si="196"/>
        <v>19.399999999999999</v>
      </c>
      <c r="C902" s="4">
        <f t="shared" si="197"/>
        <v>29</v>
      </c>
      <c r="D902" s="3">
        <f t="shared" si="199"/>
        <v>2015</v>
      </c>
      <c r="E902" s="3">
        <f t="shared" si="200"/>
        <v>6</v>
      </c>
      <c r="F902" s="3">
        <f t="shared" si="201"/>
        <v>20</v>
      </c>
      <c r="G902" s="3">
        <f t="shared" si="202"/>
        <v>620</v>
      </c>
      <c r="H902" s="3" t="str">
        <f t="shared" si="198"/>
        <v/>
      </c>
      <c r="I902" s="1" t="str">
        <f t="shared" si="203"/>
        <v>여름</v>
      </c>
      <c r="J902" s="6" t="str">
        <f t="shared" si="204"/>
        <v>토</v>
      </c>
      <c r="K902" s="7" t="str">
        <f t="shared" si="205"/>
        <v>주말</v>
      </c>
      <c r="L902">
        <v>136</v>
      </c>
      <c r="M902">
        <v>61</v>
      </c>
      <c r="N902">
        <v>600</v>
      </c>
      <c r="O902">
        <f t="shared" si="206"/>
        <v>797</v>
      </c>
      <c r="P902">
        <v>377</v>
      </c>
      <c r="Q902">
        <v>480</v>
      </c>
      <c r="R902">
        <f t="shared" si="207"/>
        <v>857</v>
      </c>
      <c r="S902" t="s">
        <v>7</v>
      </c>
      <c r="T902" t="str">
        <f t="shared" si="208"/>
        <v>big</v>
      </c>
      <c r="U902">
        <f t="shared" si="209"/>
        <v>1654</v>
      </c>
    </row>
    <row r="903" spans="1:21" x14ac:dyDescent="0.3">
      <c r="A903" s="1">
        <v>42176</v>
      </c>
      <c r="B903" s="4">
        <f t="shared" si="196"/>
        <v>22.6</v>
      </c>
      <c r="C903" s="4">
        <f t="shared" si="197"/>
        <v>0</v>
      </c>
      <c r="D903" s="3">
        <f t="shared" si="199"/>
        <v>2015</v>
      </c>
      <c r="E903" s="3">
        <f t="shared" si="200"/>
        <v>6</v>
      </c>
      <c r="F903" s="3">
        <f t="shared" si="201"/>
        <v>21</v>
      </c>
      <c r="G903" s="3">
        <f t="shared" si="202"/>
        <v>621</v>
      </c>
      <c r="H903" s="3" t="str">
        <f t="shared" si="198"/>
        <v/>
      </c>
      <c r="I903" s="1" t="str">
        <f t="shared" si="203"/>
        <v>여름</v>
      </c>
      <c r="J903" s="6" t="str">
        <f t="shared" si="204"/>
        <v>일</v>
      </c>
      <c r="K903" s="7" t="str">
        <f t="shared" si="205"/>
        <v>주말</v>
      </c>
      <c r="L903">
        <v>118</v>
      </c>
      <c r="M903">
        <v>67</v>
      </c>
      <c r="N903">
        <v>595</v>
      </c>
      <c r="O903">
        <f t="shared" si="206"/>
        <v>780</v>
      </c>
      <c r="P903">
        <v>241</v>
      </c>
      <c r="Q903">
        <v>349</v>
      </c>
      <c r="R903">
        <f t="shared" si="207"/>
        <v>590</v>
      </c>
      <c r="S903" t="s">
        <v>7</v>
      </c>
      <c r="T903" t="str">
        <f t="shared" si="208"/>
        <v>small</v>
      </c>
      <c r="U903">
        <f t="shared" si="209"/>
        <v>1370</v>
      </c>
    </row>
    <row r="904" spans="1:21" x14ac:dyDescent="0.3">
      <c r="A904" s="1">
        <v>42177</v>
      </c>
      <c r="B904" s="4">
        <f t="shared" si="196"/>
        <v>24.4</v>
      </c>
      <c r="C904" s="4">
        <f t="shared" si="197"/>
        <v>0</v>
      </c>
      <c r="D904" s="3">
        <f t="shared" si="199"/>
        <v>2015</v>
      </c>
      <c r="E904" s="3">
        <f t="shared" si="200"/>
        <v>6</v>
      </c>
      <c r="F904" s="3">
        <f t="shared" si="201"/>
        <v>22</v>
      </c>
      <c r="G904" s="3">
        <f t="shared" si="202"/>
        <v>622</v>
      </c>
      <c r="H904" s="3" t="str">
        <f t="shared" si="198"/>
        <v/>
      </c>
      <c r="I904" s="1" t="str">
        <f t="shared" si="203"/>
        <v>여름</v>
      </c>
      <c r="J904" s="6" t="str">
        <f t="shared" si="204"/>
        <v>월</v>
      </c>
      <c r="K904" s="7" t="str">
        <f t="shared" si="205"/>
        <v>평일</v>
      </c>
      <c r="L904">
        <v>59</v>
      </c>
      <c r="M904">
        <v>61</v>
      </c>
      <c r="N904">
        <v>551</v>
      </c>
      <c r="O904">
        <f t="shared" si="206"/>
        <v>671</v>
      </c>
      <c r="P904">
        <v>249</v>
      </c>
      <c r="Q904">
        <v>318</v>
      </c>
      <c r="R904">
        <f t="shared" si="207"/>
        <v>567</v>
      </c>
      <c r="S904" t="s">
        <v>7</v>
      </c>
      <c r="T904" t="str">
        <f t="shared" si="208"/>
        <v>small</v>
      </c>
      <c r="U904">
        <f t="shared" si="209"/>
        <v>1238</v>
      </c>
    </row>
    <row r="905" spans="1:21" x14ac:dyDescent="0.3">
      <c r="A905" s="1">
        <v>42178</v>
      </c>
      <c r="B905" s="4">
        <f t="shared" si="196"/>
        <v>25.1</v>
      </c>
      <c r="C905" s="4">
        <f t="shared" si="197"/>
        <v>0</v>
      </c>
      <c r="D905" s="3">
        <f t="shared" si="199"/>
        <v>2015</v>
      </c>
      <c r="E905" s="3">
        <f t="shared" si="200"/>
        <v>6</v>
      </c>
      <c r="F905" s="3">
        <f t="shared" si="201"/>
        <v>23</v>
      </c>
      <c r="G905" s="3">
        <f t="shared" si="202"/>
        <v>623</v>
      </c>
      <c r="H905" s="3" t="str">
        <f t="shared" si="198"/>
        <v/>
      </c>
      <c r="I905" s="1" t="str">
        <f t="shared" si="203"/>
        <v>여름</v>
      </c>
      <c r="J905" s="6" t="str">
        <f t="shared" si="204"/>
        <v>화</v>
      </c>
      <c r="K905" s="7" t="str">
        <f t="shared" si="205"/>
        <v>평일</v>
      </c>
      <c r="L905">
        <v>80</v>
      </c>
      <c r="M905">
        <v>54</v>
      </c>
      <c r="N905">
        <v>505</v>
      </c>
      <c r="O905">
        <f t="shared" si="206"/>
        <v>639</v>
      </c>
      <c r="P905">
        <v>276</v>
      </c>
      <c r="Q905">
        <v>395</v>
      </c>
      <c r="R905">
        <f t="shared" si="207"/>
        <v>671</v>
      </c>
      <c r="S905" t="s">
        <v>7</v>
      </c>
      <c r="T905" t="str">
        <f t="shared" si="208"/>
        <v>big</v>
      </c>
      <c r="U905">
        <f t="shared" si="209"/>
        <v>1310</v>
      </c>
    </row>
    <row r="906" spans="1:21" x14ac:dyDescent="0.3">
      <c r="A906" s="1">
        <v>42179</v>
      </c>
      <c r="B906" s="4">
        <f t="shared" si="196"/>
        <v>24.8</v>
      </c>
      <c r="C906" s="4">
        <f t="shared" si="197"/>
        <v>0.2</v>
      </c>
      <c r="D906" s="3">
        <f t="shared" si="199"/>
        <v>2015</v>
      </c>
      <c r="E906" s="3">
        <f t="shared" si="200"/>
        <v>6</v>
      </c>
      <c r="F906" s="3">
        <f t="shared" si="201"/>
        <v>24</v>
      </c>
      <c r="G906" s="3">
        <f t="shared" si="202"/>
        <v>624</v>
      </c>
      <c r="H906" s="3" t="str">
        <f t="shared" si="198"/>
        <v/>
      </c>
      <c r="I906" s="1" t="str">
        <f t="shared" si="203"/>
        <v>여름</v>
      </c>
      <c r="J906" s="6" t="str">
        <f t="shared" si="204"/>
        <v>수</v>
      </c>
      <c r="K906" s="7" t="str">
        <f t="shared" si="205"/>
        <v>평일</v>
      </c>
      <c r="L906">
        <v>101</v>
      </c>
      <c r="M906">
        <v>59</v>
      </c>
      <c r="N906">
        <v>469</v>
      </c>
      <c r="O906">
        <f t="shared" si="206"/>
        <v>629</v>
      </c>
      <c r="P906">
        <v>186</v>
      </c>
      <c r="Q906">
        <v>201</v>
      </c>
      <c r="R906">
        <f t="shared" si="207"/>
        <v>387</v>
      </c>
      <c r="S906" t="s">
        <v>7</v>
      </c>
      <c r="T906" t="str">
        <f t="shared" si="208"/>
        <v>small</v>
      </c>
      <c r="U906">
        <f t="shared" si="209"/>
        <v>1016</v>
      </c>
    </row>
    <row r="907" spans="1:21" x14ac:dyDescent="0.3">
      <c r="A907" s="1">
        <v>42180</v>
      </c>
      <c r="B907" s="4">
        <f t="shared" si="196"/>
        <v>23.6</v>
      </c>
      <c r="C907" s="4">
        <f t="shared" si="197"/>
        <v>1.5</v>
      </c>
      <c r="D907" s="3">
        <f t="shared" si="199"/>
        <v>2015</v>
      </c>
      <c r="E907" s="3">
        <f t="shared" si="200"/>
        <v>6</v>
      </c>
      <c r="F907" s="3">
        <f t="shared" si="201"/>
        <v>25</v>
      </c>
      <c r="G907" s="3">
        <f t="shared" si="202"/>
        <v>625</v>
      </c>
      <c r="H907" s="3" t="str">
        <f t="shared" si="198"/>
        <v/>
      </c>
      <c r="I907" s="1" t="str">
        <f t="shared" si="203"/>
        <v>여름</v>
      </c>
      <c r="J907" s="6" t="str">
        <f t="shared" si="204"/>
        <v>목</v>
      </c>
      <c r="K907" s="7" t="str">
        <f t="shared" si="205"/>
        <v>평일</v>
      </c>
      <c r="L907">
        <v>76</v>
      </c>
      <c r="M907">
        <v>35</v>
      </c>
      <c r="N907">
        <v>501</v>
      </c>
      <c r="O907">
        <f t="shared" si="206"/>
        <v>612</v>
      </c>
      <c r="P907">
        <v>157</v>
      </c>
      <c r="Q907">
        <v>325</v>
      </c>
      <c r="R907">
        <f t="shared" si="207"/>
        <v>482</v>
      </c>
      <c r="S907" t="s">
        <v>7</v>
      </c>
      <c r="T907" t="str">
        <f t="shared" si="208"/>
        <v>small</v>
      </c>
      <c r="U907">
        <f t="shared" si="209"/>
        <v>1094</v>
      </c>
    </row>
    <row r="908" spans="1:21" x14ac:dyDescent="0.3">
      <c r="A908" s="1">
        <v>42181</v>
      </c>
      <c r="B908" s="4">
        <f t="shared" si="196"/>
        <v>21.8</v>
      </c>
      <c r="C908" s="4">
        <f t="shared" si="197"/>
        <v>19</v>
      </c>
      <c r="D908" s="3">
        <f t="shared" si="199"/>
        <v>2015</v>
      </c>
      <c r="E908" s="3">
        <f t="shared" si="200"/>
        <v>6</v>
      </c>
      <c r="F908" s="3">
        <f t="shared" si="201"/>
        <v>26</v>
      </c>
      <c r="G908" s="3">
        <f t="shared" si="202"/>
        <v>626</v>
      </c>
      <c r="H908" s="3" t="str">
        <f t="shared" si="198"/>
        <v/>
      </c>
      <c r="I908" s="1" t="str">
        <f t="shared" si="203"/>
        <v>여름</v>
      </c>
      <c r="J908" s="6" t="str">
        <f t="shared" si="204"/>
        <v>금</v>
      </c>
      <c r="K908" s="7" t="str">
        <f t="shared" si="205"/>
        <v>평일</v>
      </c>
      <c r="L908">
        <v>90</v>
      </c>
      <c r="M908">
        <v>64</v>
      </c>
      <c r="N908">
        <v>602</v>
      </c>
      <c r="O908">
        <f t="shared" si="206"/>
        <v>756</v>
      </c>
      <c r="P908">
        <v>317</v>
      </c>
      <c r="Q908">
        <v>434</v>
      </c>
      <c r="R908">
        <f t="shared" si="207"/>
        <v>751</v>
      </c>
      <c r="S908" t="s">
        <v>7</v>
      </c>
      <c r="T908" t="str">
        <f t="shared" si="208"/>
        <v>big</v>
      </c>
      <c r="U908">
        <f t="shared" si="209"/>
        <v>1507</v>
      </c>
    </row>
    <row r="909" spans="1:21" x14ac:dyDescent="0.3">
      <c r="A909" s="1">
        <v>42182</v>
      </c>
      <c r="B909" s="4">
        <f t="shared" si="196"/>
        <v>24.1</v>
      </c>
      <c r="C909" s="4">
        <f t="shared" si="197"/>
        <v>0</v>
      </c>
      <c r="D909" s="3">
        <f t="shared" si="199"/>
        <v>2015</v>
      </c>
      <c r="E909" s="3">
        <f t="shared" si="200"/>
        <v>6</v>
      </c>
      <c r="F909" s="3">
        <f t="shared" si="201"/>
        <v>27</v>
      </c>
      <c r="G909" s="3">
        <f t="shared" si="202"/>
        <v>627</v>
      </c>
      <c r="H909" s="3" t="str">
        <f t="shared" si="198"/>
        <v/>
      </c>
      <c r="I909" s="1" t="str">
        <f t="shared" si="203"/>
        <v>여름</v>
      </c>
      <c r="J909" s="6" t="str">
        <f t="shared" si="204"/>
        <v>토</v>
      </c>
      <c r="K909" s="7" t="str">
        <f t="shared" si="205"/>
        <v>주말</v>
      </c>
      <c r="L909">
        <v>106</v>
      </c>
      <c r="M909">
        <v>41</v>
      </c>
      <c r="N909">
        <v>390</v>
      </c>
      <c r="O909">
        <f t="shared" si="206"/>
        <v>537</v>
      </c>
      <c r="P909">
        <v>251</v>
      </c>
      <c r="Q909">
        <v>451</v>
      </c>
      <c r="R909">
        <f t="shared" si="207"/>
        <v>702</v>
      </c>
      <c r="S909" t="s">
        <v>7</v>
      </c>
      <c r="T909" t="str">
        <f t="shared" si="208"/>
        <v>big</v>
      </c>
      <c r="U909">
        <f t="shared" si="209"/>
        <v>1239</v>
      </c>
    </row>
    <row r="910" spans="1:21" x14ac:dyDescent="0.3">
      <c r="A910" s="1">
        <v>42183</v>
      </c>
      <c r="B910" s="4">
        <f t="shared" si="196"/>
        <v>25.2</v>
      </c>
      <c r="C910" s="4">
        <f t="shared" si="197"/>
        <v>0</v>
      </c>
      <c r="D910" s="3">
        <f t="shared" si="199"/>
        <v>2015</v>
      </c>
      <c r="E910" s="3">
        <f t="shared" si="200"/>
        <v>6</v>
      </c>
      <c r="F910" s="3">
        <f t="shared" si="201"/>
        <v>28</v>
      </c>
      <c r="G910" s="3">
        <f t="shared" si="202"/>
        <v>628</v>
      </c>
      <c r="H910" s="3" t="str">
        <f t="shared" si="198"/>
        <v/>
      </c>
      <c r="I910" s="1" t="str">
        <f t="shared" si="203"/>
        <v>여름</v>
      </c>
      <c r="J910" s="6" t="str">
        <f t="shared" si="204"/>
        <v>일</v>
      </c>
      <c r="K910" s="7" t="str">
        <f t="shared" si="205"/>
        <v>주말</v>
      </c>
      <c r="L910">
        <v>116</v>
      </c>
      <c r="M910">
        <v>64</v>
      </c>
      <c r="N910">
        <v>364</v>
      </c>
      <c r="O910">
        <f t="shared" si="206"/>
        <v>544</v>
      </c>
      <c r="P910">
        <v>232</v>
      </c>
      <c r="Q910">
        <v>365</v>
      </c>
      <c r="R910">
        <f t="shared" si="207"/>
        <v>597</v>
      </c>
      <c r="S910" t="s">
        <v>7</v>
      </c>
      <c r="T910" t="str">
        <f t="shared" si="208"/>
        <v>small</v>
      </c>
      <c r="U910">
        <f t="shared" si="209"/>
        <v>1141</v>
      </c>
    </row>
    <row r="911" spans="1:21" x14ac:dyDescent="0.3">
      <c r="A911" s="1">
        <v>42184</v>
      </c>
      <c r="B911" s="4">
        <f t="shared" si="196"/>
        <v>25.5</v>
      </c>
      <c r="C911" s="4">
        <f t="shared" si="197"/>
        <v>0</v>
      </c>
      <c r="D911" s="3">
        <f t="shared" si="199"/>
        <v>2015</v>
      </c>
      <c r="E911" s="3">
        <f t="shared" si="200"/>
        <v>6</v>
      </c>
      <c r="F911" s="3">
        <f t="shared" si="201"/>
        <v>29</v>
      </c>
      <c r="G911" s="3">
        <f t="shared" si="202"/>
        <v>629</v>
      </c>
      <c r="H911" s="3" t="str">
        <f t="shared" si="198"/>
        <v/>
      </c>
      <c r="I911" s="1" t="str">
        <f t="shared" si="203"/>
        <v>여름</v>
      </c>
      <c r="J911" s="6" t="str">
        <f t="shared" si="204"/>
        <v>월</v>
      </c>
      <c r="K911" s="7" t="str">
        <f t="shared" si="205"/>
        <v>평일</v>
      </c>
      <c r="L911">
        <v>85</v>
      </c>
      <c r="M911">
        <v>46</v>
      </c>
      <c r="N911">
        <v>395</v>
      </c>
      <c r="O911">
        <f t="shared" si="206"/>
        <v>526</v>
      </c>
      <c r="P911">
        <v>283</v>
      </c>
      <c r="Q911">
        <v>291</v>
      </c>
      <c r="R911">
        <f t="shared" si="207"/>
        <v>574</v>
      </c>
      <c r="S911" t="s">
        <v>7</v>
      </c>
      <c r="T911" t="str">
        <f t="shared" si="208"/>
        <v>small</v>
      </c>
      <c r="U911">
        <f t="shared" si="209"/>
        <v>1100</v>
      </c>
    </row>
    <row r="912" spans="1:21" x14ac:dyDescent="0.3">
      <c r="A912" s="1">
        <v>42185</v>
      </c>
      <c r="B912" s="4">
        <f t="shared" si="196"/>
        <v>24.1</v>
      </c>
      <c r="C912" s="4">
        <f t="shared" si="197"/>
        <v>0.1</v>
      </c>
      <c r="D912" s="3">
        <f t="shared" si="199"/>
        <v>2015</v>
      </c>
      <c r="E912" s="3">
        <f t="shared" si="200"/>
        <v>6</v>
      </c>
      <c r="F912" s="3">
        <f t="shared" si="201"/>
        <v>30</v>
      </c>
      <c r="G912" s="3">
        <f t="shared" si="202"/>
        <v>630</v>
      </c>
      <c r="H912" s="3" t="str">
        <f t="shared" si="198"/>
        <v/>
      </c>
      <c r="I912" s="1" t="str">
        <f t="shared" si="203"/>
        <v>여름</v>
      </c>
      <c r="J912" s="6" t="str">
        <f t="shared" si="204"/>
        <v>화</v>
      </c>
      <c r="K912" s="7" t="str">
        <f t="shared" si="205"/>
        <v>평일</v>
      </c>
      <c r="L912">
        <v>65</v>
      </c>
      <c r="M912">
        <v>62</v>
      </c>
      <c r="N912">
        <v>442</v>
      </c>
      <c r="O912">
        <f t="shared" si="206"/>
        <v>569</v>
      </c>
      <c r="P912">
        <v>361</v>
      </c>
      <c r="Q912">
        <v>329</v>
      </c>
      <c r="R912">
        <f t="shared" si="207"/>
        <v>690</v>
      </c>
      <c r="S912" t="s">
        <v>7</v>
      </c>
      <c r="T912" t="str">
        <f t="shared" si="208"/>
        <v>big</v>
      </c>
      <c r="U912">
        <f t="shared" si="209"/>
        <v>1259</v>
      </c>
    </row>
    <row r="913" spans="1:21" x14ac:dyDescent="0.3">
      <c r="A913" s="1">
        <v>42186</v>
      </c>
      <c r="B913" s="4">
        <f t="shared" si="196"/>
        <v>23.9</v>
      </c>
      <c r="C913" s="4">
        <f t="shared" si="197"/>
        <v>0.1</v>
      </c>
      <c r="D913" s="3">
        <f t="shared" si="199"/>
        <v>2015</v>
      </c>
      <c r="E913" s="3">
        <f t="shared" si="200"/>
        <v>7</v>
      </c>
      <c r="F913" s="3">
        <f t="shared" si="201"/>
        <v>1</v>
      </c>
      <c r="G913" s="3">
        <f t="shared" si="202"/>
        <v>71</v>
      </c>
      <c r="H913" s="3" t="str">
        <f t="shared" si="198"/>
        <v/>
      </c>
      <c r="I913" s="1" t="str">
        <f t="shared" si="203"/>
        <v>여름</v>
      </c>
      <c r="J913" s="6" t="str">
        <f t="shared" si="204"/>
        <v>수</v>
      </c>
      <c r="K913" s="7" t="str">
        <f t="shared" si="205"/>
        <v>평일</v>
      </c>
      <c r="L913">
        <v>85</v>
      </c>
      <c r="M913">
        <v>25</v>
      </c>
      <c r="N913">
        <v>397</v>
      </c>
      <c r="O913">
        <f t="shared" si="206"/>
        <v>507</v>
      </c>
      <c r="P913">
        <v>256</v>
      </c>
      <c r="Q913">
        <v>394</v>
      </c>
      <c r="R913">
        <f t="shared" si="207"/>
        <v>650</v>
      </c>
      <c r="S913" t="s">
        <v>7</v>
      </c>
      <c r="T913" t="str">
        <f t="shared" si="208"/>
        <v>big</v>
      </c>
      <c r="U913">
        <f t="shared" si="209"/>
        <v>1157</v>
      </c>
    </row>
    <row r="914" spans="1:21" x14ac:dyDescent="0.3">
      <c r="A914" s="1">
        <v>42187</v>
      </c>
      <c r="B914" s="4">
        <f t="shared" si="196"/>
        <v>23.8</v>
      </c>
      <c r="C914" s="4">
        <f t="shared" si="197"/>
        <v>0</v>
      </c>
      <c r="D914" s="3">
        <f t="shared" si="199"/>
        <v>2015</v>
      </c>
      <c r="E914" s="3">
        <f t="shared" si="200"/>
        <v>7</v>
      </c>
      <c r="F914" s="3">
        <f t="shared" si="201"/>
        <v>2</v>
      </c>
      <c r="G914" s="3">
        <f t="shared" si="202"/>
        <v>72</v>
      </c>
      <c r="H914" s="3" t="str">
        <f t="shared" si="198"/>
        <v/>
      </c>
      <c r="I914" s="1" t="str">
        <f t="shared" si="203"/>
        <v>여름</v>
      </c>
      <c r="J914" s="6" t="str">
        <f t="shared" si="204"/>
        <v>목</v>
      </c>
      <c r="K914" s="7" t="str">
        <f t="shared" si="205"/>
        <v>평일</v>
      </c>
      <c r="L914">
        <v>76</v>
      </c>
      <c r="M914">
        <v>39</v>
      </c>
      <c r="N914">
        <v>415</v>
      </c>
      <c r="O914">
        <f t="shared" si="206"/>
        <v>530</v>
      </c>
      <c r="P914">
        <v>368</v>
      </c>
      <c r="Q914">
        <v>233</v>
      </c>
      <c r="R914">
        <f t="shared" si="207"/>
        <v>601</v>
      </c>
      <c r="S914" t="s">
        <v>7</v>
      </c>
      <c r="T914" t="str">
        <f t="shared" si="208"/>
        <v>small</v>
      </c>
      <c r="U914">
        <f t="shared" si="209"/>
        <v>1131</v>
      </c>
    </row>
    <row r="915" spans="1:21" x14ac:dyDescent="0.3">
      <c r="A915" s="1">
        <v>42188</v>
      </c>
      <c r="B915" s="4">
        <f t="shared" si="196"/>
        <v>22.3</v>
      </c>
      <c r="C915" s="4">
        <f t="shared" si="197"/>
        <v>0</v>
      </c>
      <c r="D915" s="3">
        <f t="shared" si="199"/>
        <v>2015</v>
      </c>
      <c r="E915" s="3">
        <f t="shared" si="200"/>
        <v>7</v>
      </c>
      <c r="F915" s="3">
        <f t="shared" si="201"/>
        <v>3</v>
      </c>
      <c r="G915" s="3">
        <f t="shared" si="202"/>
        <v>73</v>
      </c>
      <c r="H915" s="3" t="str">
        <f t="shared" si="198"/>
        <v/>
      </c>
      <c r="I915" s="1" t="str">
        <f t="shared" si="203"/>
        <v>여름</v>
      </c>
      <c r="J915" s="6" t="str">
        <f t="shared" si="204"/>
        <v>금</v>
      </c>
      <c r="K915" s="7" t="str">
        <f t="shared" si="205"/>
        <v>평일</v>
      </c>
      <c r="L915">
        <v>114</v>
      </c>
      <c r="M915">
        <v>61</v>
      </c>
      <c r="N915">
        <v>514</v>
      </c>
      <c r="O915">
        <f t="shared" si="206"/>
        <v>689</v>
      </c>
      <c r="P915">
        <v>269</v>
      </c>
      <c r="Q915">
        <v>476</v>
      </c>
      <c r="R915">
        <f t="shared" si="207"/>
        <v>745</v>
      </c>
      <c r="S915" t="s">
        <v>7</v>
      </c>
      <c r="T915" t="str">
        <f t="shared" si="208"/>
        <v>big</v>
      </c>
      <c r="U915">
        <f t="shared" si="209"/>
        <v>1434</v>
      </c>
    </row>
    <row r="916" spans="1:21" x14ac:dyDescent="0.3">
      <c r="A916" s="1">
        <v>42189</v>
      </c>
      <c r="B916" s="4">
        <f t="shared" si="196"/>
        <v>22.6</v>
      </c>
      <c r="C916" s="4">
        <f t="shared" si="197"/>
        <v>0</v>
      </c>
      <c r="D916" s="3">
        <f t="shared" si="199"/>
        <v>2015</v>
      </c>
      <c r="E916" s="3">
        <f t="shared" si="200"/>
        <v>7</v>
      </c>
      <c r="F916" s="3">
        <f t="shared" si="201"/>
        <v>4</v>
      </c>
      <c r="G916" s="3">
        <f t="shared" si="202"/>
        <v>74</v>
      </c>
      <c r="H916" s="3" t="str">
        <f t="shared" si="198"/>
        <v/>
      </c>
      <c r="I916" s="1" t="str">
        <f t="shared" si="203"/>
        <v>여름</v>
      </c>
      <c r="J916" s="6" t="str">
        <f t="shared" si="204"/>
        <v>토</v>
      </c>
      <c r="K916" s="7" t="str">
        <f t="shared" si="205"/>
        <v>주말</v>
      </c>
      <c r="L916">
        <v>121</v>
      </c>
      <c r="M916">
        <v>58</v>
      </c>
      <c r="N916">
        <v>814</v>
      </c>
      <c r="O916">
        <f t="shared" si="206"/>
        <v>993</v>
      </c>
      <c r="P916">
        <v>162</v>
      </c>
      <c r="Q916">
        <v>306</v>
      </c>
      <c r="R916">
        <f t="shared" si="207"/>
        <v>468</v>
      </c>
      <c r="S916" t="s">
        <v>7</v>
      </c>
      <c r="T916" t="str">
        <f t="shared" si="208"/>
        <v>small</v>
      </c>
      <c r="U916">
        <f t="shared" si="209"/>
        <v>1461</v>
      </c>
    </row>
    <row r="917" spans="1:21" x14ac:dyDescent="0.3">
      <c r="A917" s="1">
        <v>42190</v>
      </c>
      <c r="B917" s="4">
        <f t="shared" si="196"/>
        <v>23.5</v>
      </c>
      <c r="C917" s="4">
        <f t="shared" si="197"/>
        <v>0</v>
      </c>
      <c r="D917" s="3">
        <f t="shared" si="199"/>
        <v>2015</v>
      </c>
      <c r="E917" s="3">
        <f t="shared" si="200"/>
        <v>7</v>
      </c>
      <c r="F917" s="3">
        <f t="shared" si="201"/>
        <v>5</v>
      </c>
      <c r="G917" s="3">
        <f t="shared" si="202"/>
        <v>75</v>
      </c>
      <c r="H917" s="3" t="str">
        <f t="shared" si="198"/>
        <v/>
      </c>
      <c r="I917" s="1" t="str">
        <f t="shared" si="203"/>
        <v>여름</v>
      </c>
      <c r="J917" s="6" t="str">
        <f t="shared" si="204"/>
        <v>일</v>
      </c>
      <c r="K917" s="7" t="str">
        <f t="shared" si="205"/>
        <v>주말</v>
      </c>
      <c r="L917">
        <v>126</v>
      </c>
      <c r="M917">
        <v>59</v>
      </c>
      <c r="N917">
        <v>606</v>
      </c>
      <c r="O917">
        <f t="shared" si="206"/>
        <v>791</v>
      </c>
      <c r="P917">
        <v>337</v>
      </c>
      <c r="Q917">
        <v>555</v>
      </c>
      <c r="R917">
        <f t="shared" si="207"/>
        <v>892</v>
      </c>
      <c r="S917" t="s">
        <v>8</v>
      </c>
      <c r="T917" t="str">
        <f t="shared" si="208"/>
        <v>big</v>
      </c>
      <c r="U917">
        <f t="shared" si="209"/>
        <v>1683</v>
      </c>
    </row>
    <row r="918" spans="1:21" x14ac:dyDescent="0.3">
      <c r="A918" s="1">
        <v>42191</v>
      </c>
      <c r="B918" s="4">
        <f t="shared" si="196"/>
        <v>24.7</v>
      </c>
      <c r="C918" s="4">
        <f t="shared" si="197"/>
        <v>0</v>
      </c>
      <c r="D918" s="3">
        <f t="shared" si="199"/>
        <v>2015</v>
      </c>
      <c r="E918" s="3">
        <f t="shared" si="200"/>
        <v>7</v>
      </c>
      <c r="F918" s="3">
        <f t="shared" si="201"/>
        <v>6</v>
      </c>
      <c r="G918" s="3">
        <f t="shared" si="202"/>
        <v>76</v>
      </c>
      <c r="H918" s="3" t="str">
        <f t="shared" si="198"/>
        <v/>
      </c>
      <c r="I918" s="1" t="str">
        <f t="shared" si="203"/>
        <v>여름</v>
      </c>
      <c r="J918" s="6" t="str">
        <f t="shared" si="204"/>
        <v>월</v>
      </c>
      <c r="K918" s="7" t="str">
        <f t="shared" si="205"/>
        <v>평일</v>
      </c>
      <c r="L918">
        <v>74</v>
      </c>
      <c r="M918">
        <v>45</v>
      </c>
      <c r="N918">
        <v>699</v>
      </c>
      <c r="O918">
        <f t="shared" si="206"/>
        <v>818</v>
      </c>
      <c r="P918">
        <v>290</v>
      </c>
      <c r="Q918">
        <v>359</v>
      </c>
      <c r="R918">
        <f t="shared" si="207"/>
        <v>649</v>
      </c>
      <c r="S918" t="s">
        <v>7</v>
      </c>
      <c r="T918" t="str">
        <f t="shared" si="208"/>
        <v>big</v>
      </c>
      <c r="U918">
        <f t="shared" si="209"/>
        <v>1467</v>
      </c>
    </row>
    <row r="919" spans="1:21" x14ac:dyDescent="0.3">
      <c r="A919" s="1">
        <v>42192</v>
      </c>
      <c r="B919" s="4">
        <f t="shared" si="196"/>
        <v>22.7</v>
      </c>
      <c r="C919" s="4">
        <f t="shared" si="197"/>
        <v>0</v>
      </c>
      <c r="D919" s="3">
        <f t="shared" si="199"/>
        <v>2015</v>
      </c>
      <c r="E919" s="3">
        <f t="shared" si="200"/>
        <v>7</v>
      </c>
      <c r="F919" s="3">
        <f t="shared" si="201"/>
        <v>7</v>
      </c>
      <c r="G919" s="3">
        <f t="shared" si="202"/>
        <v>77</v>
      </c>
      <c r="H919" s="3" t="str">
        <f t="shared" si="198"/>
        <v/>
      </c>
      <c r="I919" s="1" t="str">
        <f t="shared" si="203"/>
        <v>여름</v>
      </c>
      <c r="J919" s="6" t="str">
        <f t="shared" si="204"/>
        <v>화</v>
      </c>
      <c r="K919" s="7" t="str">
        <f t="shared" si="205"/>
        <v>평일</v>
      </c>
      <c r="L919">
        <v>73</v>
      </c>
      <c r="M919">
        <v>57</v>
      </c>
      <c r="N919">
        <v>645</v>
      </c>
      <c r="O919">
        <f t="shared" si="206"/>
        <v>775</v>
      </c>
      <c r="P919">
        <v>238</v>
      </c>
      <c r="Q919">
        <v>368</v>
      </c>
      <c r="R919">
        <f t="shared" si="207"/>
        <v>606</v>
      </c>
      <c r="S919" t="s">
        <v>7</v>
      </c>
      <c r="T919" t="str">
        <f t="shared" si="208"/>
        <v>small</v>
      </c>
      <c r="U919">
        <f t="shared" si="209"/>
        <v>1381</v>
      </c>
    </row>
    <row r="920" spans="1:21" x14ac:dyDescent="0.3">
      <c r="A920" s="1">
        <v>42193</v>
      </c>
      <c r="B920" s="4">
        <f t="shared" si="196"/>
        <v>22.8</v>
      </c>
      <c r="C920" s="4">
        <f t="shared" si="197"/>
        <v>0.5</v>
      </c>
      <c r="D920" s="3">
        <f t="shared" si="199"/>
        <v>2015</v>
      </c>
      <c r="E920" s="3">
        <f t="shared" si="200"/>
        <v>7</v>
      </c>
      <c r="F920" s="3">
        <f t="shared" si="201"/>
        <v>8</v>
      </c>
      <c r="G920" s="3">
        <f t="shared" si="202"/>
        <v>78</v>
      </c>
      <c r="H920" s="3" t="str">
        <f t="shared" si="198"/>
        <v/>
      </c>
      <c r="I920" s="1" t="str">
        <f t="shared" si="203"/>
        <v>여름</v>
      </c>
      <c r="J920" s="6" t="str">
        <f t="shared" si="204"/>
        <v>수</v>
      </c>
      <c r="K920" s="7" t="str">
        <f t="shared" si="205"/>
        <v>평일</v>
      </c>
      <c r="L920">
        <v>79</v>
      </c>
      <c r="M920">
        <v>56</v>
      </c>
      <c r="N920">
        <v>521</v>
      </c>
      <c r="O920">
        <f t="shared" si="206"/>
        <v>656</v>
      </c>
      <c r="P920">
        <v>252</v>
      </c>
      <c r="Q920">
        <v>344</v>
      </c>
      <c r="R920">
        <f t="shared" si="207"/>
        <v>596</v>
      </c>
      <c r="S920" t="s">
        <v>7</v>
      </c>
      <c r="T920" t="str">
        <f t="shared" si="208"/>
        <v>small</v>
      </c>
      <c r="U920">
        <f t="shared" si="209"/>
        <v>1252</v>
      </c>
    </row>
    <row r="921" spans="1:21" x14ac:dyDescent="0.3">
      <c r="A921" s="1">
        <v>42194</v>
      </c>
      <c r="B921" s="4">
        <f t="shared" si="196"/>
        <v>25.4</v>
      </c>
      <c r="C921" s="4">
        <f t="shared" si="197"/>
        <v>0</v>
      </c>
      <c r="D921" s="3">
        <f t="shared" si="199"/>
        <v>2015</v>
      </c>
      <c r="E921" s="3">
        <f t="shared" si="200"/>
        <v>7</v>
      </c>
      <c r="F921" s="3">
        <f t="shared" si="201"/>
        <v>9</v>
      </c>
      <c r="G921" s="3">
        <f t="shared" si="202"/>
        <v>79</v>
      </c>
      <c r="H921" s="3" t="str">
        <f t="shared" si="198"/>
        <v/>
      </c>
      <c r="I921" s="1" t="str">
        <f t="shared" si="203"/>
        <v>여름</v>
      </c>
      <c r="J921" s="6" t="str">
        <f t="shared" si="204"/>
        <v>목</v>
      </c>
      <c r="K921" s="7" t="str">
        <f t="shared" si="205"/>
        <v>평일</v>
      </c>
      <c r="L921">
        <v>81</v>
      </c>
      <c r="M921">
        <v>50</v>
      </c>
      <c r="N921">
        <v>383</v>
      </c>
      <c r="O921">
        <f t="shared" si="206"/>
        <v>514</v>
      </c>
      <c r="P921">
        <v>274</v>
      </c>
      <c r="Q921">
        <v>378</v>
      </c>
      <c r="R921">
        <f t="shared" si="207"/>
        <v>652</v>
      </c>
      <c r="S921" t="s">
        <v>7</v>
      </c>
      <c r="T921" t="str">
        <f t="shared" si="208"/>
        <v>big</v>
      </c>
      <c r="U921">
        <f t="shared" si="209"/>
        <v>1166</v>
      </c>
    </row>
    <row r="922" spans="1:21" x14ac:dyDescent="0.3">
      <c r="A922" s="1">
        <v>42195</v>
      </c>
      <c r="B922" s="4">
        <f t="shared" si="196"/>
        <v>27</v>
      </c>
      <c r="C922" s="4">
        <f t="shared" si="197"/>
        <v>0</v>
      </c>
      <c r="D922" s="3">
        <f t="shared" si="199"/>
        <v>2015</v>
      </c>
      <c r="E922" s="3">
        <f t="shared" si="200"/>
        <v>7</v>
      </c>
      <c r="F922" s="3">
        <f t="shared" si="201"/>
        <v>10</v>
      </c>
      <c r="G922" s="3">
        <f t="shared" si="202"/>
        <v>710</v>
      </c>
      <c r="H922" s="3" t="str">
        <f t="shared" si="198"/>
        <v/>
      </c>
      <c r="I922" s="1" t="str">
        <f t="shared" si="203"/>
        <v>여름</v>
      </c>
      <c r="J922" s="6" t="str">
        <f t="shared" si="204"/>
        <v>금</v>
      </c>
      <c r="K922" s="7" t="str">
        <f t="shared" si="205"/>
        <v>평일</v>
      </c>
      <c r="L922">
        <v>74</v>
      </c>
      <c r="M922">
        <v>66</v>
      </c>
      <c r="N922">
        <v>564</v>
      </c>
      <c r="O922">
        <f t="shared" si="206"/>
        <v>704</v>
      </c>
      <c r="P922">
        <v>421</v>
      </c>
      <c r="Q922">
        <v>621</v>
      </c>
      <c r="R922">
        <f t="shared" si="207"/>
        <v>1042</v>
      </c>
      <c r="S922" t="s">
        <v>7</v>
      </c>
      <c r="T922" t="str">
        <f t="shared" si="208"/>
        <v>big</v>
      </c>
      <c r="U922">
        <f t="shared" si="209"/>
        <v>1746</v>
      </c>
    </row>
    <row r="923" spans="1:21" x14ac:dyDescent="0.3">
      <c r="A923" s="1">
        <v>42196</v>
      </c>
      <c r="B923" s="4">
        <f t="shared" si="196"/>
        <v>29</v>
      </c>
      <c r="C923" s="4">
        <f t="shared" si="197"/>
        <v>0</v>
      </c>
      <c r="D923" s="3">
        <f t="shared" si="199"/>
        <v>2015</v>
      </c>
      <c r="E923" s="3">
        <f t="shared" si="200"/>
        <v>7</v>
      </c>
      <c r="F923" s="3">
        <f t="shared" si="201"/>
        <v>11</v>
      </c>
      <c r="G923" s="3">
        <f t="shared" si="202"/>
        <v>711</v>
      </c>
      <c r="H923" s="3" t="str">
        <f t="shared" si="198"/>
        <v/>
      </c>
      <c r="I923" s="1" t="str">
        <f t="shared" si="203"/>
        <v>여름</v>
      </c>
      <c r="J923" s="6" t="str">
        <f t="shared" si="204"/>
        <v>토</v>
      </c>
      <c r="K923" s="7" t="str">
        <f t="shared" si="205"/>
        <v>주말</v>
      </c>
      <c r="L923">
        <v>126</v>
      </c>
      <c r="M923">
        <v>64</v>
      </c>
      <c r="N923">
        <v>868</v>
      </c>
      <c r="O923">
        <f t="shared" si="206"/>
        <v>1058</v>
      </c>
      <c r="P923">
        <v>477</v>
      </c>
      <c r="Q923">
        <v>505</v>
      </c>
      <c r="R923">
        <f t="shared" si="207"/>
        <v>982</v>
      </c>
      <c r="S923" t="s">
        <v>8</v>
      </c>
      <c r="T923" t="str">
        <f t="shared" si="208"/>
        <v>big</v>
      </c>
      <c r="U923">
        <f t="shared" si="209"/>
        <v>2040</v>
      </c>
    </row>
    <row r="924" spans="1:21" x14ac:dyDescent="0.3">
      <c r="A924" s="1">
        <v>42197</v>
      </c>
      <c r="B924" s="4">
        <f t="shared" si="196"/>
        <v>25.2</v>
      </c>
      <c r="C924" s="4">
        <f t="shared" si="197"/>
        <v>23.5</v>
      </c>
      <c r="D924" s="3">
        <f t="shared" si="199"/>
        <v>2015</v>
      </c>
      <c r="E924" s="3">
        <f t="shared" si="200"/>
        <v>7</v>
      </c>
      <c r="F924" s="3">
        <f t="shared" si="201"/>
        <v>12</v>
      </c>
      <c r="G924" s="3">
        <f t="shared" si="202"/>
        <v>712</v>
      </c>
      <c r="H924" s="3" t="str">
        <f t="shared" si="198"/>
        <v/>
      </c>
      <c r="I924" s="1" t="str">
        <f t="shared" si="203"/>
        <v>여름</v>
      </c>
      <c r="J924" s="6" t="str">
        <f t="shared" si="204"/>
        <v>일</v>
      </c>
      <c r="K924" s="7" t="str">
        <f t="shared" si="205"/>
        <v>주말</v>
      </c>
      <c r="L924">
        <v>107</v>
      </c>
      <c r="M924">
        <v>38</v>
      </c>
      <c r="N924">
        <v>640</v>
      </c>
      <c r="O924">
        <f t="shared" si="206"/>
        <v>785</v>
      </c>
      <c r="P924">
        <v>354</v>
      </c>
      <c r="Q924">
        <v>482</v>
      </c>
      <c r="R924">
        <f t="shared" si="207"/>
        <v>836</v>
      </c>
      <c r="S924" t="s">
        <v>7</v>
      </c>
      <c r="T924" t="str">
        <f t="shared" si="208"/>
        <v>big</v>
      </c>
      <c r="U924">
        <f t="shared" si="209"/>
        <v>1621</v>
      </c>
    </row>
    <row r="925" spans="1:21" x14ac:dyDescent="0.3">
      <c r="A925" s="1">
        <v>42198</v>
      </c>
      <c r="B925" s="4">
        <f t="shared" si="196"/>
        <v>24</v>
      </c>
      <c r="C925" s="4">
        <f t="shared" si="197"/>
        <v>11.5</v>
      </c>
      <c r="D925" s="3">
        <f t="shared" si="199"/>
        <v>2015</v>
      </c>
      <c r="E925" s="3">
        <f t="shared" si="200"/>
        <v>7</v>
      </c>
      <c r="F925" s="3">
        <f t="shared" si="201"/>
        <v>13</v>
      </c>
      <c r="G925" s="3">
        <f t="shared" si="202"/>
        <v>713</v>
      </c>
      <c r="H925" s="3" t="str">
        <f t="shared" si="198"/>
        <v/>
      </c>
      <c r="I925" s="1" t="str">
        <f t="shared" si="203"/>
        <v>여름</v>
      </c>
      <c r="J925" s="6" t="str">
        <f t="shared" si="204"/>
        <v>월</v>
      </c>
      <c r="K925" s="7" t="str">
        <f t="shared" si="205"/>
        <v>평일</v>
      </c>
      <c r="L925">
        <v>97</v>
      </c>
      <c r="M925">
        <v>44</v>
      </c>
      <c r="N925">
        <v>366</v>
      </c>
      <c r="O925">
        <f t="shared" si="206"/>
        <v>507</v>
      </c>
      <c r="P925">
        <v>233</v>
      </c>
      <c r="Q925">
        <v>313</v>
      </c>
      <c r="R925">
        <f t="shared" si="207"/>
        <v>546</v>
      </c>
      <c r="S925" t="s">
        <v>7</v>
      </c>
      <c r="T925" t="str">
        <f t="shared" si="208"/>
        <v>small</v>
      </c>
      <c r="U925">
        <f t="shared" si="209"/>
        <v>1053</v>
      </c>
    </row>
    <row r="926" spans="1:21" x14ac:dyDescent="0.3">
      <c r="A926" s="1">
        <v>42199</v>
      </c>
      <c r="B926" s="4">
        <f t="shared" si="196"/>
        <v>26.1</v>
      </c>
      <c r="C926" s="4">
        <f t="shared" si="197"/>
        <v>0</v>
      </c>
      <c r="D926" s="3">
        <f t="shared" si="199"/>
        <v>2015</v>
      </c>
      <c r="E926" s="3">
        <f t="shared" si="200"/>
        <v>7</v>
      </c>
      <c r="F926" s="3">
        <f t="shared" si="201"/>
        <v>14</v>
      </c>
      <c r="G926" s="3">
        <f t="shared" si="202"/>
        <v>714</v>
      </c>
      <c r="H926" s="3" t="str">
        <f t="shared" si="198"/>
        <v/>
      </c>
      <c r="I926" s="1" t="str">
        <f t="shared" si="203"/>
        <v>여름</v>
      </c>
      <c r="J926" s="6" t="str">
        <f t="shared" si="204"/>
        <v>화</v>
      </c>
      <c r="K926" s="7" t="str">
        <f t="shared" si="205"/>
        <v>평일</v>
      </c>
      <c r="L926">
        <v>91</v>
      </c>
      <c r="M926">
        <v>69</v>
      </c>
      <c r="N926">
        <v>525</v>
      </c>
      <c r="O926">
        <f t="shared" si="206"/>
        <v>685</v>
      </c>
      <c r="P926">
        <v>308</v>
      </c>
      <c r="Q926">
        <v>167</v>
      </c>
      <c r="R926">
        <f t="shared" si="207"/>
        <v>475</v>
      </c>
      <c r="S926" t="s">
        <v>7</v>
      </c>
      <c r="T926" t="str">
        <f t="shared" si="208"/>
        <v>small</v>
      </c>
      <c r="U926">
        <f t="shared" si="209"/>
        <v>1160</v>
      </c>
    </row>
    <row r="927" spans="1:21" x14ac:dyDescent="0.3">
      <c r="A927" s="1">
        <v>42200</v>
      </c>
      <c r="B927" s="4">
        <f t="shared" si="196"/>
        <v>26.5</v>
      </c>
      <c r="C927" s="4">
        <f t="shared" si="197"/>
        <v>0</v>
      </c>
      <c r="D927" s="3">
        <f t="shared" si="199"/>
        <v>2015</v>
      </c>
      <c r="E927" s="3">
        <f t="shared" si="200"/>
        <v>7</v>
      </c>
      <c r="F927" s="3">
        <f t="shared" si="201"/>
        <v>15</v>
      </c>
      <c r="G927" s="3">
        <f t="shared" si="202"/>
        <v>715</v>
      </c>
      <c r="H927" s="3" t="str">
        <f t="shared" si="198"/>
        <v/>
      </c>
      <c r="I927" s="1" t="str">
        <f t="shared" si="203"/>
        <v>여름</v>
      </c>
      <c r="J927" s="6" t="str">
        <f t="shared" si="204"/>
        <v>수</v>
      </c>
      <c r="K927" s="7" t="str">
        <f t="shared" si="205"/>
        <v>평일</v>
      </c>
      <c r="L927">
        <v>67</v>
      </c>
      <c r="M927">
        <v>36</v>
      </c>
      <c r="N927">
        <v>373</v>
      </c>
      <c r="O927">
        <f t="shared" si="206"/>
        <v>476</v>
      </c>
      <c r="P927">
        <v>258</v>
      </c>
      <c r="Q927">
        <v>402</v>
      </c>
      <c r="R927">
        <f t="shared" si="207"/>
        <v>660</v>
      </c>
      <c r="S927" t="s">
        <v>7</v>
      </c>
      <c r="T927" t="str">
        <f t="shared" si="208"/>
        <v>big</v>
      </c>
      <c r="U927">
        <f t="shared" si="209"/>
        <v>1136</v>
      </c>
    </row>
    <row r="928" spans="1:21" x14ac:dyDescent="0.3">
      <c r="A928" s="1">
        <v>42201</v>
      </c>
      <c r="B928" s="4">
        <f t="shared" si="196"/>
        <v>23.8</v>
      </c>
      <c r="C928" s="4">
        <f t="shared" si="197"/>
        <v>0</v>
      </c>
      <c r="D928" s="3">
        <f t="shared" si="199"/>
        <v>2015</v>
      </c>
      <c r="E928" s="3">
        <f t="shared" si="200"/>
        <v>7</v>
      </c>
      <c r="F928" s="3">
        <f t="shared" si="201"/>
        <v>16</v>
      </c>
      <c r="G928" s="3">
        <f t="shared" si="202"/>
        <v>716</v>
      </c>
      <c r="H928" s="3" t="str">
        <f t="shared" si="198"/>
        <v/>
      </c>
      <c r="I928" s="1" t="str">
        <f t="shared" si="203"/>
        <v>여름</v>
      </c>
      <c r="J928" s="6" t="str">
        <f t="shared" si="204"/>
        <v>목</v>
      </c>
      <c r="K928" s="7" t="str">
        <f t="shared" si="205"/>
        <v>평일</v>
      </c>
      <c r="L928">
        <v>61</v>
      </c>
      <c r="M928">
        <v>42</v>
      </c>
      <c r="N928">
        <v>581</v>
      </c>
      <c r="O928">
        <f t="shared" si="206"/>
        <v>684</v>
      </c>
      <c r="P928">
        <v>232</v>
      </c>
      <c r="Q928">
        <v>491</v>
      </c>
      <c r="R928">
        <f t="shared" si="207"/>
        <v>723</v>
      </c>
      <c r="S928" t="s">
        <v>7</v>
      </c>
      <c r="T928" t="str">
        <f t="shared" si="208"/>
        <v>big</v>
      </c>
      <c r="U928">
        <f t="shared" si="209"/>
        <v>1407</v>
      </c>
    </row>
    <row r="929" spans="1:21" x14ac:dyDescent="0.3">
      <c r="A929" s="1">
        <v>42202</v>
      </c>
      <c r="B929" s="4">
        <f t="shared" si="196"/>
        <v>23</v>
      </c>
      <c r="C929" s="4">
        <f t="shared" si="197"/>
        <v>0</v>
      </c>
      <c r="D929" s="3">
        <f t="shared" si="199"/>
        <v>2015</v>
      </c>
      <c r="E929" s="3">
        <f t="shared" si="200"/>
        <v>7</v>
      </c>
      <c r="F929" s="3">
        <f t="shared" si="201"/>
        <v>17</v>
      </c>
      <c r="G929" s="3">
        <f t="shared" si="202"/>
        <v>717</v>
      </c>
      <c r="H929" s="3" t="str">
        <f t="shared" si="198"/>
        <v/>
      </c>
      <c r="I929" s="1" t="str">
        <f t="shared" si="203"/>
        <v>여름</v>
      </c>
      <c r="J929" s="6" t="str">
        <f t="shared" si="204"/>
        <v>금</v>
      </c>
      <c r="K929" s="7" t="str">
        <f t="shared" si="205"/>
        <v>평일</v>
      </c>
      <c r="L929">
        <v>114</v>
      </c>
      <c r="M929">
        <v>60</v>
      </c>
      <c r="N929">
        <v>627</v>
      </c>
      <c r="O929">
        <f t="shared" si="206"/>
        <v>801</v>
      </c>
      <c r="P929">
        <v>387</v>
      </c>
      <c r="Q929">
        <v>734</v>
      </c>
      <c r="R929">
        <f t="shared" si="207"/>
        <v>1121</v>
      </c>
      <c r="S929" t="s">
        <v>8</v>
      </c>
      <c r="T929" t="str">
        <f t="shared" si="208"/>
        <v>big</v>
      </c>
      <c r="U929">
        <f t="shared" si="209"/>
        <v>1922</v>
      </c>
    </row>
    <row r="930" spans="1:21" x14ac:dyDescent="0.3">
      <c r="A930" s="1">
        <v>42203</v>
      </c>
      <c r="B930" s="4">
        <f t="shared" si="196"/>
        <v>24.1</v>
      </c>
      <c r="C930" s="4">
        <f t="shared" si="197"/>
        <v>0</v>
      </c>
      <c r="D930" s="3">
        <f t="shared" si="199"/>
        <v>2015</v>
      </c>
      <c r="E930" s="3">
        <f t="shared" si="200"/>
        <v>7</v>
      </c>
      <c r="F930" s="3">
        <f t="shared" si="201"/>
        <v>18</v>
      </c>
      <c r="G930" s="3">
        <f t="shared" si="202"/>
        <v>718</v>
      </c>
      <c r="H930" s="3" t="str">
        <f t="shared" si="198"/>
        <v/>
      </c>
      <c r="I930" s="1" t="str">
        <f t="shared" si="203"/>
        <v>여름</v>
      </c>
      <c r="J930" s="6" t="str">
        <f t="shared" si="204"/>
        <v>토</v>
      </c>
      <c r="K930" s="7" t="str">
        <f t="shared" si="205"/>
        <v>주말</v>
      </c>
      <c r="L930">
        <v>105</v>
      </c>
      <c r="M930">
        <v>33</v>
      </c>
      <c r="N930">
        <v>635</v>
      </c>
      <c r="O930">
        <f t="shared" si="206"/>
        <v>773</v>
      </c>
      <c r="P930">
        <v>214</v>
      </c>
      <c r="Q930">
        <v>516</v>
      </c>
      <c r="R930">
        <f t="shared" si="207"/>
        <v>730</v>
      </c>
      <c r="S930" t="s">
        <v>7</v>
      </c>
      <c r="T930" t="str">
        <f t="shared" si="208"/>
        <v>big</v>
      </c>
      <c r="U930">
        <f t="shared" si="209"/>
        <v>1503</v>
      </c>
    </row>
    <row r="931" spans="1:21" x14ac:dyDescent="0.3">
      <c r="A931" s="1">
        <v>42204</v>
      </c>
      <c r="B931" s="4">
        <f t="shared" si="196"/>
        <v>24.4</v>
      </c>
      <c r="C931" s="4">
        <f t="shared" si="197"/>
        <v>7</v>
      </c>
      <c r="D931" s="3">
        <f t="shared" si="199"/>
        <v>2015</v>
      </c>
      <c r="E931" s="3">
        <f t="shared" si="200"/>
        <v>7</v>
      </c>
      <c r="F931" s="3">
        <f t="shared" si="201"/>
        <v>19</v>
      </c>
      <c r="G931" s="3">
        <f t="shared" si="202"/>
        <v>719</v>
      </c>
      <c r="H931" s="3" t="str">
        <f t="shared" si="198"/>
        <v/>
      </c>
      <c r="I931" s="1" t="str">
        <f t="shared" si="203"/>
        <v>여름</v>
      </c>
      <c r="J931" s="6" t="str">
        <f t="shared" si="204"/>
        <v>일</v>
      </c>
      <c r="K931" s="7" t="str">
        <f t="shared" si="205"/>
        <v>주말</v>
      </c>
      <c r="L931">
        <v>113</v>
      </c>
      <c r="M931">
        <v>72</v>
      </c>
      <c r="N931">
        <v>688</v>
      </c>
      <c r="O931">
        <f t="shared" si="206"/>
        <v>873</v>
      </c>
      <c r="P931">
        <v>302</v>
      </c>
      <c r="Q931">
        <v>397</v>
      </c>
      <c r="R931">
        <f t="shared" si="207"/>
        <v>699</v>
      </c>
      <c r="S931" t="s">
        <v>7</v>
      </c>
      <c r="T931" t="str">
        <f t="shared" si="208"/>
        <v>big</v>
      </c>
      <c r="U931">
        <f t="shared" si="209"/>
        <v>1572</v>
      </c>
    </row>
    <row r="932" spans="1:21" x14ac:dyDescent="0.3">
      <c r="A932" s="1">
        <v>42205</v>
      </c>
      <c r="B932" s="4">
        <f t="shared" si="196"/>
        <v>26.2</v>
      </c>
      <c r="C932" s="4">
        <f t="shared" si="197"/>
        <v>7.5</v>
      </c>
      <c r="D932" s="3">
        <f t="shared" si="199"/>
        <v>2015</v>
      </c>
      <c r="E932" s="3">
        <f t="shared" si="200"/>
        <v>7</v>
      </c>
      <c r="F932" s="3">
        <f t="shared" si="201"/>
        <v>20</v>
      </c>
      <c r="G932" s="3">
        <f t="shared" si="202"/>
        <v>720</v>
      </c>
      <c r="H932" s="3" t="str">
        <f t="shared" si="198"/>
        <v/>
      </c>
      <c r="I932" s="1" t="str">
        <f t="shared" si="203"/>
        <v>여름</v>
      </c>
      <c r="J932" s="6" t="str">
        <f t="shared" si="204"/>
        <v>월</v>
      </c>
      <c r="K932" s="7" t="str">
        <f t="shared" si="205"/>
        <v>평일</v>
      </c>
      <c r="L932">
        <v>97</v>
      </c>
      <c r="M932">
        <v>46</v>
      </c>
      <c r="N932">
        <v>388</v>
      </c>
      <c r="O932">
        <f t="shared" si="206"/>
        <v>531</v>
      </c>
      <c r="P932">
        <v>205</v>
      </c>
      <c r="Q932">
        <v>388</v>
      </c>
      <c r="R932">
        <f t="shared" si="207"/>
        <v>593</v>
      </c>
      <c r="S932" t="s">
        <v>7</v>
      </c>
      <c r="T932" t="str">
        <f t="shared" si="208"/>
        <v>small</v>
      </c>
      <c r="U932">
        <f t="shared" si="209"/>
        <v>1124</v>
      </c>
    </row>
    <row r="933" spans="1:21" x14ac:dyDescent="0.3">
      <c r="A933" s="1">
        <v>42206</v>
      </c>
      <c r="B933" s="4">
        <f t="shared" si="196"/>
        <v>26.3</v>
      </c>
      <c r="C933" s="4">
        <f t="shared" si="197"/>
        <v>1.5</v>
      </c>
      <c r="D933" s="3">
        <f t="shared" si="199"/>
        <v>2015</v>
      </c>
      <c r="E933" s="3">
        <f t="shared" si="200"/>
        <v>7</v>
      </c>
      <c r="F933" s="3">
        <f t="shared" si="201"/>
        <v>21</v>
      </c>
      <c r="G933" s="3">
        <f t="shared" si="202"/>
        <v>721</v>
      </c>
      <c r="H933" s="3" t="str">
        <f t="shared" si="198"/>
        <v/>
      </c>
      <c r="I933" s="1" t="str">
        <f t="shared" si="203"/>
        <v>여름</v>
      </c>
      <c r="J933" s="6" t="str">
        <f t="shared" si="204"/>
        <v>화</v>
      </c>
      <c r="K933" s="7" t="str">
        <f t="shared" si="205"/>
        <v>평일</v>
      </c>
      <c r="L933">
        <v>65</v>
      </c>
      <c r="M933">
        <v>42</v>
      </c>
      <c r="N933">
        <v>473</v>
      </c>
      <c r="O933">
        <f t="shared" si="206"/>
        <v>580</v>
      </c>
      <c r="P933">
        <v>220</v>
      </c>
      <c r="Q933">
        <v>469</v>
      </c>
      <c r="R933">
        <f t="shared" si="207"/>
        <v>689</v>
      </c>
      <c r="S933" t="s">
        <v>7</v>
      </c>
      <c r="T933" t="str">
        <f t="shared" si="208"/>
        <v>big</v>
      </c>
      <c r="U933">
        <f t="shared" si="209"/>
        <v>1269</v>
      </c>
    </row>
    <row r="934" spans="1:21" x14ac:dyDescent="0.3">
      <c r="A934" s="1">
        <v>42207</v>
      </c>
      <c r="B934" s="4">
        <f t="shared" si="196"/>
        <v>28</v>
      </c>
      <c r="C934" s="4">
        <f t="shared" si="197"/>
        <v>0.5</v>
      </c>
      <c r="D934" s="3">
        <f t="shared" si="199"/>
        <v>2015</v>
      </c>
      <c r="E934" s="3">
        <f t="shared" si="200"/>
        <v>7</v>
      </c>
      <c r="F934" s="3">
        <f t="shared" si="201"/>
        <v>22</v>
      </c>
      <c r="G934" s="3">
        <f t="shared" si="202"/>
        <v>722</v>
      </c>
      <c r="H934" s="3" t="str">
        <f t="shared" si="198"/>
        <v/>
      </c>
      <c r="I934" s="1" t="str">
        <f t="shared" si="203"/>
        <v>여름</v>
      </c>
      <c r="J934" s="6" t="str">
        <f t="shared" si="204"/>
        <v>수</v>
      </c>
      <c r="K934" s="7" t="str">
        <f t="shared" si="205"/>
        <v>평일</v>
      </c>
      <c r="L934">
        <v>94</v>
      </c>
      <c r="M934">
        <v>44</v>
      </c>
      <c r="N934">
        <v>475</v>
      </c>
      <c r="O934">
        <f t="shared" si="206"/>
        <v>613</v>
      </c>
      <c r="P934">
        <v>232</v>
      </c>
      <c r="Q934">
        <v>514</v>
      </c>
      <c r="R934">
        <f t="shared" si="207"/>
        <v>746</v>
      </c>
      <c r="S934" t="s">
        <v>7</v>
      </c>
      <c r="T934" t="str">
        <f t="shared" si="208"/>
        <v>big</v>
      </c>
      <c r="U934">
        <f t="shared" si="209"/>
        <v>1359</v>
      </c>
    </row>
    <row r="935" spans="1:21" x14ac:dyDescent="0.3">
      <c r="A935" s="1">
        <v>42208</v>
      </c>
      <c r="B935" s="4">
        <f t="shared" si="196"/>
        <v>26.9</v>
      </c>
      <c r="C935" s="4">
        <f t="shared" si="197"/>
        <v>25.5</v>
      </c>
      <c r="D935" s="3">
        <f t="shared" si="199"/>
        <v>2015</v>
      </c>
      <c r="E935" s="3">
        <f t="shared" si="200"/>
        <v>7</v>
      </c>
      <c r="F935" s="3">
        <f t="shared" si="201"/>
        <v>23</v>
      </c>
      <c r="G935" s="3">
        <f t="shared" si="202"/>
        <v>723</v>
      </c>
      <c r="H935" s="3" t="str">
        <f t="shared" si="198"/>
        <v/>
      </c>
      <c r="I935" s="1" t="str">
        <f t="shared" si="203"/>
        <v>여름</v>
      </c>
      <c r="J935" s="6" t="str">
        <f t="shared" si="204"/>
        <v>목</v>
      </c>
      <c r="K935" s="7" t="str">
        <f t="shared" si="205"/>
        <v>평일</v>
      </c>
      <c r="L935">
        <v>65</v>
      </c>
      <c r="M935">
        <v>54</v>
      </c>
      <c r="N935">
        <v>487</v>
      </c>
      <c r="O935">
        <f t="shared" si="206"/>
        <v>606</v>
      </c>
      <c r="P935">
        <v>265</v>
      </c>
      <c r="Q935">
        <v>287</v>
      </c>
      <c r="R935">
        <f t="shared" si="207"/>
        <v>552</v>
      </c>
      <c r="S935" t="s">
        <v>7</v>
      </c>
      <c r="T935" t="str">
        <f t="shared" si="208"/>
        <v>small</v>
      </c>
      <c r="U935">
        <f t="shared" si="209"/>
        <v>1158</v>
      </c>
    </row>
    <row r="936" spans="1:21" x14ac:dyDescent="0.3">
      <c r="A936" s="1">
        <v>42209</v>
      </c>
      <c r="B936" s="4">
        <f t="shared" si="196"/>
        <v>24.8</v>
      </c>
      <c r="C936" s="4">
        <f t="shared" si="197"/>
        <v>43</v>
      </c>
      <c r="D936" s="3">
        <f t="shared" si="199"/>
        <v>2015</v>
      </c>
      <c r="E936" s="3">
        <f t="shared" si="200"/>
        <v>7</v>
      </c>
      <c r="F936" s="3">
        <f t="shared" si="201"/>
        <v>24</v>
      </c>
      <c r="G936" s="3">
        <f t="shared" si="202"/>
        <v>724</v>
      </c>
      <c r="H936" s="3" t="str">
        <f t="shared" si="198"/>
        <v/>
      </c>
      <c r="I936" s="1" t="str">
        <f t="shared" si="203"/>
        <v>여름</v>
      </c>
      <c r="J936" s="6" t="str">
        <f t="shared" si="204"/>
        <v>금</v>
      </c>
      <c r="K936" s="7" t="str">
        <f t="shared" si="205"/>
        <v>평일</v>
      </c>
      <c r="L936">
        <v>130</v>
      </c>
      <c r="M936">
        <v>56</v>
      </c>
      <c r="N936">
        <v>678</v>
      </c>
      <c r="O936">
        <f t="shared" si="206"/>
        <v>864</v>
      </c>
      <c r="P936">
        <v>301</v>
      </c>
      <c r="Q936">
        <v>543</v>
      </c>
      <c r="R936">
        <f t="shared" si="207"/>
        <v>844</v>
      </c>
      <c r="S936" t="s">
        <v>7</v>
      </c>
      <c r="T936" t="str">
        <f t="shared" si="208"/>
        <v>big</v>
      </c>
      <c r="U936">
        <f t="shared" si="209"/>
        <v>1708</v>
      </c>
    </row>
    <row r="937" spans="1:21" x14ac:dyDescent="0.3">
      <c r="A937" s="1">
        <v>42210</v>
      </c>
      <c r="B937" s="4">
        <f t="shared" si="196"/>
        <v>25.4</v>
      </c>
      <c r="C937" s="4">
        <f t="shared" si="197"/>
        <v>69.5</v>
      </c>
      <c r="D937" s="3">
        <f t="shared" si="199"/>
        <v>2015</v>
      </c>
      <c r="E937" s="3">
        <f t="shared" si="200"/>
        <v>7</v>
      </c>
      <c r="F937" s="3">
        <f t="shared" si="201"/>
        <v>25</v>
      </c>
      <c r="G937" s="3">
        <f t="shared" si="202"/>
        <v>725</v>
      </c>
      <c r="H937" s="3" t="str">
        <f t="shared" si="198"/>
        <v/>
      </c>
      <c r="I937" s="1" t="str">
        <f t="shared" si="203"/>
        <v>여름</v>
      </c>
      <c r="J937" s="6" t="str">
        <f t="shared" si="204"/>
        <v>토</v>
      </c>
      <c r="K937" s="7" t="str">
        <f t="shared" si="205"/>
        <v>주말</v>
      </c>
      <c r="L937">
        <v>114</v>
      </c>
      <c r="M937">
        <v>73</v>
      </c>
      <c r="N937">
        <v>623</v>
      </c>
      <c r="O937">
        <f t="shared" si="206"/>
        <v>810</v>
      </c>
      <c r="P937">
        <v>361</v>
      </c>
      <c r="Q937">
        <v>534</v>
      </c>
      <c r="R937">
        <f t="shared" si="207"/>
        <v>895</v>
      </c>
      <c r="S937" t="s">
        <v>7</v>
      </c>
      <c r="T937" t="str">
        <f t="shared" si="208"/>
        <v>big</v>
      </c>
      <c r="U937">
        <f t="shared" si="209"/>
        <v>1705</v>
      </c>
    </row>
    <row r="938" spans="1:21" x14ac:dyDescent="0.3">
      <c r="A938" s="1">
        <v>42211</v>
      </c>
      <c r="B938" s="4">
        <f t="shared" si="196"/>
        <v>27.7</v>
      </c>
      <c r="C938" s="4">
        <f t="shared" si="197"/>
        <v>10.5</v>
      </c>
      <c r="D938" s="3">
        <f t="shared" si="199"/>
        <v>2015</v>
      </c>
      <c r="E938" s="3">
        <f t="shared" si="200"/>
        <v>7</v>
      </c>
      <c r="F938" s="3">
        <f t="shared" si="201"/>
        <v>26</v>
      </c>
      <c r="G938" s="3">
        <f t="shared" si="202"/>
        <v>726</v>
      </c>
      <c r="H938" s="3" t="str">
        <f t="shared" si="198"/>
        <v/>
      </c>
      <c r="I938" s="1" t="str">
        <f t="shared" si="203"/>
        <v>여름</v>
      </c>
      <c r="J938" s="6" t="str">
        <f t="shared" si="204"/>
        <v>일</v>
      </c>
      <c r="K938" s="7" t="str">
        <f t="shared" si="205"/>
        <v>주말</v>
      </c>
      <c r="L938">
        <v>82</v>
      </c>
      <c r="M938">
        <v>61</v>
      </c>
      <c r="N938">
        <v>526</v>
      </c>
      <c r="O938">
        <f t="shared" si="206"/>
        <v>669</v>
      </c>
      <c r="P938">
        <v>514</v>
      </c>
      <c r="Q938">
        <v>386</v>
      </c>
      <c r="R938">
        <f t="shared" si="207"/>
        <v>900</v>
      </c>
      <c r="S938" t="s">
        <v>7</v>
      </c>
      <c r="T938" t="str">
        <f t="shared" si="208"/>
        <v>big</v>
      </c>
      <c r="U938">
        <f t="shared" si="209"/>
        <v>1569</v>
      </c>
    </row>
    <row r="939" spans="1:21" x14ac:dyDescent="0.3">
      <c r="A939" s="1">
        <v>42212</v>
      </c>
      <c r="B939" s="4">
        <f t="shared" si="196"/>
        <v>26.3</v>
      </c>
      <c r="C939" s="4">
        <f t="shared" si="197"/>
        <v>0</v>
      </c>
      <c r="D939" s="3">
        <f t="shared" si="199"/>
        <v>2015</v>
      </c>
      <c r="E939" s="3">
        <f t="shared" si="200"/>
        <v>7</v>
      </c>
      <c r="F939" s="3">
        <f t="shared" si="201"/>
        <v>27</v>
      </c>
      <c r="G939" s="3">
        <f t="shared" si="202"/>
        <v>727</v>
      </c>
      <c r="H939" s="3" t="str">
        <f t="shared" si="198"/>
        <v/>
      </c>
      <c r="I939" s="1" t="str">
        <f t="shared" si="203"/>
        <v>여름</v>
      </c>
      <c r="J939" s="6" t="str">
        <f t="shared" si="204"/>
        <v>월</v>
      </c>
      <c r="K939" s="7" t="str">
        <f t="shared" si="205"/>
        <v>평일</v>
      </c>
      <c r="L939">
        <v>92</v>
      </c>
      <c r="M939">
        <v>48</v>
      </c>
      <c r="N939">
        <v>615</v>
      </c>
      <c r="O939">
        <f t="shared" si="206"/>
        <v>755</v>
      </c>
      <c r="P939">
        <v>211</v>
      </c>
      <c r="Q939">
        <v>344</v>
      </c>
      <c r="R939">
        <f t="shared" si="207"/>
        <v>555</v>
      </c>
      <c r="S939" t="s">
        <v>7</v>
      </c>
      <c r="T939" t="str">
        <f t="shared" si="208"/>
        <v>small</v>
      </c>
      <c r="U939">
        <f t="shared" si="209"/>
        <v>1310</v>
      </c>
    </row>
    <row r="940" spans="1:21" x14ac:dyDescent="0.3">
      <c r="A940" s="1">
        <v>42213</v>
      </c>
      <c r="B940" s="4">
        <f t="shared" si="196"/>
        <v>27.7</v>
      </c>
      <c r="C940" s="4">
        <f t="shared" si="197"/>
        <v>0</v>
      </c>
      <c r="D940" s="3">
        <f t="shared" si="199"/>
        <v>2015</v>
      </c>
      <c r="E940" s="3">
        <f t="shared" si="200"/>
        <v>7</v>
      </c>
      <c r="F940" s="3">
        <f t="shared" si="201"/>
        <v>28</v>
      </c>
      <c r="G940" s="3">
        <f t="shared" si="202"/>
        <v>728</v>
      </c>
      <c r="H940" s="3" t="str">
        <f t="shared" si="198"/>
        <v/>
      </c>
      <c r="I940" s="1" t="str">
        <f t="shared" si="203"/>
        <v>여름</v>
      </c>
      <c r="J940" s="6" t="str">
        <f t="shared" si="204"/>
        <v>화</v>
      </c>
      <c r="K940" s="7" t="str">
        <f t="shared" si="205"/>
        <v>평일</v>
      </c>
      <c r="L940">
        <v>51</v>
      </c>
      <c r="M940">
        <v>50</v>
      </c>
      <c r="N940">
        <v>493</v>
      </c>
      <c r="O940">
        <f t="shared" si="206"/>
        <v>594</v>
      </c>
      <c r="P940">
        <v>307</v>
      </c>
      <c r="Q940">
        <v>338</v>
      </c>
      <c r="R940">
        <f t="shared" si="207"/>
        <v>645</v>
      </c>
      <c r="S940" t="s">
        <v>7</v>
      </c>
      <c r="T940" t="str">
        <f t="shared" si="208"/>
        <v>big</v>
      </c>
      <c r="U940">
        <f t="shared" si="209"/>
        <v>1239</v>
      </c>
    </row>
    <row r="941" spans="1:21" x14ac:dyDescent="0.3">
      <c r="A941" s="1">
        <v>42214</v>
      </c>
      <c r="B941" s="4">
        <f t="shared" si="196"/>
        <v>25.7</v>
      </c>
      <c r="C941" s="4">
        <f t="shared" si="197"/>
        <v>12</v>
      </c>
      <c r="D941" s="3">
        <f t="shared" si="199"/>
        <v>2015</v>
      </c>
      <c r="E941" s="3">
        <f t="shared" si="200"/>
        <v>7</v>
      </c>
      <c r="F941" s="3">
        <f t="shared" si="201"/>
        <v>29</v>
      </c>
      <c r="G941" s="3">
        <f t="shared" si="202"/>
        <v>729</v>
      </c>
      <c r="H941" s="3" t="str">
        <f t="shared" si="198"/>
        <v/>
      </c>
      <c r="I941" s="1" t="str">
        <f t="shared" si="203"/>
        <v>여름</v>
      </c>
      <c r="J941" s="6" t="str">
        <f t="shared" si="204"/>
        <v>수</v>
      </c>
      <c r="K941" s="7" t="str">
        <f t="shared" si="205"/>
        <v>평일</v>
      </c>
      <c r="L941">
        <v>94</v>
      </c>
      <c r="M941">
        <v>69</v>
      </c>
      <c r="N941">
        <v>473</v>
      </c>
      <c r="O941">
        <f t="shared" si="206"/>
        <v>636</v>
      </c>
      <c r="P941">
        <v>386</v>
      </c>
      <c r="Q941">
        <v>378</v>
      </c>
      <c r="R941">
        <f t="shared" si="207"/>
        <v>764</v>
      </c>
      <c r="S941" t="s">
        <v>8</v>
      </c>
      <c r="T941" t="str">
        <f t="shared" si="208"/>
        <v>big</v>
      </c>
      <c r="U941">
        <f t="shared" si="209"/>
        <v>1400</v>
      </c>
    </row>
    <row r="942" spans="1:21" x14ac:dyDescent="0.3">
      <c r="A942" s="1">
        <v>42215</v>
      </c>
      <c r="B942" s="4">
        <f t="shared" si="196"/>
        <v>29</v>
      </c>
      <c r="C942" s="4">
        <f t="shared" si="197"/>
        <v>0</v>
      </c>
      <c r="D942" s="3">
        <f t="shared" si="199"/>
        <v>2015</v>
      </c>
      <c r="E942" s="3">
        <f t="shared" si="200"/>
        <v>7</v>
      </c>
      <c r="F942" s="3">
        <f t="shared" si="201"/>
        <v>30</v>
      </c>
      <c r="G942" s="3">
        <f t="shared" si="202"/>
        <v>730</v>
      </c>
      <c r="H942" s="3" t="str">
        <f t="shared" si="198"/>
        <v/>
      </c>
      <c r="I942" s="1" t="str">
        <f t="shared" si="203"/>
        <v>여름</v>
      </c>
      <c r="J942" s="6" t="str">
        <f t="shared" si="204"/>
        <v>목</v>
      </c>
      <c r="K942" s="7" t="str">
        <f t="shared" si="205"/>
        <v>평일</v>
      </c>
      <c r="L942">
        <v>87</v>
      </c>
      <c r="M942">
        <v>43</v>
      </c>
      <c r="N942">
        <v>334</v>
      </c>
      <c r="O942">
        <f t="shared" si="206"/>
        <v>464</v>
      </c>
      <c r="P942">
        <v>229</v>
      </c>
      <c r="Q942">
        <v>441</v>
      </c>
      <c r="R942">
        <f t="shared" si="207"/>
        <v>670</v>
      </c>
      <c r="S942" t="s">
        <v>7</v>
      </c>
      <c r="T942" t="str">
        <f t="shared" si="208"/>
        <v>big</v>
      </c>
      <c r="U942">
        <f t="shared" si="209"/>
        <v>1134</v>
      </c>
    </row>
    <row r="943" spans="1:21" x14ac:dyDescent="0.3">
      <c r="A943" s="1">
        <v>42216</v>
      </c>
      <c r="B943" s="4">
        <f t="shared" si="196"/>
        <v>28.7</v>
      </c>
      <c r="C943" s="4">
        <f t="shared" si="197"/>
        <v>0</v>
      </c>
      <c r="D943" s="3">
        <f t="shared" si="199"/>
        <v>2015</v>
      </c>
      <c r="E943" s="3">
        <f t="shared" si="200"/>
        <v>7</v>
      </c>
      <c r="F943" s="3">
        <f t="shared" si="201"/>
        <v>31</v>
      </c>
      <c r="G943" s="3">
        <f t="shared" si="202"/>
        <v>731</v>
      </c>
      <c r="H943" s="3" t="str">
        <f t="shared" si="198"/>
        <v/>
      </c>
      <c r="I943" s="1" t="str">
        <f t="shared" si="203"/>
        <v>여름</v>
      </c>
      <c r="J943" s="6" t="str">
        <f t="shared" si="204"/>
        <v>금</v>
      </c>
      <c r="K943" s="7" t="str">
        <f t="shared" si="205"/>
        <v>평일</v>
      </c>
      <c r="L943">
        <v>47</v>
      </c>
      <c r="M943">
        <v>55</v>
      </c>
      <c r="N943">
        <v>538</v>
      </c>
      <c r="O943">
        <f t="shared" si="206"/>
        <v>640</v>
      </c>
      <c r="P943">
        <v>293</v>
      </c>
      <c r="Q943">
        <v>272</v>
      </c>
      <c r="R943">
        <f t="shared" si="207"/>
        <v>565</v>
      </c>
      <c r="S943" t="s">
        <v>7</v>
      </c>
      <c r="T943" t="str">
        <f t="shared" si="208"/>
        <v>small</v>
      </c>
      <c r="U943">
        <f t="shared" si="209"/>
        <v>1205</v>
      </c>
    </row>
    <row r="944" spans="1:21" x14ac:dyDescent="0.3">
      <c r="A944" s="1">
        <v>42217</v>
      </c>
      <c r="B944" s="4">
        <f t="shared" si="196"/>
        <v>28.2</v>
      </c>
      <c r="C944" s="4">
        <f t="shared" si="197"/>
        <v>0</v>
      </c>
      <c r="D944" s="3">
        <f t="shared" si="199"/>
        <v>2015</v>
      </c>
      <c r="E944" s="3">
        <f t="shared" si="200"/>
        <v>8</v>
      </c>
      <c r="F944" s="3">
        <f t="shared" si="201"/>
        <v>1</v>
      </c>
      <c r="G944" s="3">
        <f t="shared" si="202"/>
        <v>81</v>
      </c>
      <c r="H944" s="3" t="str">
        <f t="shared" si="198"/>
        <v/>
      </c>
      <c r="I944" s="1" t="str">
        <f t="shared" si="203"/>
        <v>여름</v>
      </c>
      <c r="J944" s="6" t="str">
        <f t="shared" si="204"/>
        <v>토</v>
      </c>
      <c r="K944" s="7" t="str">
        <f t="shared" si="205"/>
        <v>주말</v>
      </c>
      <c r="L944">
        <v>109</v>
      </c>
      <c r="M944">
        <v>81</v>
      </c>
      <c r="N944">
        <v>538</v>
      </c>
      <c r="O944">
        <f t="shared" si="206"/>
        <v>728</v>
      </c>
      <c r="P944">
        <v>417</v>
      </c>
      <c r="Q944">
        <v>556</v>
      </c>
      <c r="R944">
        <f t="shared" si="207"/>
        <v>973</v>
      </c>
      <c r="S944" t="s">
        <v>7</v>
      </c>
      <c r="T944" t="str">
        <f t="shared" si="208"/>
        <v>big</v>
      </c>
      <c r="U944">
        <f t="shared" si="209"/>
        <v>1701</v>
      </c>
    </row>
    <row r="945" spans="1:21" x14ac:dyDescent="0.3">
      <c r="A945" s="1">
        <v>42218</v>
      </c>
      <c r="B945" s="4">
        <f t="shared" si="196"/>
        <v>26</v>
      </c>
      <c r="C945" s="4">
        <f t="shared" si="197"/>
        <v>9</v>
      </c>
      <c r="D945" s="3">
        <f t="shared" si="199"/>
        <v>2015</v>
      </c>
      <c r="E945" s="3">
        <f t="shared" si="200"/>
        <v>8</v>
      </c>
      <c r="F945" s="3">
        <f t="shared" si="201"/>
        <v>2</v>
      </c>
      <c r="G945" s="3">
        <f t="shared" si="202"/>
        <v>82</v>
      </c>
      <c r="H945" s="3" t="str">
        <f t="shared" si="198"/>
        <v/>
      </c>
      <c r="I945" s="1" t="str">
        <f t="shared" si="203"/>
        <v>여름</v>
      </c>
      <c r="J945" s="6" t="str">
        <f t="shared" si="204"/>
        <v>일</v>
      </c>
      <c r="K945" s="7" t="str">
        <f t="shared" si="205"/>
        <v>주말</v>
      </c>
      <c r="L945">
        <v>77</v>
      </c>
      <c r="M945">
        <v>54</v>
      </c>
      <c r="N945">
        <v>340</v>
      </c>
      <c r="O945">
        <f t="shared" si="206"/>
        <v>471</v>
      </c>
      <c r="P945">
        <v>356</v>
      </c>
      <c r="Q945">
        <v>251</v>
      </c>
      <c r="R945">
        <f t="shared" si="207"/>
        <v>607</v>
      </c>
      <c r="S945" t="s">
        <v>7</v>
      </c>
      <c r="T945" t="str">
        <f t="shared" si="208"/>
        <v>small</v>
      </c>
      <c r="U945">
        <f t="shared" si="209"/>
        <v>1078</v>
      </c>
    </row>
    <row r="946" spans="1:21" x14ac:dyDescent="0.3">
      <c r="A946" s="1">
        <v>42219</v>
      </c>
      <c r="B946" s="4">
        <f t="shared" si="196"/>
        <v>27.8</v>
      </c>
      <c r="C946" s="4">
        <f t="shared" si="197"/>
        <v>0</v>
      </c>
      <c r="D946" s="3">
        <f t="shared" si="199"/>
        <v>2015</v>
      </c>
      <c r="E946" s="3">
        <f t="shared" si="200"/>
        <v>8</v>
      </c>
      <c r="F946" s="3">
        <f t="shared" si="201"/>
        <v>3</v>
      </c>
      <c r="G946" s="3">
        <f t="shared" si="202"/>
        <v>83</v>
      </c>
      <c r="H946" s="3" t="str">
        <f t="shared" si="198"/>
        <v/>
      </c>
      <c r="I946" s="1" t="str">
        <f t="shared" si="203"/>
        <v>여름</v>
      </c>
      <c r="J946" s="6" t="str">
        <f t="shared" si="204"/>
        <v>월</v>
      </c>
      <c r="K946" s="7" t="str">
        <f t="shared" si="205"/>
        <v>평일</v>
      </c>
      <c r="L946">
        <v>69</v>
      </c>
      <c r="M946">
        <v>59</v>
      </c>
      <c r="N946">
        <v>595</v>
      </c>
      <c r="O946">
        <f t="shared" si="206"/>
        <v>723</v>
      </c>
      <c r="P946">
        <v>261</v>
      </c>
      <c r="Q946">
        <v>309</v>
      </c>
      <c r="R946">
        <f t="shared" si="207"/>
        <v>570</v>
      </c>
      <c r="S946" t="s">
        <v>8</v>
      </c>
      <c r="T946" t="str">
        <f t="shared" si="208"/>
        <v>small</v>
      </c>
      <c r="U946">
        <f t="shared" si="209"/>
        <v>1293</v>
      </c>
    </row>
    <row r="947" spans="1:21" x14ac:dyDescent="0.3">
      <c r="A947" s="1">
        <v>42220</v>
      </c>
      <c r="B947" s="4">
        <f t="shared" si="196"/>
        <v>27.6</v>
      </c>
      <c r="C947" s="4">
        <f t="shared" si="197"/>
        <v>0</v>
      </c>
      <c r="D947" s="3">
        <f t="shared" si="199"/>
        <v>2015</v>
      </c>
      <c r="E947" s="3">
        <f t="shared" si="200"/>
        <v>8</v>
      </c>
      <c r="F947" s="3">
        <f t="shared" si="201"/>
        <v>4</v>
      </c>
      <c r="G947" s="3">
        <f t="shared" si="202"/>
        <v>84</v>
      </c>
      <c r="H947" s="3" t="str">
        <f t="shared" si="198"/>
        <v/>
      </c>
      <c r="I947" s="1" t="str">
        <f t="shared" si="203"/>
        <v>여름</v>
      </c>
      <c r="J947" s="6" t="str">
        <f t="shared" si="204"/>
        <v>화</v>
      </c>
      <c r="K947" s="7" t="str">
        <f t="shared" si="205"/>
        <v>평일</v>
      </c>
      <c r="L947">
        <v>67</v>
      </c>
      <c r="M947">
        <v>48</v>
      </c>
      <c r="N947">
        <v>612</v>
      </c>
      <c r="O947">
        <f t="shared" si="206"/>
        <v>727</v>
      </c>
      <c r="P947">
        <v>200</v>
      </c>
      <c r="Q947">
        <v>466</v>
      </c>
      <c r="R947">
        <f t="shared" si="207"/>
        <v>666</v>
      </c>
      <c r="S947" t="s">
        <v>7</v>
      </c>
      <c r="T947" t="str">
        <f t="shared" si="208"/>
        <v>big</v>
      </c>
      <c r="U947">
        <f t="shared" si="209"/>
        <v>1393</v>
      </c>
    </row>
    <row r="948" spans="1:21" x14ac:dyDescent="0.3">
      <c r="A948" s="1">
        <v>42221</v>
      </c>
      <c r="B948" s="4">
        <f t="shared" si="196"/>
        <v>28.5</v>
      </c>
      <c r="C948" s="4">
        <f t="shared" si="197"/>
        <v>0</v>
      </c>
      <c r="D948" s="3">
        <f t="shared" si="199"/>
        <v>2015</v>
      </c>
      <c r="E948" s="3">
        <f t="shared" si="200"/>
        <v>8</v>
      </c>
      <c r="F948" s="3">
        <f t="shared" si="201"/>
        <v>5</v>
      </c>
      <c r="G948" s="3">
        <f t="shared" si="202"/>
        <v>85</v>
      </c>
      <c r="H948" s="3" t="str">
        <f t="shared" si="198"/>
        <v/>
      </c>
      <c r="I948" s="1" t="str">
        <f t="shared" si="203"/>
        <v>여름</v>
      </c>
      <c r="J948" s="6" t="str">
        <f t="shared" si="204"/>
        <v>수</v>
      </c>
      <c r="K948" s="7" t="str">
        <f t="shared" si="205"/>
        <v>평일</v>
      </c>
      <c r="L948">
        <v>69</v>
      </c>
      <c r="M948">
        <v>47</v>
      </c>
      <c r="N948">
        <v>544</v>
      </c>
      <c r="O948">
        <f t="shared" si="206"/>
        <v>660</v>
      </c>
      <c r="P948">
        <v>320</v>
      </c>
      <c r="Q948">
        <v>438</v>
      </c>
      <c r="R948">
        <f t="shared" si="207"/>
        <v>758</v>
      </c>
      <c r="S948" t="s">
        <v>7</v>
      </c>
      <c r="T948" t="str">
        <f t="shared" si="208"/>
        <v>big</v>
      </c>
      <c r="U948">
        <f t="shared" si="209"/>
        <v>1418</v>
      </c>
    </row>
    <row r="949" spans="1:21" x14ac:dyDescent="0.3">
      <c r="A949" s="1">
        <v>42222</v>
      </c>
      <c r="B949" s="4">
        <f t="shared" si="196"/>
        <v>29.3</v>
      </c>
      <c r="C949" s="4">
        <f t="shared" si="197"/>
        <v>0</v>
      </c>
      <c r="D949" s="3">
        <f t="shared" si="199"/>
        <v>2015</v>
      </c>
      <c r="E949" s="3">
        <f t="shared" si="200"/>
        <v>8</v>
      </c>
      <c r="F949" s="3">
        <f t="shared" si="201"/>
        <v>6</v>
      </c>
      <c r="G949" s="3">
        <f t="shared" si="202"/>
        <v>86</v>
      </c>
      <c r="H949" s="3" t="str">
        <f t="shared" si="198"/>
        <v/>
      </c>
      <c r="I949" s="1" t="str">
        <f t="shared" si="203"/>
        <v>여름</v>
      </c>
      <c r="J949" s="6" t="str">
        <f t="shared" si="204"/>
        <v>목</v>
      </c>
      <c r="K949" s="7" t="str">
        <f t="shared" si="205"/>
        <v>평일</v>
      </c>
      <c r="L949">
        <v>103</v>
      </c>
      <c r="M949">
        <v>61</v>
      </c>
      <c r="N949">
        <v>460</v>
      </c>
      <c r="O949">
        <f t="shared" si="206"/>
        <v>624</v>
      </c>
      <c r="P949">
        <v>212</v>
      </c>
      <c r="Q949">
        <v>375</v>
      </c>
      <c r="R949">
        <f t="shared" si="207"/>
        <v>587</v>
      </c>
      <c r="S949" t="s">
        <v>7</v>
      </c>
      <c r="T949" t="str">
        <f t="shared" si="208"/>
        <v>small</v>
      </c>
      <c r="U949">
        <f t="shared" si="209"/>
        <v>1211</v>
      </c>
    </row>
    <row r="950" spans="1:21" x14ac:dyDescent="0.3">
      <c r="A950" s="1">
        <v>42223</v>
      </c>
      <c r="B950" s="4">
        <f t="shared" si="196"/>
        <v>29.1</v>
      </c>
      <c r="C950" s="4">
        <f t="shared" si="197"/>
        <v>0</v>
      </c>
      <c r="D950" s="3">
        <f t="shared" si="199"/>
        <v>2015</v>
      </c>
      <c r="E950" s="3">
        <f t="shared" si="200"/>
        <v>8</v>
      </c>
      <c r="F950" s="3">
        <f t="shared" si="201"/>
        <v>7</v>
      </c>
      <c r="G950" s="3">
        <f t="shared" si="202"/>
        <v>87</v>
      </c>
      <c r="H950" s="3" t="str">
        <f t="shared" si="198"/>
        <v/>
      </c>
      <c r="I950" s="1" t="str">
        <f t="shared" si="203"/>
        <v>여름</v>
      </c>
      <c r="J950" s="6" t="str">
        <f t="shared" si="204"/>
        <v>금</v>
      </c>
      <c r="K950" s="7" t="str">
        <f t="shared" si="205"/>
        <v>평일</v>
      </c>
      <c r="L950">
        <v>86</v>
      </c>
      <c r="M950">
        <v>46</v>
      </c>
      <c r="N950">
        <v>749</v>
      </c>
      <c r="O950">
        <f t="shared" si="206"/>
        <v>881</v>
      </c>
      <c r="P950">
        <v>416</v>
      </c>
      <c r="Q950">
        <v>404</v>
      </c>
      <c r="R950">
        <f t="shared" si="207"/>
        <v>820</v>
      </c>
      <c r="S950" t="s">
        <v>8</v>
      </c>
      <c r="T950" t="str">
        <f t="shared" si="208"/>
        <v>big</v>
      </c>
      <c r="U950">
        <f t="shared" si="209"/>
        <v>1701</v>
      </c>
    </row>
    <row r="951" spans="1:21" x14ac:dyDescent="0.3">
      <c r="A951" s="1">
        <v>42224</v>
      </c>
      <c r="B951" s="4">
        <f t="shared" si="196"/>
        <v>26</v>
      </c>
      <c r="C951" s="4">
        <f t="shared" si="197"/>
        <v>13.5</v>
      </c>
      <c r="D951" s="3">
        <f t="shared" si="199"/>
        <v>2015</v>
      </c>
      <c r="E951" s="3">
        <f t="shared" si="200"/>
        <v>8</v>
      </c>
      <c r="F951" s="3">
        <f t="shared" si="201"/>
        <v>8</v>
      </c>
      <c r="G951" s="3">
        <f t="shared" si="202"/>
        <v>88</v>
      </c>
      <c r="H951" s="3" t="str">
        <f t="shared" si="198"/>
        <v/>
      </c>
      <c r="I951" s="1" t="str">
        <f t="shared" si="203"/>
        <v>여름</v>
      </c>
      <c r="J951" s="6" t="str">
        <f t="shared" si="204"/>
        <v>토</v>
      </c>
      <c r="K951" s="7" t="str">
        <f t="shared" si="205"/>
        <v>주말</v>
      </c>
      <c r="L951">
        <v>61</v>
      </c>
      <c r="M951">
        <v>67</v>
      </c>
      <c r="N951">
        <v>662</v>
      </c>
      <c r="O951">
        <f t="shared" si="206"/>
        <v>790</v>
      </c>
      <c r="P951">
        <v>326</v>
      </c>
      <c r="Q951">
        <v>417</v>
      </c>
      <c r="R951">
        <f t="shared" si="207"/>
        <v>743</v>
      </c>
      <c r="S951" t="s">
        <v>7</v>
      </c>
      <c r="T951" t="str">
        <f t="shared" si="208"/>
        <v>big</v>
      </c>
      <c r="U951">
        <f t="shared" si="209"/>
        <v>1533</v>
      </c>
    </row>
    <row r="952" spans="1:21" x14ac:dyDescent="0.3">
      <c r="A952" s="1">
        <v>42225</v>
      </c>
      <c r="B952" s="4">
        <f t="shared" si="196"/>
        <v>27.2</v>
      </c>
      <c r="C952" s="4">
        <f t="shared" si="197"/>
        <v>0</v>
      </c>
      <c r="D952" s="3">
        <f t="shared" si="199"/>
        <v>2015</v>
      </c>
      <c r="E952" s="3">
        <f t="shared" si="200"/>
        <v>8</v>
      </c>
      <c r="F952" s="3">
        <f t="shared" si="201"/>
        <v>9</v>
      </c>
      <c r="G952" s="3">
        <f t="shared" si="202"/>
        <v>89</v>
      </c>
      <c r="H952" s="3" t="str">
        <f t="shared" si="198"/>
        <v/>
      </c>
      <c r="I952" s="1" t="str">
        <f t="shared" si="203"/>
        <v>여름</v>
      </c>
      <c r="J952" s="6" t="str">
        <f t="shared" si="204"/>
        <v>일</v>
      </c>
      <c r="K952" s="7" t="str">
        <f t="shared" si="205"/>
        <v>주말</v>
      </c>
      <c r="L952">
        <v>114</v>
      </c>
      <c r="M952">
        <v>73</v>
      </c>
      <c r="N952">
        <v>526</v>
      </c>
      <c r="O952">
        <f t="shared" si="206"/>
        <v>713</v>
      </c>
      <c r="P952">
        <v>357</v>
      </c>
      <c r="Q952">
        <v>403</v>
      </c>
      <c r="R952">
        <f t="shared" si="207"/>
        <v>760</v>
      </c>
      <c r="S952" t="s">
        <v>7</v>
      </c>
      <c r="T952" t="str">
        <f t="shared" si="208"/>
        <v>big</v>
      </c>
      <c r="U952">
        <f t="shared" si="209"/>
        <v>1473</v>
      </c>
    </row>
    <row r="953" spans="1:21" x14ac:dyDescent="0.3">
      <c r="A953" s="1">
        <v>42226</v>
      </c>
      <c r="B953" s="4">
        <f t="shared" si="196"/>
        <v>26.7</v>
      </c>
      <c r="C953" s="4">
        <f t="shared" si="197"/>
        <v>0</v>
      </c>
      <c r="D953" s="3">
        <f t="shared" si="199"/>
        <v>2015</v>
      </c>
      <c r="E953" s="3">
        <f t="shared" si="200"/>
        <v>8</v>
      </c>
      <c r="F953" s="3">
        <f t="shared" si="201"/>
        <v>10</v>
      </c>
      <c r="G953" s="3">
        <f t="shared" si="202"/>
        <v>810</v>
      </c>
      <c r="H953" s="3" t="str">
        <f t="shared" si="198"/>
        <v/>
      </c>
      <c r="I953" s="1" t="str">
        <f t="shared" si="203"/>
        <v>여름</v>
      </c>
      <c r="J953" s="6" t="str">
        <f t="shared" si="204"/>
        <v>월</v>
      </c>
      <c r="K953" s="7" t="str">
        <f t="shared" si="205"/>
        <v>평일</v>
      </c>
      <c r="L953">
        <v>43</v>
      </c>
      <c r="M953">
        <v>46</v>
      </c>
      <c r="N953">
        <v>419</v>
      </c>
      <c r="O953">
        <f t="shared" si="206"/>
        <v>508</v>
      </c>
      <c r="P953">
        <v>259</v>
      </c>
      <c r="Q953">
        <v>311</v>
      </c>
      <c r="R953">
        <f t="shared" si="207"/>
        <v>570</v>
      </c>
      <c r="S953" t="s">
        <v>7</v>
      </c>
      <c r="T953" t="str">
        <f t="shared" si="208"/>
        <v>small</v>
      </c>
      <c r="U953">
        <f t="shared" si="209"/>
        <v>1078</v>
      </c>
    </row>
    <row r="954" spans="1:21" x14ac:dyDescent="0.3">
      <c r="A954" s="1">
        <v>42227</v>
      </c>
      <c r="B954" s="4">
        <f t="shared" si="196"/>
        <v>25.9</v>
      </c>
      <c r="C954" s="4">
        <f t="shared" si="197"/>
        <v>0</v>
      </c>
      <c r="D954" s="3">
        <f t="shared" si="199"/>
        <v>2015</v>
      </c>
      <c r="E954" s="3">
        <f t="shared" si="200"/>
        <v>8</v>
      </c>
      <c r="F954" s="3">
        <f t="shared" si="201"/>
        <v>11</v>
      </c>
      <c r="G954" s="3">
        <f t="shared" si="202"/>
        <v>811</v>
      </c>
      <c r="H954" s="3" t="str">
        <f t="shared" si="198"/>
        <v/>
      </c>
      <c r="I954" s="1" t="str">
        <f t="shared" si="203"/>
        <v>여름</v>
      </c>
      <c r="J954" s="6" t="str">
        <f t="shared" si="204"/>
        <v>화</v>
      </c>
      <c r="K954" s="7" t="str">
        <f t="shared" si="205"/>
        <v>평일</v>
      </c>
      <c r="L954">
        <v>86</v>
      </c>
      <c r="M954">
        <v>33</v>
      </c>
      <c r="N954">
        <v>380</v>
      </c>
      <c r="O954">
        <f t="shared" si="206"/>
        <v>499</v>
      </c>
      <c r="P954">
        <v>308</v>
      </c>
      <c r="Q954">
        <v>446</v>
      </c>
      <c r="R954">
        <f t="shared" si="207"/>
        <v>754</v>
      </c>
      <c r="S954" t="s">
        <v>7</v>
      </c>
      <c r="T954" t="str">
        <f t="shared" si="208"/>
        <v>big</v>
      </c>
      <c r="U954">
        <f t="shared" si="209"/>
        <v>1253</v>
      </c>
    </row>
    <row r="955" spans="1:21" x14ac:dyDescent="0.3">
      <c r="A955" s="1">
        <v>42228</v>
      </c>
      <c r="B955" s="4">
        <f t="shared" si="196"/>
        <v>27.1</v>
      </c>
      <c r="C955" s="4">
        <f t="shared" si="197"/>
        <v>0</v>
      </c>
      <c r="D955" s="3">
        <f t="shared" si="199"/>
        <v>2015</v>
      </c>
      <c r="E955" s="3">
        <f t="shared" si="200"/>
        <v>8</v>
      </c>
      <c r="F955" s="3">
        <f t="shared" si="201"/>
        <v>12</v>
      </c>
      <c r="G955" s="3">
        <f t="shared" si="202"/>
        <v>812</v>
      </c>
      <c r="H955" s="3" t="str">
        <f t="shared" si="198"/>
        <v/>
      </c>
      <c r="I955" s="1" t="str">
        <f t="shared" si="203"/>
        <v>여름</v>
      </c>
      <c r="J955" s="6" t="str">
        <f t="shared" si="204"/>
        <v>수</v>
      </c>
      <c r="K955" s="7" t="str">
        <f t="shared" si="205"/>
        <v>평일</v>
      </c>
      <c r="L955">
        <v>57</v>
      </c>
      <c r="M955">
        <v>39</v>
      </c>
      <c r="N955">
        <v>398</v>
      </c>
      <c r="O955">
        <f t="shared" si="206"/>
        <v>494</v>
      </c>
      <c r="P955">
        <v>161</v>
      </c>
      <c r="Q955">
        <v>356</v>
      </c>
      <c r="R955">
        <f t="shared" si="207"/>
        <v>517</v>
      </c>
      <c r="S955" t="s">
        <v>7</v>
      </c>
      <c r="T955" t="str">
        <f t="shared" si="208"/>
        <v>small</v>
      </c>
      <c r="U955">
        <f t="shared" si="209"/>
        <v>1011</v>
      </c>
    </row>
    <row r="956" spans="1:21" x14ac:dyDescent="0.3">
      <c r="A956" s="1">
        <v>42229</v>
      </c>
      <c r="B956" s="4">
        <f t="shared" si="196"/>
        <v>24.8</v>
      </c>
      <c r="C956" s="4">
        <f t="shared" si="197"/>
        <v>19</v>
      </c>
      <c r="D956" s="3">
        <f t="shared" si="199"/>
        <v>2015</v>
      </c>
      <c r="E956" s="3">
        <f t="shared" si="200"/>
        <v>8</v>
      </c>
      <c r="F956" s="3">
        <f t="shared" si="201"/>
        <v>13</v>
      </c>
      <c r="G956" s="3">
        <f t="shared" si="202"/>
        <v>813</v>
      </c>
      <c r="H956" s="3" t="str">
        <f t="shared" si="198"/>
        <v/>
      </c>
      <c r="I956" s="1" t="str">
        <f t="shared" si="203"/>
        <v>여름</v>
      </c>
      <c r="J956" s="6" t="str">
        <f t="shared" si="204"/>
        <v>목</v>
      </c>
      <c r="K956" s="7" t="str">
        <f t="shared" si="205"/>
        <v>평일</v>
      </c>
      <c r="L956">
        <v>74</v>
      </c>
      <c r="M956">
        <v>45</v>
      </c>
      <c r="N956">
        <v>539</v>
      </c>
      <c r="O956">
        <f t="shared" si="206"/>
        <v>658</v>
      </c>
      <c r="P956">
        <v>246</v>
      </c>
      <c r="Q956">
        <v>504</v>
      </c>
      <c r="R956">
        <f t="shared" si="207"/>
        <v>750</v>
      </c>
      <c r="S956" t="s">
        <v>7</v>
      </c>
      <c r="T956" t="str">
        <f t="shared" si="208"/>
        <v>big</v>
      </c>
      <c r="U956">
        <f t="shared" si="209"/>
        <v>1408</v>
      </c>
    </row>
    <row r="957" spans="1:21" x14ac:dyDescent="0.3">
      <c r="A957" s="1">
        <v>42230</v>
      </c>
      <c r="B957" s="4">
        <f t="shared" si="196"/>
        <v>26</v>
      </c>
      <c r="C957" s="4">
        <f t="shared" si="197"/>
        <v>0</v>
      </c>
      <c r="D957" s="3">
        <f t="shared" si="199"/>
        <v>2015</v>
      </c>
      <c r="E957" s="3">
        <f t="shared" si="200"/>
        <v>8</v>
      </c>
      <c r="F957" s="3">
        <f t="shared" si="201"/>
        <v>14</v>
      </c>
      <c r="G957" s="3">
        <f t="shared" si="202"/>
        <v>814</v>
      </c>
      <c r="H957" s="3" t="str">
        <f t="shared" si="198"/>
        <v/>
      </c>
      <c r="I957" s="1" t="str">
        <f t="shared" si="203"/>
        <v>여름</v>
      </c>
      <c r="J957" s="6" t="str">
        <f t="shared" si="204"/>
        <v>금</v>
      </c>
      <c r="K957" s="7" t="str">
        <f t="shared" si="205"/>
        <v>평일</v>
      </c>
      <c r="L957">
        <v>122</v>
      </c>
      <c r="M957">
        <v>56</v>
      </c>
      <c r="N957">
        <v>496</v>
      </c>
      <c r="O957">
        <f t="shared" si="206"/>
        <v>674</v>
      </c>
      <c r="P957">
        <v>241</v>
      </c>
      <c r="Q957">
        <v>422</v>
      </c>
      <c r="R957">
        <f t="shared" si="207"/>
        <v>663</v>
      </c>
      <c r="S957" t="s">
        <v>7</v>
      </c>
      <c r="T957" t="str">
        <f t="shared" si="208"/>
        <v>big</v>
      </c>
      <c r="U957">
        <f t="shared" si="209"/>
        <v>1337</v>
      </c>
    </row>
    <row r="958" spans="1:21" x14ac:dyDescent="0.3">
      <c r="A958" s="1">
        <v>42231</v>
      </c>
      <c r="B958" s="4">
        <f t="shared" si="196"/>
        <v>26.5</v>
      </c>
      <c r="C958" s="4">
        <f t="shared" si="197"/>
        <v>0</v>
      </c>
      <c r="D958" s="3">
        <f t="shared" si="199"/>
        <v>2015</v>
      </c>
      <c r="E958" s="3">
        <f t="shared" si="200"/>
        <v>8</v>
      </c>
      <c r="F958" s="3">
        <f t="shared" si="201"/>
        <v>15</v>
      </c>
      <c r="G958" s="3">
        <f t="shared" si="202"/>
        <v>815</v>
      </c>
      <c r="H958" s="3" t="str">
        <f t="shared" si="198"/>
        <v>공휴일</v>
      </c>
      <c r="I958" s="1" t="str">
        <f t="shared" si="203"/>
        <v>여름</v>
      </c>
      <c r="J958" s="6" t="str">
        <f t="shared" si="204"/>
        <v>토</v>
      </c>
      <c r="K958" s="7" t="str">
        <f t="shared" si="205"/>
        <v>주말</v>
      </c>
      <c r="L958">
        <v>119</v>
      </c>
      <c r="M958">
        <v>59</v>
      </c>
      <c r="N958">
        <v>470</v>
      </c>
      <c r="O958">
        <f t="shared" si="206"/>
        <v>648</v>
      </c>
      <c r="P958">
        <v>249</v>
      </c>
      <c r="Q958">
        <v>401</v>
      </c>
      <c r="R958">
        <f t="shared" si="207"/>
        <v>650</v>
      </c>
      <c r="S958" t="s">
        <v>7</v>
      </c>
      <c r="T958" t="str">
        <f t="shared" si="208"/>
        <v>big</v>
      </c>
      <c r="U958">
        <f t="shared" si="209"/>
        <v>1298</v>
      </c>
    </row>
    <row r="959" spans="1:21" x14ac:dyDescent="0.3">
      <c r="A959" s="1">
        <v>42232</v>
      </c>
      <c r="B959" s="4">
        <f t="shared" si="196"/>
        <v>25.2</v>
      </c>
      <c r="C959" s="4">
        <f t="shared" si="197"/>
        <v>27.5</v>
      </c>
      <c r="D959" s="3">
        <f t="shared" si="199"/>
        <v>2015</v>
      </c>
      <c r="E959" s="3">
        <f t="shared" si="200"/>
        <v>8</v>
      </c>
      <c r="F959" s="3">
        <f t="shared" si="201"/>
        <v>16</v>
      </c>
      <c r="G959" s="3">
        <f t="shared" si="202"/>
        <v>816</v>
      </c>
      <c r="H959" s="3" t="str">
        <f t="shared" si="198"/>
        <v/>
      </c>
      <c r="I959" s="1" t="str">
        <f t="shared" si="203"/>
        <v>여름</v>
      </c>
      <c r="J959" s="6" t="str">
        <f t="shared" si="204"/>
        <v>일</v>
      </c>
      <c r="K959" s="7" t="str">
        <f t="shared" si="205"/>
        <v>주말</v>
      </c>
      <c r="L959">
        <v>95</v>
      </c>
      <c r="M959">
        <v>57</v>
      </c>
      <c r="N959">
        <v>570</v>
      </c>
      <c r="O959">
        <f t="shared" si="206"/>
        <v>722</v>
      </c>
      <c r="P959">
        <v>248</v>
      </c>
      <c r="Q959">
        <v>406</v>
      </c>
      <c r="R959">
        <f t="shared" si="207"/>
        <v>654</v>
      </c>
      <c r="S959" t="s">
        <v>7</v>
      </c>
      <c r="T959" t="str">
        <f t="shared" si="208"/>
        <v>big</v>
      </c>
      <c r="U959">
        <f t="shared" si="209"/>
        <v>1376</v>
      </c>
    </row>
    <row r="960" spans="1:21" x14ac:dyDescent="0.3">
      <c r="A960" s="1">
        <v>42233</v>
      </c>
      <c r="B960" s="4">
        <f t="shared" si="196"/>
        <v>25.2</v>
      </c>
      <c r="C960" s="4">
        <f t="shared" si="197"/>
        <v>0</v>
      </c>
      <c r="D960" s="3">
        <f t="shared" si="199"/>
        <v>2015</v>
      </c>
      <c r="E960" s="3">
        <f t="shared" si="200"/>
        <v>8</v>
      </c>
      <c r="F960" s="3">
        <f t="shared" si="201"/>
        <v>17</v>
      </c>
      <c r="G960" s="3">
        <f t="shared" si="202"/>
        <v>817</v>
      </c>
      <c r="H960" s="3" t="str">
        <f t="shared" si="198"/>
        <v/>
      </c>
      <c r="I960" s="1" t="str">
        <f t="shared" si="203"/>
        <v>여름</v>
      </c>
      <c r="J960" s="6" t="str">
        <f t="shared" si="204"/>
        <v>월</v>
      </c>
      <c r="K960" s="7" t="str">
        <f t="shared" si="205"/>
        <v>평일</v>
      </c>
      <c r="L960">
        <v>100</v>
      </c>
      <c r="M960">
        <v>55</v>
      </c>
      <c r="N960">
        <v>643</v>
      </c>
      <c r="O960">
        <f t="shared" si="206"/>
        <v>798</v>
      </c>
      <c r="P960">
        <v>105</v>
      </c>
      <c r="Q960">
        <v>470</v>
      </c>
      <c r="R960">
        <f t="shared" si="207"/>
        <v>575</v>
      </c>
      <c r="S960" t="s">
        <v>8</v>
      </c>
      <c r="T960" t="str">
        <f t="shared" si="208"/>
        <v>small</v>
      </c>
      <c r="U960">
        <f t="shared" si="209"/>
        <v>1373</v>
      </c>
    </row>
    <row r="961" spans="1:21" x14ac:dyDescent="0.3">
      <c r="A961" s="1">
        <v>42234</v>
      </c>
      <c r="B961" s="4">
        <f t="shared" si="196"/>
        <v>26.5</v>
      </c>
      <c r="C961" s="4">
        <f t="shared" si="197"/>
        <v>0</v>
      </c>
      <c r="D961" s="3">
        <f t="shared" si="199"/>
        <v>2015</v>
      </c>
      <c r="E961" s="3">
        <f t="shared" si="200"/>
        <v>8</v>
      </c>
      <c r="F961" s="3">
        <f t="shared" si="201"/>
        <v>18</v>
      </c>
      <c r="G961" s="3">
        <f t="shared" si="202"/>
        <v>818</v>
      </c>
      <c r="H961" s="3" t="str">
        <f t="shared" si="198"/>
        <v/>
      </c>
      <c r="I961" s="1" t="str">
        <f t="shared" si="203"/>
        <v>여름</v>
      </c>
      <c r="J961" s="6" t="str">
        <f t="shared" si="204"/>
        <v>화</v>
      </c>
      <c r="K961" s="7" t="str">
        <f t="shared" si="205"/>
        <v>평일</v>
      </c>
      <c r="L961">
        <v>91</v>
      </c>
      <c r="M961">
        <v>56</v>
      </c>
      <c r="N961">
        <v>656</v>
      </c>
      <c r="O961">
        <f t="shared" si="206"/>
        <v>803</v>
      </c>
      <c r="P961">
        <v>295</v>
      </c>
      <c r="Q961">
        <v>428</v>
      </c>
      <c r="R961">
        <f t="shared" si="207"/>
        <v>723</v>
      </c>
      <c r="S961" t="s">
        <v>7</v>
      </c>
      <c r="T961" t="str">
        <f t="shared" si="208"/>
        <v>big</v>
      </c>
      <c r="U961">
        <f t="shared" si="209"/>
        <v>1526</v>
      </c>
    </row>
    <row r="962" spans="1:21" x14ac:dyDescent="0.3">
      <c r="A962" s="1">
        <v>42235</v>
      </c>
      <c r="B962" s="4">
        <f t="shared" ref="B962:B1025" si="210">VLOOKUP(A962,temp,3,0)</f>
        <v>25.4</v>
      </c>
      <c r="C962" s="4">
        <f t="shared" ref="C962:C1025" si="211">VLOOKUP(A962,rain,3,0)</f>
        <v>0</v>
      </c>
      <c r="D962" s="3">
        <f t="shared" si="199"/>
        <v>2015</v>
      </c>
      <c r="E962" s="3">
        <f t="shared" si="200"/>
        <v>8</v>
      </c>
      <c r="F962" s="3">
        <f t="shared" si="201"/>
        <v>19</v>
      </c>
      <c r="G962" s="3">
        <f t="shared" si="202"/>
        <v>819</v>
      </c>
      <c r="H962" s="3" t="str">
        <f t="shared" ref="H962:H1025" si="212">IFERROR(VLOOKUP(G962,mdindex,2,0),"")</f>
        <v/>
      </c>
      <c r="I962" s="1" t="str">
        <f t="shared" si="203"/>
        <v>여름</v>
      </c>
      <c r="J962" s="6" t="str">
        <f t="shared" si="204"/>
        <v>수</v>
      </c>
      <c r="K962" s="7" t="str">
        <f t="shared" si="205"/>
        <v>평일</v>
      </c>
      <c r="L962">
        <v>64</v>
      </c>
      <c r="M962">
        <v>48</v>
      </c>
      <c r="N962">
        <v>702</v>
      </c>
      <c r="O962">
        <f t="shared" si="206"/>
        <v>814</v>
      </c>
      <c r="P962">
        <v>239</v>
      </c>
      <c r="Q962">
        <v>225</v>
      </c>
      <c r="R962">
        <f t="shared" si="207"/>
        <v>464</v>
      </c>
      <c r="S962" t="s">
        <v>7</v>
      </c>
      <c r="T962" t="str">
        <f t="shared" si="208"/>
        <v>small</v>
      </c>
      <c r="U962">
        <f t="shared" si="209"/>
        <v>1278</v>
      </c>
    </row>
    <row r="963" spans="1:21" x14ac:dyDescent="0.3">
      <c r="A963" s="1">
        <v>42236</v>
      </c>
      <c r="B963" s="4">
        <f t="shared" si="210"/>
        <v>24.1</v>
      </c>
      <c r="C963" s="4">
        <f t="shared" si="211"/>
        <v>1</v>
      </c>
      <c r="D963" s="3">
        <f t="shared" ref="D963:D1026" si="213">YEAR(A963)</f>
        <v>2015</v>
      </c>
      <c r="E963" s="3">
        <f t="shared" ref="E963:E1026" si="214">MONTH(A963)</f>
        <v>8</v>
      </c>
      <c r="F963" s="3">
        <f t="shared" ref="F963:F1026" si="215">DAY(A963)</f>
        <v>20</v>
      </c>
      <c r="G963" s="3">
        <f t="shared" ref="G963:G1026" si="216">VALUE(E963&amp;F963)</f>
        <v>820</v>
      </c>
      <c r="H963" s="3" t="str">
        <f t="shared" si="212"/>
        <v/>
      </c>
      <c r="I963" s="1" t="str">
        <f t="shared" ref="I963:I1026" si="217">CHOOSE(E963,"겨울", "겨울", "봄", "봄", "봄", "여름", "여름", "여름", "가을", "가을", "가을", "겨울")</f>
        <v>여름</v>
      </c>
      <c r="J963" s="6" t="str">
        <f t="shared" ref="J963:J1026" si="218">CHOOSE(WEEKDAY(A963,2), "월", "화", "수", "목", "금", "토", "일")</f>
        <v>목</v>
      </c>
      <c r="K963" s="7" t="str">
        <f t="shared" ref="K963:K1026" si="219">IF(OR(J963="토",J963="일"), "주말", "평일")</f>
        <v>평일</v>
      </c>
      <c r="L963">
        <v>81</v>
      </c>
      <c r="M963">
        <v>53</v>
      </c>
      <c r="N963">
        <v>534</v>
      </c>
      <c r="O963">
        <f t="shared" ref="O963:O1026" si="220">SUM(L963,M963,N963)</f>
        <v>668</v>
      </c>
      <c r="P963">
        <v>221</v>
      </c>
      <c r="Q963">
        <v>308</v>
      </c>
      <c r="R963">
        <f t="shared" ref="R963:R1026" si="221">SUM(P963,Q963)</f>
        <v>529</v>
      </c>
      <c r="S963" t="s">
        <v>7</v>
      </c>
      <c r="T963" t="str">
        <f t="shared" ref="T963:T1026" si="222">IF(R963&lt;610, "small", "big")</f>
        <v>small</v>
      </c>
      <c r="U963">
        <f t="shared" ref="U963:U1026" si="223">SUM(O963,R963)</f>
        <v>1197</v>
      </c>
    </row>
    <row r="964" spans="1:21" x14ac:dyDescent="0.3">
      <c r="A964" s="1">
        <v>42237</v>
      </c>
      <c r="B964" s="4">
        <f t="shared" si="210"/>
        <v>24.8</v>
      </c>
      <c r="C964" s="4">
        <f t="shared" si="211"/>
        <v>1</v>
      </c>
      <c r="D964" s="3">
        <f t="shared" si="213"/>
        <v>2015</v>
      </c>
      <c r="E964" s="3">
        <f t="shared" si="214"/>
        <v>8</v>
      </c>
      <c r="F964" s="3">
        <f t="shared" si="215"/>
        <v>21</v>
      </c>
      <c r="G964" s="3">
        <f t="shared" si="216"/>
        <v>821</v>
      </c>
      <c r="H964" s="3" t="str">
        <f t="shared" si="212"/>
        <v/>
      </c>
      <c r="I964" s="1" t="str">
        <f t="shared" si="217"/>
        <v>여름</v>
      </c>
      <c r="J964" s="6" t="str">
        <f t="shared" si="218"/>
        <v>금</v>
      </c>
      <c r="K964" s="7" t="str">
        <f t="shared" si="219"/>
        <v>평일</v>
      </c>
      <c r="L964">
        <v>100</v>
      </c>
      <c r="M964">
        <v>76</v>
      </c>
      <c r="N964">
        <v>787</v>
      </c>
      <c r="O964">
        <f t="shared" si="220"/>
        <v>963</v>
      </c>
      <c r="P964">
        <v>275</v>
      </c>
      <c r="Q964">
        <v>277</v>
      </c>
      <c r="R964">
        <f t="shared" si="221"/>
        <v>552</v>
      </c>
      <c r="S964" t="s">
        <v>7</v>
      </c>
      <c r="T964" t="str">
        <f t="shared" si="222"/>
        <v>small</v>
      </c>
      <c r="U964">
        <f t="shared" si="223"/>
        <v>1515</v>
      </c>
    </row>
    <row r="965" spans="1:21" x14ac:dyDescent="0.3">
      <c r="A965" s="1">
        <v>42238</v>
      </c>
      <c r="B965" s="4">
        <f t="shared" si="210"/>
        <v>23.6</v>
      </c>
      <c r="C965" s="4">
        <f t="shared" si="211"/>
        <v>0.3</v>
      </c>
      <c r="D965" s="3">
        <f t="shared" si="213"/>
        <v>2015</v>
      </c>
      <c r="E965" s="3">
        <f t="shared" si="214"/>
        <v>8</v>
      </c>
      <c r="F965" s="3">
        <f t="shared" si="215"/>
        <v>22</v>
      </c>
      <c r="G965" s="3">
        <f t="shared" si="216"/>
        <v>822</v>
      </c>
      <c r="H965" s="3" t="str">
        <f t="shared" si="212"/>
        <v/>
      </c>
      <c r="I965" s="1" t="str">
        <f t="shared" si="217"/>
        <v>여름</v>
      </c>
      <c r="J965" s="6" t="str">
        <f t="shared" si="218"/>
        <v>토</v>
      </c>
      <c r="K965" s="7" t="str">
        <f t="shared" si="219"/>
        <v>주말</v>
      </c>
      <c r="L965">
        <v>71</v>
      </c>
      <c r="M965">
        <v>69</v>
      </c>
      <c r="N965">
        <v>913</v>
      </c>
      <c r="O965">
        <f t="shared" si="220"/>
        <v>1053</v>
      </c>
      <c r="P965">
        <v>272</v>
      </c>
      <c r="Q965">
        <v>404</v>
      </c>
      <c r="R965">
        <f t="shared" si="221"/>
        <v>676</v>
      </c>
      <c r="S965" t="s">
        <v>7</v>
      </c>
      <c r="T965" t="str">
        <f t="shared" si="222"/>
        <v>big</v>
      </c>
      <c r="U965">
        <f t="shared" si="223"/>
        <v>1729</v>
      </c>
    </row>
    <row r="966" spans="1:21" x14ac:dyDescent="0.3">
      <c r="A966" s="1">
        <v>42239</v>
      </c>
      <c r="B966" s="4">
        <f t="shared" si="210"/>
        <v>24.7</v>
      </c>
      <c r="C966" s="4">
        <f t="shared" si="211"/>
        <v>0</v>
      </c>
      <c r="D966" s="3">
        <f t="shared" si="213"/>
        <v>2015</v>
      </c>
      <c r="E966" s="3">
        <f t="shared" si="214"/>
        <v>8</v>
      </c>
      <c r="F966" s="3">
        <f t="shared" si="215"/>
        <v>23</v>
      </c>
      <c r="G966" s="3">
        <f t="shared" si="216"/>
        <v>823</v>
      </c>
      <c r="H966" s="3" t="str">
        <f t="shared" si="212"/>
        <v/>
      </c>
      <c r="I966" s="1" t="str">
        <f t="shared" si="217"/>
        <v>여름</v>
      </c>
      <c r="J966" s="6" t="str">
        <f t="shared" si="218"/>
        <v>일</v>
      </c>
      <c r="K966" s="7" t="str">
        <f t="shared" si="219"/>
        <v>주말</v>
      </c>
      <c r="L966">
        <v>88</v>
      </c>
      <c r="M966">
        <v>85</v>
      </c>
      <c r="N966">
        <v>846</v>
      </c>
      <c r="O966">
        <f t="shared" si="220"/>
        <v>1019</v>
      </c>
      <c r="P966">
        <v>265</v>
      </c>
      <c r="Q966">
        <v>607</v>
      </c>
      <c r="R966">
        <f t="shared" si="221"/>
        <v>872</v>
      </c>
      <c r="S966" t="s">
        <v>7</v>
      </c>
      <c r="T966" t="str">
        <f t="shared" si="222"/>
        <v>big</v>
      </c>
      <c r="U966">
        <f t="shared" si="223"/>
        <v>1891</v>
      </c>
    </row>
    <row r="967" spans="1:21" x14ac:dyDescent="0.3">
      <c r="A967" s="1">
        <v>42240</v>
      </c>
      <c r="B967" s="4">
        <f t="shared" si="210"/>
        <v>25.5</v>
      </c>
      <c r="C967" s="4">
        <f t="shared" si="211"/>
        <v>0</v>
      </c>
      <c r="D967" s="3">
        <f t="shared" si="213"/>
        <v>2015</v>
      </c>
      <c r="E967" s="3">
        <f t="shared" si="214"/>
        <v>8</v>
      </c>
      <c r="F967" s="3">
        <f t="shared" si="215"/>
        <v>24</v>
      </c>
      <c r="G967" s="3">
        <f t="shared" si="216"/>
        <v>824</v>
      </c>
      <c r="H967" s="3" t="str">
        <f t="shared" si="212"/>
        <v/>
      </c>
      <c r="I967" s="1" t="str">
        <f t="shared" si="217"/>
        <v>여름</v>
      </c>
      <c r="J967" s="6" t="str">
        <f t="shared" si="218"/>
        <v>월</v>
      </c>
      <c r="K967" s="7" t="str">
        <f t="shared" si="219"/>
        <v>평일</v>
      </c>
      <c r="L967">
        <v>74</v>
      </c>
      <c r="M967">
        <v>53</v>
      </c>
      <c r="N967">
        <v>588</v>
      </c>
      <c r="O967">
        <f t="shared" si="220"/>
        <v>715</v>
      </c>
      <c r="P967">
        <v>261</v>
      </c>
      <c r="Q967">
        <v>323</v>
      </c>
      <c r="R967">
        <f t="shared" si="221"/>
        <v>584</v>
      </c>
      <c r="S967" t="s">
        <v>8</v>
      </c>
      <c r="T967" t="str">
        <f t="shared" si="222"/>
        <v>small</v>
      </c>
      <c r="U967">
        <f t="shared" si="223"/>
        <v>1299</v>
      </c>
    </row>
    <row r="968" spans="1:21" x14ac:dyDescent="0.3">
      <c r="A968" s="1">
        <v>42241</v>
      </c>
      <c r="B968" s="4">
        <f t="shared" si="210"/>
        <v>22.9</v>
      </c>
      <c r="C968" s="4">
        <f t="shared" si="211"/>
        <v>6</v>
      </c>
      <c r="D968" s="3">
        <f t="shared" si="213"/>
        <v>2015</v>
      </c>
      <c r="E968" s="3">
        <f t="shared" si="214"/>
        <v>8</v>
      </c>
      <c r="F968" s="3">
        <f t="shared" si="215"/>
        <v>25</v>
      </c>
      <c r="G968" s="3">
        <f t="shared" si="216"/>
        <v>825</v>
      </c>
      <c r="H968" s="3" t="str">
        <f t="shared" si="212"/>
        <v/>
      </c>
      <c r="I968" s="1" t="str">
        <f t="shared" si="217"/>
        <v>여름</v>
      </c>
      <c r="J968" s="6" t="str">
        <f t="shared" si="218"/>
        <v>화</v>
      </c>
      <c r="K968" s="7" t="str">
        <f t="shared" si="219"/>
        <v>평일</v>
      </c>
      <c r="L968">
        <v>103</v>
      </c>
      <c r="M968">
        <v>58</v>
      </c>
      <c r="N968">
        <v>474</v>
      </c>
      <c r="O968">
        <f t="shared" si="220"/>
        <v>635</v>
      </c>
      <c r="P968">
        <v>382</v>
      </c>
      <c r="Q968">
        <v>526</v>
      </c>
      <c r="R968">
        <f t="shared" si="221"/>
        <v>908</v>
      </c>
      <c r="S968" t="s">
        <v>7</v>
      </c>
      <c r="T968" t="str">
        <f t="shared" si="222"/>
        <v>big</v>
      </c>
      <c r="U968">
        <f t="shared" si="223"/>
        <v>1543</v>
      </c>
    </row>
    <row r="969" spans="1:21" x14ac:dyDescent="0.3">
      <c r="A969" s="1">
        <v>42242</v>
      </c>
      <c r="B969" s="4">
        <f t="shared" si="210"/>
        <v>22.5</v>
      </c>
      <c r="C969" s="4">
        <f t="shared" si="211"/>
        <v>0</v>
      </c>
      <c r="D969" s="3">
        <f t="shared" si="213"/>
        <v>2015</v>
      </c>
      <c r="E969" s="3">
        <f t="shared" si="214"/>
        <v>8</v>
      </c>
      <c r="F969" s="3">
        <f t="shared" si="215"/>
        <v>26</v>
      </c>
      <c r="G969" s="3">
        <f t="shared" si="216"/>
        <v>826</v>
      </c>
      <c r="H969" s="3" t="str">
        <f t="shared" si="212"/>
        <v/>
      </c>
      <c r="I969" s="1" t="str">
        <f t="shared" si="217"/>
        <v>여름</v>
      </c>
      <c r="J969" s="6" t="str">
        <f t="shared" si="218"/>
        <v>수</v>
      </c>
      <c r="K969" s="7" t="str">
        <f t="shared" si="219"/>
        <v>평일</v>
      </c>
      <c r="L969">
        <v>66</v>
      </c>
      <c r="M969">
        <v>37</v>
      </c>
      <c r="N969">
        <v>669</v>
      </c>
      <c r="O969">
        <f t="shared" si="220"/>
        <v>772</v>
      </c>
      <c r="P969">
        <v>316</v>
      </c>
      <c r="Q969">
        <v>442</v>
      </c>
      <c r="R969">
        <f t="shared" si="221"/>
        <v>758</v>
      </c>
      <c r="S969" t="s">
        <v>8</v>
      </c>
      <c r="T969" t="str">
        <f t="shared" si="222"/>
        <v>big</v>
      </c>
      <c r="U969">
        <f t="shared" si="223"/>
        <v>1530</v>
      </c>
    </row>
    <row r="970" spans="1:21" x14ac:dyDescent="0.3">
      <c r="A970" s="1">
        <v>42243</v>
      </c>
      <c r="B970" s="4">
        <f t="shared" si="210"/>
        <v>23.8</v>
      </c>
      <c r="C970" s="4">
        <f t="shared" si="211"/>
        <v>0</v>
      </c>
      <c r="D970" s="3">
        <f t="shared" si="213"/>
        <v>2015</v>
      </c>
      <c r="E970" s="3">
        <f t="shared" si="214"/>
        <v>8</v>
      </c>
      <c r="F970" s="3">
        <f t="shared" si="215"/>
        <v>27</v>
      </c>
      <c r="G970" s="3">
        <f t="shared" si="216"/>
        <v>827</v>
      </c>
      <c r="H970" s="3" t="str">
        <f t="shared" si="212"/>
        <v/>
      </c>
      <c r="I970" s="1" t="str">
        <f t="shared" si="217"/>
        <v>여름</v>
      </c>
      <c r="J970" s="6" t="str">
        <f t="shared" si="218"/>
        <v>목</v>
      </c>
      <c r="K970" s="7" t="str">
        <f t="shared" si="219"/>
        <v>평일</v>
      </c>
      <c r="L970">
        <v>87</v>
      </c>
      <c r="M970">
        <v>51</v>
      </c>
      <c r="N970">
        <v>381</v>
      </c>
      <c r="O970">
        <f t="shared" si="220"/>
        <v>519</v>
      </c>
      <c r="P970">
        <v>304</v>
      </c>
      <c r="Q970">
        <v>348</v>
      </c>
      <c r="R970">
        <f t="shared" si="221"/>
        <v>652</v>
      </c>
      <c r="S970" t="s">
        <v>7</v>
      </c>
      <c r="T970" t="str">
        <f t="shared" si="222"/>
        <v>big</v>
      </c>
      <c r="U970">
        <f t="shared" si="223"/>
        <v>1171</v>
      </c>
    </row>
    <row r="971" spans="1:21" x14ac:dyDescent="0.3">
      <c r="A971" s="1">
        <v>42244</v>
      </c>
      <c r="B971" s="4">
        <f t="shared" si="210"/>
        <v>20.9</v>
      </c>
      <c r="C971" s="4">
        <f t="shared" si="211"/>
        <v>3</v>
      </c>
      <c r="D971" s="3">
        <f t="shared" si="213"/>
        <v>2015</v>
      </c>
      <c r="E971" s="3">
        <f t="shared" si="214"/>
        <v>8</v>
      </c>
      <c r="F971" s="3">
        <f t="shared" si="215"/>
        <v>28</v>
      </c>
      <c r="G971" s="3">
        <f t="shared" si="216"/>
        <v>828</v>
      </c>
      <c r="H971" s="3" t="str">
        <f t="shared" si="212"/>
        <v/>
      </c>
      <c r="I971" s="1" t="str">
        <f t="shared" si="217"/>
        <v>여름</v>
      </c>
      <c r="J971" s="6" t="str">
        <f t="shared" si="218"/>
        <v>금</v>
      </c>
      <c r="K971" s="7" t="str">
        <f t="shared" si="219"/>
        <v>평일</v>
      </c>
      <c r="L971">
        <v>81</v>
      </c>
      <c r="M971">
        <v>67</v>
      </c>
      <c r="N971">
        <v>657</v>
      </c>
      <c r="O971">
        <f t="shared" si="220"/>
        <v>805</v>
      </c>
      <c r="P971">
        <v>441</v>
      </c>
      <c r="Q971">
        <v>432</v>
      </c>
      <c r="R971">
        <f t="shared" si="221"/>
        <v>873</v>
      </c>
      <c r="S971" t="s">
        <v>8</v>
      </c>
      <c r="T971" t="str">
        <f t="shared" si="222"/>
        <v>big</v>
      </c>
      <c r="U971">
        <f t="shared" si="223"/>
        <v>1678</v>
      </c>
    </row>
    <row r="972" spans="1:21" x14ac:dyDescent="0.3">
      <c r="A972" s="1">
        <v>42245</v>
      </c>
      <c r="B972" s="4">
        <f t="shared" si="210"/>
        <v>22.6</v>
      </c>
      <c r="C972" s="4">
        <f t="shared" si="211"/>
        <v>0</v>
      </c>
      <c r="D972" s="3">
        <f t="shared" si="213"/>
        <v>2015</v>
      </c>
      <c r="E972" s="3">
        <f t="shared" si="214"/>
        <v>8</v>
      </c>
      <c r="F972" s="3">
        <f t="shared" si="215"/>
        <v>29</v>
      </c>
      <c r="G972" s="3">
        <f t="shared" si="216"/>
        <v>829</v>
      </c>
      <c r="H972" s="3" t="str">
        <f t="shared" si="212"/>
        <v/>
      </c>
      <c r="I972" s="1" t="str">
        <f t="shared" si="217"/>
        <v>여름</v>
      </c>
      <c r="J972" s="6" t="str">
        <f t="shared" si="218"/>
        <v>토</v>
      </c>
      <c r="K972" s="7" t="str">
        <f t="shared" si="219"/>
        <v>주말</v>
      </c>
      <c r="L972">
        <v>144</v>
      </c>
      <c r="M972">
        <v>65</v>
      </c>
      <c r="N972">
        <v>695</v>
      </c>
      <c r="O972">
        <f t="shared" si="220"/>
        <v>904</v>
      </c>
      <c r="P972">
        <v>378</v>
      </c>
      <c r="Q972">
        <v>611</v>
      </c>
      <c r="R972">
        <f t="shared" si="221"/>
        <v>989</v>
      </c>
      <c r="S972" t="s">
        <v>7</v>
      </c>
      <c r="T972" t="str">
        <f t="shared" si="222"/>
        <v>big</v>
      </c>
      <c r="U972">
        <f t="shared" si="223"/>
        <v>1893</v>
      </c>
    </row>
    <row r="973" spans="1:21" x14ac:dyDescent="0.3">
      <c r="A973" s="1">
        <v>42246</v>
      </c>
      <c r="B973" s="4">
        <f t="shared" si="210"/>
        <v>23.3</v>
      </c>
      <c r="C973" s="4">
        <f t="shared" si="211"/>
        <v>0</v>
      </c>
      <c r="D973" s="3">
        <f t="shared" si="213"/>
        <v>2015</v>
      </c>
      <c r="E973" s="3">
        <f t="shared" si="214"/>
        <v>8</v>
      </c>
      <c r="F973" s="3">
        <f t="shared" si="215"/>
        <v>30</v>
      </c>
      <c r="G973" s="3">
        <f t="shared" si="216"/>
        <v>830</v>
      </c>
      <c r="H973" s="3" t="str">
        <f t="shared" si="212"/>
        <v/>
      </c>
      <c r="I973" s="1" t="str">
        <f t="shared" si="217"/>
        <v>여름</v>
      </c>
      <c r="J973" s="6" t="str">
        <f t="shared" si="218"/>
        <v>일</v>
      </c>
      <c r="K973" s="7" t="str">
        <f t="shared" si="219"/>
        <v>주말</v>
      </c>
      <c r="L973">
        <v>147</v>
      </c>
      <c r="M973">
        <v>74</v>
      </c>
      <c r="N973">
        <v>692</v>
      </c>
      <c r="O973">
        <f t="shared" si="220"/>
        <v>913</v>
      </c>
      <c r="P973">
        <v>335</v>
      </c>
      <c r="Q973">
        <v>343</v>
      </c>
      <c r="R973">
        <f t="shared" si="221"/>
        <v>678</v>
      </c>
      <c r="S973" t="s">
        <v>7</v>
      </c>
      <c r="T973" t="str">
        <f t="shared" si="222"/>
        <v>big</v>
      </c>
      <c r="U973">
        <f t="shared" si="223"/>
        <v>1591</v>
      </c>
    </row>
    <row r="974" spans="1:21" x14ac:dyDescent="0.3">
      <c r="A974" s="1">
        <v>42247</v>
      </c>
      <c r="B974" s="4">
        <f t="shared" si="210"/>
        <v>24.5</v>
      </c>
      <c r="C974" s="4">
        <f t="shared" si="211"/>
        <v>0</v>
      </c>
      <c r="D974" s="3">
        <f t="shared" si="213"/>
        <v>2015</v>
      </c>
      <c r="E974" s="3">
        <f t="shared" si="214"/>
        <v>8</v>
      </c>
      <c r="F974" s="3">
        <f t="shared" si="215"/>
        <v>31</v>
      </c>
      <c r="G974" s="3">
        <f t="shared" si="216"/>
        <v>831</v>
      </c>
      <c r="H974" s="3" t="str">
        <f t="shared" si="212"/>
        <v/>
      </c>
      <c r="I974" s="1" t="str">
        <f t="shared" si="217"/>
        <v>여름</v>
      </c>
      <c r="J974" s="6" t="str">
        <f t="shared" si="218"/>
        <v>월</v>
      </c>
      <c r="K974" s="7" t="str">
        <f t="shared" si="219"/>
        <v>평일</v>
      </c>
      <c r="L974">
        <v>84</v>
      </c>
      <c r="M974">
        <v>57</v>
      </c>
      <c r="N974">
        <v>484</v>
      </c>
      <c r="O974">
        <f t="shared" si="220"/>
        <v>625</v>
      </c>
      <c r="P974">
        <v>208</v>
      </c>
      <c r="Q974">
        <v>430</v>
      </c>
      <c r="R974">
        <f t="shared" si="221"/>
        <v>638</v>
      </c>
      <c r="S974" t="s">
        <v>7</v>
      </c>
      <c r="T974" t="str">
        <f t="shared" si="222"/>
        <v>big</v>
      </c>
      <c r="U974">
        <f t="shared" si="223"/>
        <v>1263</v>
      </c>
    </row>
    <row r="975" spans="1:21" x14ac:dyDescent="0.3">
      <c r="A975" s="1">
        <v>42248</v>
      </c>
      <c r="B975" s="4">
        <f t="shared" si="210"/>
        <v>24.7</v>
      </c>
      <c r="C975" s="4">
        <f t="shared" si="211"/>
        <v>0</v>
      </c>
      <c r="D975" s="3">
        <f t="shared" si="213"/>
        <v>2015</v>
      </c>
      <c r="E975" s="3">
        <f t="shared" si="214"/>
        <v>9</v>
      </c>
      <c r="F975" s="3">
        <f t="shared" si="215"/>
        <v>1</v>
      </c>
      <c r="G975" s="3">
        <f t="shared" si="216"/>
        <v>91</v>
      </c>
      <c r="H975" s="3" t="str">
        <f t="shared" si="212"/>
        <v/>
      </c>
      <c r="I975" s="1" t="str">
        <f t="shared" si="217"/>
        <v>가을</v>
      </c>
      <c r="J975" s="6" t="str">
        <f t="shared" si="218"/>
        <v>화</v>
      </c>
      <c r="K975" s="7" t="str">
        <f t="shared" si="219"/>
        <v>평일</v>
      </c>
      <c r="L975">
        <v>78</v>
      </c>
      <c r="M975">
        <v>37</v>
      </c>
      <c r="N975">
        <v>415</v>
      </c>
      <c r="O975">
        <f t="shared" si="220"/>
        <v>530</v>
      </c>
      <c r="P975">
        <v>272</v>
      </c>
      <c r="Q975">
        <v>386</v>
      </c>
      <c r="R975">
        <f t="shared" si="221"/>
        <v>658</v>
      </c>
      <c r="S975" t="s">
        <v>7</v>
      </c>
      <c r="T975" t="str">
        <f t="shared" si="222"/>
        <v>big</v>
      </c>
      <c r="U975">
        <f t="shared" si="223"/>
        <v>1188</v>
      </c>
    </row>
    <row r="976" spans="1:21" x14ac:dyDescent="0.3">
      <c r="A976" s="1">
        <v>42249</v>
      </c>
      <c r="B976" s="4">
        <f t="shared" si="210"/>
        <v>22.1</v>
      </c>
      <c r="C976" s="4">
        <f t="shared" si="211"/>
        <v>30.5</v>
      </c>
      <c r="D976" s="3">
        <f t="shared" si="213"/>
        <v>2015</v>
      </c>
      <c r="E976" s="3">
        <f t="shared" si="214"/>
        <v>9</v>
      </c>
      <c r="F976" s="3">
        <f t="shared" si="215"/>
        <v>2</v>
      </c>
      <c r="G976" s="3">
        <f t="shared" si="216"/>
        <v>92</v>
      </c>
      <c r="H976" s="3" t="str">
        <f t="shared" si="212"/>
        <v/>
      </c>
      <c r="I976" s="1" t="str">
        <f t="shared" si="217"/>
        <v>가을</v>
      </c>
      <c r="J976" s="6" t="str">
        <f t="shared" si="218"/>
        <v>수</v>
      </c>
      <c r="K976" s="7" t="str">
        <f t="shared" si="219"/>
        <v>평일</v>
      </c>
      <c r="L976">
        <v>91</v>
      </c>
      <c r="M976">
        <v>50</v>
      </c>
      <c r="N976">
        <v>577</v>
      </c>
      <c r="O976">
        <f t="shared" si="220"/>
        <v>718</v>
      </c>
      <c r="P976">
        <v>159</v>
      </c>
      <c r="Q976">
        <v>403</v>
      </c>
      <c r="R976">
        <f t="shared" si="221"/>
        <v>562</v>
      </c>
      <c r="S976" t="s">
        <v>7</v>
      </c>
      <c r="T976" t="str">
        <f t="shared" si="222"/>
        <v>small</v>
      </c>
      <c r="U976">
        <f t="shared" si="223"/>
        <v>1280</v>
      </c>
    </row>
    <row r="977" spans="1:21" x14ac:dyDescent="0.3">
      <c r="A977" s="1">
        <v>42250</v>
      </c>
      <c r="B977" s="4">
        <f t="shared" si="210"/>
        <v>22.8</v>
      </c>
      <c r="C977" s="4">
        <f t="shared" si="211"/>
        <v>0.5</v>
      </c>
      <c r="D977" s="3">
        <f t="shared" si="213"/>
        <v>2015</v>
      </c>
      <c r="E977" s="3">
        <f t="shared" si="214"/>
        <v>9</v>
      </c>
      <c r="F977" s="3">
        <f t="shared" si="215"/>
        <v>3</v>
      </c>
      <c r="G977" s="3">
        <f t="shared" si="216"/>
        <v>93</v>
      </c>
      <c r="H977" s="3" t="str">
        <f t="shared" si="212"/>
        <v/>
      </c>
      <c r="I977" s="1" t="str">
        <f t="shared" si="217"/>
        <v>가을</v>
      </c>
      <c r="J977" s="6" t="str">
        <f t="shared" si="218"/>
        <v>목</v>
      </c>
      <c r="K977" s="7" t="str">
        <f t="shared" si="219"/>
        <v>평일</v>
      </c>
      <c r="L977">
        <v>72</v>
      </c>
      <c r="M977">
        <v>65</v>
      </c>
      <c r="N977">
        <v>536</v>
      </c>
      <c r="O977">
        <f t="shared" si="220"/>
        <v>673</v>
      </c>
      <c r="P977">
        <v>131</v>
      </c>
      <c r="Q977">
        <v>390</v>
      </c>
      <c r="R977">
        <f t="shared" si="221"/>
        <v>521</v>
      </c>
      <c r="S977" t="s">
        <v>7</v>
      </c>
      <c r="T977" t="str">
        <f t="shared" si="222"/>
        <v>small</v>
      </c>
      <c r="U977">
        <f t="shared" si="223"/>
        <v>1194</v>
      </c>
    </row>
    <row r="978" spans="1:21" x14ac:dyDescent="0.3">
      <c r="A978" s="1">
        <v>42251</v>
      </c>
      <c r="B978" s="4">
        <f t="shared" si="210"/>
        <v>23.9</v>
      </c>
      <c r="C978" s="4">
        <f t="shared" si="211"/>
        <v>0</v>
      </c>
      <c r="D978" s="3">
        <f t="shared" si="213"/>
        <v>2015</v>
      </c>
      <c r="E978" s="3">
        <f t="shared" si="214"/>
        <v>9</v>
      </c>
      <c r="F978" s="3">
        <f t="shared" si="215"/>
        <v>4</v>
      </c>
      <c r="G978" s="3">
        <f t="shared" si="216"/>
        <v>94</v>
      </c>
      <c r="H978" s="3" t="str">
        <f t="shared" si="212"/>
        <v/>
      </c>
      <c r="I978" s="1" t="str">
        <f t="shared" si="217"/>
        <v>가을</v>
      </c>
      <c r="J978" s="6" t="str">
        <f t="shared" si="218"/>
        <v>금</v>
      </c>
      <c r="K978" s="7" t="str">
        <f t="shared" si="219"/>
        <v>평일</v>
      </c>
      <c r="L978">
        <v>92</v>
      </c>
      <c r="M978">
        <v>42</v>
      </c>
      <c r="N978">
        <v>686</v>
      </c>
      <c r="O978">
        <f t="shared" si="220"/>
        <v>820</v>
      </c>
      <c r="P978">
        <v>333</v>
      </c>
      <c r="Q978">
        <v>409</v>
      </c>
      <c r="R978">
        <f t="shared" si="221"/>
        <v>742</v>
      </c>
      <c r="S978" t="s">
        <v>7</v>
      </c>
      <c r="T978" t="str">
        <f t="shared" si="222"/>
        <v>big</v>
      </c>
      <c r="U978">
        <f t="shared" si="223"/>
        <v>1562</v>
      </c>
    </row>
    <row r="979" spans="1:21" x14ac:dyDescent="0.3">
      <c r="A979" s="1">
        <v>42252</v>
      </c>
      <c r="B979" s="4">
        <f t="shared" si="210"/>
        <v>22</v>
      </c>
      <c r="C979" s="4">
        <f t="shared" si="211"/>
        <v>0.4</v>
      </c>
      <c r="D979" s="3">
        <f t="shared" si="213"/>
        <v>2015</v>
      </c>
      <c r="E979" s="3">
        <f t="shared" si="214"/>
        <v>9</v>
      </c>
      <c r="F979" s="3">
        <f t="shared" si="215"/>
        <v>5</v>
      </c>
      <c r="G979" s="3">
        <f t="shared" si="216"/>
        <v>95</v>
      </c>
      <c r="H979" s="3" t="str">
        <f t="shared" si="212"/>
        <v/>
      </c>
      <c r="I979" s="1" t="str">
        <f t="shared" si="217"/>
        <v>가을</v>
      </c>
      <c r="J979" s="6" t="str">
        <f t="shared" si="218"/>
        <v>토</v>
      </c>
      <c r="K979" s="7" t="str">
        <f t="shared" si="219"/>
        <v>주말</v>
      </c>
      <c r="L979">
        <v>104</v>
      </c>
      <c r="M979">
        <v>74</v>
      </c>
      <c r="N979">
        <v>619</v>
      </c>
      <c r="O979">
        <f t="shared" si="220"/>
        <v>797</v>
      </c>
      <c r="P979">
        <v>191</v>
      </c>
      <c r="Q979">
        <v>545</v>
      </c>
      <c r="R979">
        <f t="shared" si="221"/>
        <v>736</v>
      </c>
      <c r="S979" t="s">
        <v>7</v>
      </c>
      <c r="T979" t="str">
        <f t="shared" si="222"/>
        <v>big</v>
      </c>
      <c r="U979">
        <f t="shared" si="223"/>
        <v>1533</v>
      </c>
    </row>
    <row r="980" spans="1:21" x14ac:dyDescent="0.3">
      <c r="A980" s="1">
        <v>42253</v>
      </c>
      <c r="B980" s="4">
        <f t="shared" si="210"/>
        <v>21.5</v>
      </c>
      <c r="C980" s="4">
        <f t="shared" si="211"/>
        <v>0</v>
      </c>
      <c r="D980" s="3">
        <f t="shared" si="213"/>
        <v>2015</v>
      </c>
      <c r="E980" s="3">
        <f t="shared" si="214"/>
        <v>9</v>
      </c>
      <c r="F980" s="3">
        <f t="shared" si="215"/>
        <v>6</v>
      </c>
      <c r="G980" s="3">
        <f t="shared" si="216"/>
        <v>96</v>
      </c>
      <c r="H980" s="3" t="str">
        <f t="shared" si="212"/>
        <v/>
      </c>
      <c r="I980" s="1" t="str">
        <f t="shared" si="217"/>
        <v>가을</v>
      </c>
      <c r="J980" s="6" t="str">
        <f t="shared" si="218"/>
        <v>일</v>
      </c>
      <c r="K980" s="7" t="str">
        <f t="shared" si="219"/>
        <v>주말</v>
      </c>
      <c r="L980">
        <v>116</v>
      </c>
      <c r="M980">
        <v>51</v>
      </c>
      <c r="N980">
        <v>785</v>
      </c>
      <c r="O980">
        <f t="shared" si="220"/>
        <v>952</v>
      </c>
      <c r="P980">
        <v>277</v>
      </c>
      <c r="Q980">
        <v>525</v>
      </c>
      <c r="R980">
        <f t="shared" si="221"/>
        <v>802</v>
      </c>
      <c r="S980" t="s">
        <v>7</v>
      </c>
      <c r="T980" t="str">
        <f t="shared" si="222"/>
        <v>big</v>
      </c>
      <c r="U980">
        <f t="shared" si="223"/>
        <v>1754</v>
      </c>
    </row>
    <row r="981" spans="1:21" x14ac:dyDescent="0.3">
      <c r="A981" s="1">
        <v>42254</v>
      </c>
      <c r="B981" s="4">
        <f t="shared" si="210"/>
        <v>21.1</v>
      </c>
      <c r="C981" s="4">
        <f t="shared" si="211"/>
        <v>0</v>
      </c>
      <c r="D981" s="3">
        <f t="shared" si="213"/>
        <v>2015</v>
      </c>
      <c r="E981" s="3">
        <f t="shared" si="214"/>
        <v>9</v>
      </c>
      <c r="F981" s="3">
        <f t="shared" si="215"/>
        <v>7</v>
      </c>
      <c r="G981" s="3">
        <f t="shared" si="216"/>
        <v>97</v>
      </c>
      <c r="H981" s="3" t="str">
        <f t="shared" si="212"/>
        <v/>
      </c>
      <c r="I981" s="1" t="str">
        <f t="shared" si="217"/>
        <v>가을</v>
      </c>
      <c r="J981" s="6" t="str">
        <f t="shared" si="218"/>
        <v>월</v>
      </c>
      <c r="K981" s="7" t="str">
        <f t="shared" si="219"/>
        <v>평일</v>
      </c>
      <c r="L981">
        <v>66</v>
      </c>
      <c r="M981">
        <v>47</v>
      </c>
      <c r="N981">
        <v>593</v>
      </c>
      <c r="O981">
        <f t="shared" si="220"/>
        <v>706</v>
      </c>
      <c r="P981">
        <v>134</v>
      </c>
      <c r="Q981">
        <v>316</v>
      </c>
      <c r="R981">
        <f t="shared" si="221"/>
        <v>450</v>
      </c>
      <c r="S981" t="s">
        <v>7</v>
      </c>
      <c r="T981" t="str">
        <f t="shared" si="222"/>
        <v>small</v>
      </c>
      <c r="U981">
        <f t="shared" si="223"/>
        <v>1156</v>
      </c>
    </row>
    <row r="982" spans="1:21" x14ac:dyDescent="0.3">
      <c r="A982" s="1">
        <v>42255</v>
      </c>
      <c r="B982" s="4">
        <f t="shared" si="210"/>
        <v>20.100000000000001</v>
      </c>
      <c r="C982" s="4">
        <f t="shared" si="211"/>
        <v>0</v>
      </c>
      <c r="D982" s="3">
        <f t="shared" si="213"/>
        <v>2015</v>
      </c>
      <c r="E982" s="3">
        <f t="shared" si="214"/>
        <v>9</v>
      </c>
      <c r="F982" s="3">
        <f t="shared" si="215"/>
        <v>8</v>
      </c>
      <c r="G982" s="3">
        <f t="shared" si="216"/>
        <v>98</v>
      </c>
      <c r="H982" s="3" t="str">
        <f t="shared" si="212"/>
        <v/>
      </c>
      <c r="I982" s="1" t="str">
        <f t="shared" si="217"/>
        <v>가을</v>
      </c>
      <c r="J982" s="6" t="str">
        <f t="shared" si="218"/>
        <v>화</v>
      </c>
      <c r="K982" s="7" t="str">
        <f t="shared" si="219"/>
        <v>평일</v>
      </c>
      <c r="L982">
        <v>54</v>
      </c>
      <c r="M982">
        <v>48</v>
      </c>
      <c r="N982">
        <v>584</v>
      </c>
      <c r="O982">
        <f t="shared" si="220"/>
        <v>686</v>
      </c>
      <c r="P982">
        <v>235</v>
      </c>
      <c r="Q982">
        <v>230</v>
      </c>
      <c r="R982">
        <f t="shared" si="221"/>
        <v>465</v>
      </c>
      <c r="S982" t="s">
        <v>7</v>
      </c>
      <c r="T982" t="str">
        <f t="shared" si="222"/>
        <v>small</v>
      </c>
      <c r="U982">
        <f t="shared" si="223"/>
        <v>1151</v>
      </c>
    </row>
    <row r="983" spans="1:21" x14ac:dyDescent="0.3">
      <c r="A983" s="1">
        <v>42256</v>
      </c>
      <c r="B983" s="4">
        <f t="shared" si="210"/>
        <v>20.5</v>
      </c>
      <c r="C983" s="4">
        <f t="shared" si="211"/>
        <v>0</v>
      </c>
      <c r="D983" s="3">
        <f t="shared" si="213"/>
        <v>2015</v>
      </c>
      <c r="E983" s="3">
        <f t="shared" si="214"/>
        <v>9</v>
      </c>
      <c r="F983" s="3">
        <f t="shared" si="215"/>
        <v>9</v>
      </c>
      <c r="G983" s="3">
        <f t="shared" si="216"/>
        <v>99</v>
      </c>
      <c r="H983" s="3" t="str">
        <f t="shared" si="212"/>
        <v/>
      </c>
      <c r="I983" s="1" t="str">
        <f t="shared" si="217"/>
        <v>가을</v>
      </c>
      <c r="J983" s="6" t="str">
        <f t="shared" si="218"/>
        <v>수</v>
      </c>
      <c r="K983" s="7" t="str">
        <f t="shared" si="219"/>
        <v>평일</v>
      </c>
      <c r="L983">
        <v>71</v>
      </c>
      <c r="M983">
        <v>29</v>
      </c>
      <c r="N983">
        <v>576</v>
      </c>
      <c r="O983">
        <f t="shared" si="220"/>
        <v>676</v>
      </c>
      <c r="P983">
        <v>211</v>
      </c>
      <c r="Q983">
        <v>304</v>
      </c>
      <c r="R983">
        <f t="shared" si="221"/>
        <v>515</v>
      </c>
      <c r="S983" t="s">
        <v>7</v>
      </c>
      <c r="T983" t="str">
        <f t="shared" si="222"/>
        <v>small</v>
      </c>
      <c r="U983">
        <f t="shared" si="223"/>
        <v>1191</v>
      </c>
    </row>
    <row r="984" spans="1:21" x14ac:dyDescent="0.3">
      <c r="A984" s="1">
        <v>42257</v>
      </c>
      <c r="B984" s="4">
        <f t="shared" si="210"/>
        <v>21</v>
      </c>
      <c r="C984" s="4">
        <f t="shared" si="211"/>
        <v>0</v>
      </c>
      <c r="D984" s="3">
        <f t="shared" si="213"/>
        <v>2015</v>
      </c>
      <c r="E984" s="3">
        <f t="shared" si="214"/>
        <v>9</v>
      </c>
      <c r="F984" s="3">
        <f t="shared" si="215"/>
        <v>10</v>
      </c>
      <c r="G984" s="3">
        <f t="shared" si="216"/>
        <v>910</v>
      </c>
      <c r="H984" s="3" t="str">
        <f t="shared" si="212"/>
        <v/>
      </c>
      <c r="I984" s="1" t="str">
        <f t="shared" si="217"/>
        <v>가을</v>
      </c>
      <c r="J984" s="6" t="str">
        <f t="shared" si="218"/>
        <v>목</v>
      </c>
      <c r="K984" s="7" t="str">
        <f t="shared" si="219"/>
        <v>평일</v>
      </c>
      <c r="L984">
        <v>101</v>
      </c>
      <c r="M984">
        <v>38</v>
      </c>
      <c r="N984">
        <v>656</v>
      </c>
      <c r="O984">
        <f t="shared" si="220"/>
        <v>795</v>
      </c>
      <c r="P984">
        <v>124</v>
      </c>
      <c r="Q984">
        <v>500</v>
      </c>
      <c r="R984">
        <f t="shared" si="221"/>
        <v>624</v>
      </c>
      <c r="S984" t="s">
        <v>7</v>
      </c>
      <c r="T984" t="str">
        <f t="shared" si="222"/>
        <v>big</v>
      </c>
      <c r="U984">
        <f t="shared" si="223"/>
        <v>1419</v>
      </c>
    </row>
    <row r="985" spans="1:21" x14ac:dyDescent="0.3">
      <c r="A985" s="1">
        <v>42258</v>
      </c>
      <c r="B985" s="4">
        <f t="shared" si="210"/>
        <v>20</v>
      </c>
      <c r="C985" s="4">
        <f t="shared" si="211"/>
        <v>4</v>
      </c>
      <c r="D985" s="3">
        <f t="shared" si="213"/>
        <v>2015</v>
      </c>
      <c r="E985" s="3">
        <f t="shared" si="214"/>
        <v>9</v>
      </c>
      <c r="F985" s="3">
        <f t="shared" si="215"/>
        <v>11</v>
      </c>
      <c r="G985" s="3">
        <f t="shared" si="216"/>
        <v>911</v>
      </c>
      <c r="H985" s="3" t="str">
        <f t="shared" si="212"/>
        <v/>
      </c>
      <c r="I985" s="1" t="str">
        <f t="shared" si="217"/>
        <v>가을</v>
      </c>
      <c r="J985" s="6" t="str">
        <f t="shared" si="218"/>
        <v>금</v>
      </c>
      <c r="K985" s="7" t="str">
        <f t="shared" si="219"/>
        <v>평일</v>
      </c>
      <c r="L985">
        <v>132</v>
      </c>
      <c r="M985">
        <v>61</v>
      </c>
      <c r="N985">
        <v>640</v>
      </c>
      <c r="O985">
        <f t="shared" si="220"/>
        <v>833</v>
      </c>
      <c r="P985">
        <v>228</v>
      </c>
      <c r="Q985">
        <v>254</v>
      </c>
      <c r="R985">
        <f t="shared" si="221"/>
        <v>482</v>
      </c>
      <c r="S985" t="s">
        <v>7</v>
      </c>
      <c r="T985" t="str">
        <f t="shared" si="222"/>
        <v>small</v>
      </c>
      <c r="U985">
        <f t="shared" si="223"/>
        <v>1315</v>
      </c>
    </row>
    <row r="986" spans="1:21" x14ac:dyDescent="0.3">
      <c r="A986" s="1">
        <v>42259</v>
      </c>
      <c r="B986" s="4">
        <f t="shared" si="210"/>
        <v>18.2</v>
      </c>
      <c r="C986" s="4">
        <f t="shared" si="211"/>
        <v>0.5</v>
      </c>
      <c r="D986" s="3">
        <f t="shared" si="213"/>
        <v>2015</v>
      </c>
      <c r="E986" s="3">
        <f t="shared" si="214"/>
        <v>9</v>
      </c>
      <c r="F986" s="3">
        <f t="shared" si="215"/>
        <v>12</v>
      </c>
      <c r="G986" s="3">
        <f t="shared" si="216"/>
        <v>912</v>
      </c>
      <c r="H986" s="3" t="str">
        <f t="shared" si="212"/>
        <v/>
      </c>
      <c r="I986" s="1" t="str">
        <f t="shared" si="217"/>
        <v>가을</v>
      </c>
      <c r="J986" s="6" t="str">
        <f t="shared" si="218"/>
        <v>토</v>
      </c>
      <c r="K986" s="7" t="str">
        <f t="shared" si="219"/>
        <v>주말</v>
      </c>
      <c r="L986">
        <v>115</v>
      </c>
      <c r="M986">
        <v>72</v>
      </c>
      <c r="N986">
        <v>777</v>
      </c>
      <c r="O986">
        <f t="shared" si="220"/>
        <v>964</v>
      </c>
      <c r="P986">
        <v>299</v>
      </c>
      <c r="Q986">
        <v>334</v>
      </c>
      <c r="R986">
        <f t="shared" si="221"/>
        <v>633</v>
      </c>
      <c r="S986" t="s">
        <v>7</v>
      </c>
      <c r="T986" t="str">
        <f t="shared" si="222"/>
        <v>big</v>
      </c>
      <c r="U986">
        <f t="shared" si="223"/>
        <v>1597</v>
      </c>
    </row>
    <row r="987" spans="1:21" x14ac:dyDescent="0.3">
      <c r="A987" s="1">
        <v>42260</v>
      </c>
      <c r="B987" s="4">
        <f t="shared" si="210"/>
        <v>18.100000000000001</v>
      </c>
      <c r="C987" s="4">
        <f t="shared" si="211"/>
        <v>0</v>
      </c>
      <c r="D987" s="3">
        <f t="shared" si="213"/>
        <v>2015</v>
      </c>
      <c r="E987" s="3">
        <f t="shared" si="214"/>
        <v>9</v>
      </c>
      <c r="F987" s="3">
        <f t="shared" si="215"/>
        <v>13</v>
      </c>
      <c r="G987" s="3">
        <f t="shared" si="216"/>
        <v>913</v>
      </c>
      <c r="H987" s="3" t="str">
        <f t="shared" si="212"/>
        <v/>
      </c>
      <c r="I987" s="1" t="str">
        <f t="shared" si="217"/>
        <v>가을</v>
      </c>
      <c r="J987" s="6" t="str">
        <f t="shared" si="218"/>
        <v>일</v>
      </c>
      <c r="K987" s="7" t="str">
        <f t="shared" si="219"/>
        <v>주말</v>
      </c>
      <c r="L987">
        <v>108</v>
      </c>
      <c r="M987">
        <v>66</v>
      </c>
      <c r="N987">
        <v>762</v>
      </c>
      <c r="O987">
        <f t="shared" si="220"/>
        <v>936</v>
      </c>
      <c r="P987">
        <v>251</v>
      </c>
      <c r="Q987">
        <v>509</v>
      </c>
      <c r="R987">
        <f t="shared" si="221"/>
        <v>760</v>
      </c>
      <c r="S987" t="s">
        <v>7</v>
      </c>
      <c r="T987" t="str">
        <f t="shared" si="222"/>
        <v>big</v>
      </c>
      <c r="U987">
        <f t="shared" si="223"/>
        <v>1696</v>
      </c>
    </row>
    <row r="988" spans="1:21" x14ac:dyDescent="0.3">
      <c r="A988" s="1">
        <v>42261</v>
      </c>
      <c r="B988" s="4">
        <f t="shared" si="210"/>
        <v>19.399999999999999</v>
      </c>
      <c r="C988" s="4">
        <f t="shared" si="211"/>
        <v>0</v>
      </c>
      <c r="D988" s="3">
        <f t="shared" si="213"/>
        <v>2015</v>
      </c>
      <c r="E988" s="3">
        <f t="shared" si="214"/>
        <v>9</v>
      </c>
      <c r="F988" s="3">
        <f t="shared" si="215"/>
        <v>14</v>
      </c>
      <c r="G988" s="3">
        <f t="shared" si="216"/>
        <v>914</v>
      </c>
      <c r="H988" s="3" t="str">
        <f t="shared" si="212"/>
        <v/>
      </c>
      <c r="I988" s="1" t="str">
        <f t="shared" si="217"/>
        <v>가을</v>
      </c>
      <c r="J988" s="6" t="str">
        <f t="shared" si="218"/>
        <v>월</v>
      </c>
      <c r="K988" s="7" t="str">
        <f t="shared" si="219"/>
        <v>평일</v>
      </c>
      <c r="L988">
        <v>76</v>
      </c>
      <c r="M988">
        <v>38</v>
      </c>
      <c r="N988">
        <v>543</v>
      </c>
      <c r="O988">
        <f t="shared" si="220"/>
        <v>657</v>
      </c>
      <c r="P988">
        <v>139</v>
      </c>
      <c r="Q988">
        <v>417</v>
      </c>
      <c r="R988">
        <f t="shared" si="221"/>
        <v>556</v>
      </c>
      <c r="S988" t="s">
        <v>7</v>
      </c>
      <c r="T988" t="str">
        <f t="shared" si="222"/>
        <v>small</v>
      </c>
      <c r="U988">
        <f t="shared" si="223"/>
        <v>1213</v>
      </c>
    </row>
    <row r="989" spans="1:21" x14ac:dyDescent="0.3">
      <c r="A989" s="1">
        <v>42262</v>
      </c>
      <c r="B989" s="4">
        <f t="shared" si="210"/>
        <v>20.2</v>
      </c>
      <c r="C989" s="4">
        <f t="shared" si="211"/>
        <v>0</v>
      </c>
      <c r="D989" s="3">
        <f t="shared" si="213"/>
        <v>2015</v>
      </c>
      <c r="E989" s="3">
        <f t="shared" si="214"/>
        <v>9</v>
      </c>
      <c r="F989" s="3">
        <f t="shared" si="215"/>
        <v>15</v>
      </c>
      <c r="G989" s="3">
        <f t="shared" si="216"/>
        <v>915</v>
      </c>
      <c r="H989" s="3" t="str">
        <f t="shared" si="212"/>
        <v/>
      </c>
      <c r="I989" s="1" t="str">
        <f t="shared" si="217"/>
        <v>가을</v>
      </c>
      <c r="J989" s="6" t="str">
        <f t="shared" si="218"/>
        <v>화</v>
      </c>
      <c r="K989" s="7" t="str">
        <f t="shared" si="219"/>
        <v>평일</v>
      </c>
      <c r="L989">
        <v>129</v>
      </c>
      <c r="M989">
        <v>42</v>
      </c>
      <c r="N989">
        <v>746</v>
      </c>
      <c r="O989">
        <f t="shared" si="220"/>
        <v>917</v>
      </c>
      <c r="P989">
        <v>243</v>
      </c>
      <c r="Q989">
        <v>463</v>
      </c>
      <c r="R989">
        <f t="shared" si="221"/>
        <v>706</v>
      </c>
      <c r="S989" t="s">
        <v>8</v>
      </c>
      <c r="T989" t="str">
        <f t="shared" si="222"/>
        <v>big</v>
      </c>
      <c r="U989">
        <f t="shared" si="223"/>
        <v>1623</v>
      </c>
    </row>
    <row r="990" spans="1:21" x14ac:dyDescent="0.3">
      <c r="A990" s="1">
        <v>42263</v>
      </c>
      <c r="B990" s="4">
        <f t="shared" si="210"/>
        <v>19.2</v>
      </c>
      <c r="C990" s="4">
        <f t="shared" si="211"/>
        <v>0</v>
      </c>
      <c r="D990" s="3">
        <f t="shared" si="213"/>
        <v>2015</v>
      </c>
      <c r="E990" s="3">
        <f t="shared" si="214"/>
        <v>9</v>
      </c>
      <c r="F990" s="3">
        <f t="shared" si="215"/>
        <v>16</v>
      </c>
      <c r="G990" s="3">
        <f t="shared" si="216"/>
        <v>916</v>
      </c>
      <c r="H990" s="3" t="str">
        <f t="shared" si="212"/>
        <v/>
      </c>
      <c r="I990" s="1" t="str">
        <f t="shared" si="217"/>
        <v>가을</v>
      </c>
      <c r="J990" s="6" t="str">
        <f t="shared" si="218"/>
        <v>수</v>
      </c>
      <c r="K990" s="7" t="str">
        <f t="shared" si="219"/>
        <v>평일</v>
      </c>
      <c r="L990">
        <v>70</v>
      </c>
      <c r="M990">
        <v>36</v>
      </c>
      <c r="N990">
        <v>434</v>
      </c>
      <c r="O990">
        <f t="shared" si="220"/>
        <v>540</v>
      </c>
      <c r="P990">
        <v>182</v>
      </c>
      <c r="Q990">
        <v>206</v>
      </c>
      <c r="R990">
        <f t="shared" si="221"/>
        <v>388</v>
      </c>
      <c r="S990" t="s">
        <v>7</v>
      </c>
      <c r="T990" t="str">
        <f t="shared" si="222"/>
        <v>small</v>
      </c>
      <c r="U990">
        <f t="shared" si="223"/>
        <v>928</v>
      </c>
    </row>
    <row r="991" spans="1:21" x14ac:dyDescent="0.3">
      <c r="A991" s="1">
        <v>42264</v>
      </c>
      <c r="B991" s="4">
        <f t="shared" si="210"/>
        <v>19.899999999999999</v>
      </c>
      <c r="C991" s="4">
        <f t="shared" si="211"/>
        <v>0</v>
      </c>
      <c r="D991" s="3">
        <f t="shared" si="213"/>
        <v>2015</v>
      </c>
      <c r="E991" s="3">
        <f t="shared" si="214"/>
        <v>9</v>
      </c>
      <c r="F991" s="3">
        <f t="shared" si="215"/>
        <v>17</v>
      </c>
      <c r="G991" s="3">
        <f t="shared" si="216"/>
        <v>917</v>
      </c>
      <c r="H991" s="3" t="str">
        <f t="shared" si="212"/>
        <v/>
      </c>
      <c r="I991" s="1" t="str">
        <f t="shared" si="217"/>
        <v>가을</v>
      </c>
      <c r="J991" s="6" t="str">
        <f t="shared" si="218"/>
        <v>목</v>
      </c>
      <c r="K991" s="7" t="str">
        <f t="shared" si="219"/>
        <v>평일</v>
      </c>
      <c r="L991">
        <v>81</v>
      </c>
      <c r="M991">
        <v>59</v>
      </c>
      <c r="N991">
        <v>399</v>
      </c>
      <c r="O991">
        <f t="shared" si="220"/>
        <v>539</v>
      </c>
      <c r="P991">
        <v>222</v>
      </c>
      <c r="Q991">
        <v>460</v>
      </c>
      <c r="R991">
        <f t="shared" si="221"/>
        <v>682</v>
      </c>
      <c r="S991" t="s">
        <v>7</v>
      </c>
      <c r="T991" t="str">
        <f t="shared" si="222"/>
        <v>big</v>
      </c>
      <c r="U991">
        <f t="shared" si="223"/>
        <v>1221</v>
      </c>
    </row>
    <row r="992" spans="1:21" x14ac:dyDescent="0.3">
      <c r="A992" s="1">
        <v>42265</v>
      </c>
      <c r="B992" s="4">
        <f t="shared" si="210"/>
        <v>19.8</v>
      </c>
      <c r="C992" s="4">
        <f t="shared" si="211"/>
        <v>0</v>
      </c>
      <c r="D992" s="3">
        <f t="shared" si="213"/>
        <v>2015</v>
      </c>
      <c r="E992" s="3">
        <f t="shared" si="214"/>
        <v>9</v>
      </c>
      <c r="F992" s="3">
        <f t="shared" si="215"/>
        <v>18</v>
      </c>
      <c r="G992" s="3">
        <f t="shared" si="216"/>
        <v>918</v>
      </c>
      <c r="H992" s="3" t="str">
        <f t="shared" si="212"/>
        <v/>
      </c>
      <c r="I992" s="1" t="str">
        <f t="shared" si="217"/>
        <v>가을</v>
      </c>
      <c r="J992" s="6" t="str">
        <f t="shared" si="218"/>
        <v>금</v>
      </c>
      <c r="K992" s="7" t="str">
        <f t="shared" si="219"/>
        <v>평일</v>
      </c>
      <c r="L992">
        <v>109</v>
      </c>
      <c r="M992">
        <v>29</v>
      </c>
      <c r="N992">
        <v>621</v>
      </c>
      <c r="O992">
        <f t="shared" si="220"/>
        <v>759</v>
      </c>
      <c r="P992">
        <v>176</v>
      </c>
      <c r="Q992">
        <v>453</v>
      </c>
      <c r="R992">
        <f t="shared" si="221"/>
        <v>629</v>
      </c>
      <c r="S992" t="s">
        <v>7</v>
      </c>
      <c r="T992" t="str">
        <f t="shared" si="222"/>
        <v>big</v>
      </c>
      <c r="U992">
        <f t="shared" si="223"/>
        <v>1388</v>
      </c>
    </row>
    <row r="993" spans="1:21" x14ac:dyDescent="0.3">
      <c r="A993" s="1">
        <v>42266</v>
      </c>
      <c r="B993" s="4">
        <f t="shared" si="210"/>
        <v>20.3</v>
      </c>
      <c r="C993" s="4">
        <f t="shared" si="211"/>
        <v>0</v>
      </c>
      <c r="D993" s="3">
        <f t="shared" si="213"/>
        <v>2015</v>
      </c>
      <c r="E993" s="3">
        <f t="shared" si="214"/>
        <v>9</v>
      </c>
      <c r="F993" s="3">
        <f t="shared" si="215"/>
        <v>19</v>
      </c>
      <c r="G993" s="3">
        <f t="shared" si="216"/>
        <v>919</v>
      </c>
      <c r="H993" s="3" t="str">
        <f t="shared" si="212"/>
        <v/>
      </c>
      <c r="I993" s="1" t="str">
        <f t="shared" si="217"/>
        <v>가을</v>
      </c>
      <c r="J993" s="6" t="str">
        <f t="shared" si="218"/>
        <v>토</v>
      </c>
      <c r="K993" s="7" t="str">
        <f t="shared" si="219"/>
        <v>주말</v>
      </c>
      <c r="L993">
        <v>117</v>
      </c>
      <c r="M993">
        <v>77</v>
      </c>
      <c r="N993">
        <v>818</v>
      </c>
      <c r="O993">
        <f t="shared" si="220"/>
        <v>1012</v>
      </c>
      <c r="P993">
        <v>377</v>
      </c>
      <c r="Q993">
        <v>495</v>
      </c>
      <c r="R993">
        <f t="shared" si="221"/>
        <v>872</v>
      </c>
      <c r="S993" t="s">
        <v>8</v>
      </c>
      <c r="T993" t="str">
        <f t="shared" si="222"/>
        <v>big</v>
      </c>
      <c r="U993">
        <f t="shared" si="223"/>
        <v>1884</v>
      </c>
    </row>
    <row r="994" spans="1:21" x14ac:dyDescent="0.3">
      <c r="A994" s="1">
        <v>42267</v>
      </c>
      <c r="B994" s="4">
        <f t="shared" si="210"/>
        <v>19.8</v>
      </c>
      <c r="C994" s="4">
        <f t="shared" si="211"/>
        <v>0</v>
      </c>
      <c r="D994" s="3">
        <f t="shared" si="213"/>
        <v>2015</v>
      </c>
      <c r="E994" s="3">
        <f t="shared" si="214"/>
        <v>9</v>
      </c>
      <c r="F994" s="3">
        <f t="shared" si="215"/>
        <v>20</v>
      </c>
      <c r="G994" s="3">
        <f t="shared" si="216"/>
        <v>920</v>
      </c>
      <c r="H994" s="3" t="str">
        <f t="shared" si="212"/>
        <v/>
      </c>
      <c r="I994" s="1" t="str">
        <f t="shared" si="217"/>
        <v>가을</v>
      </c>
      <c r="J994" s="6" t="str">
        <f t="shared" si="218"/>
        <v>일</v>
      </c>
      <c r="K994" s="7" t="str">
        <f t="shared" si="219"/>
        <v>주말</v>
      </c>
      <c r="L994">
        <v>88</v>
      </c>
      <c r="M994">
        <v>76</v>
      </c>
      <c r="N994">
        <v>651</v>
      </c>
      <c r="O994">
        <f t="shared" si="220"/>
        <v>815</v>
      </c>
      <c r="P994">
        <v>244</v>
      </c>
      <c r="Q994">
        <v>451</v>
      </c>
      <c r="R994">
        <f t="shared" si="221"/>
        <v>695</v>
      </c>
      <c r="S994" t="s">
        <v>7</v>
      </c>
      <c r="T994" t="str">
        <f t="shared" si="222"/>
        <v>big</v>
      </c>
      <c r="U994">
        <f t="shared" si="223"/>
        <v>1510</v>
      </c>
    </row>
    <row r="995" spans="1:21" x14ac:dyDescent="0.3">
      <c r="A995" s="1">
        <v>42268</v>
      </c>
      <c r="B995" s="4">
        <f t="shared" si="210"/>
        <v>20</v>
      </c>
      <c r="C995" s="4">
        <f t="shared" si="211"/>
        <v>0</v>
      </c>
      <c r="D995" s="3">
        <f t="shared" si="213"/>
        <v>2015</v>
      </c>
      <c r="E995" s="3">
        <f t="shared" si="214"/>
        <v>9</v>
      </c>
      <c r="F995" s="3">
        <f t="shared" si="215"/>
        <v>21</v>
      </c>
      <c r="G995" s="3">
        <f t="shared" si="216"/>
        <v>921</v>
      </c>
      <c r="H995" s="3" t="str">
        <f t="shared" si="212"/>
        <v/>
      </c>
      <c r="I995" s="1" t="str">
        <f t="shared" si="217"/>
        <v>가을</v>
      </c>
      <c r="J995" s="6" t="str">
        <f t="shared" si="218"/>
        <v>월</v>
      </c>
      <c r="K995" s="7" t="str">
        <f t="shared" si="219"/>
        <v>평일</v>
      </c>
      <c r="L995">
        <v>153</v>
      </c>
      <c r="M995">
        <v>62</v>
      </c>
      <c r="N995">
        <v>545</v>
      </c>
      <c r="O995">
        <f t="shared" si="220"/>
        <v>760</v>
      </c>
      <c r="P995">
        <v>258</v>
      </c>
      <c r="Q995">
        <v>528</v>
      </c>
      <c r="R995">
        <f t="shared" si="221"/>
        <v>786</v>
      </c>
      <c r="S995" t="s">
        <v>8</v>
      </c>
      <c r="T995" t="str">
        <f t="shared" si="222"/>
        <v>big</v>
      </c>
      <c r="U995">
        <f t="shared" si="223"/>
        <v>1546</v>
      </c>
    </row>
    <row r="996" spans="1:21" x14ac:dyDescent="0.3">
      <c r="A996" s="1">
        <v>42269</v>
      </c>
      <c r="B996" s="4">
        <f t="shared" si="210"/>
        <v>20.3</v>
      </c>
      <c r="C996" s="4">
        <f t="shared" si="211"/>
        <v>0</v>
      </c>
      <c r="D996" s="3">
        <f t="shared" si="213"/>
        <v>2015</v>
      </c>
      <c r="E996" s="3">
        <f t="shared" si="214"/>
        <v>9</v>
      </c>
      <c r="F996" s="3">
        <f t="shared" si="215"/>
        <v>22</v>
      </c>
      <c r="G996" s="3">
        <f t="shared" si="216"/>
        <v>922</v>
      </c>
      <c r="H996" s="3" t="str">
        <f t="shared" si="212"/>
        <v/>
      </c>
      <c r="I996" s="1" t="str">
        <f t="shared" si="217"/>
        <v>가을</v>
      </c>
      <c r="J996" s="6" t="str">
        <f t="shared" si="218"/>
        <v>화</v>
      </c>
      <c r="K996" s="7" t="str">
        <f t="shared" si="219"/>
        <v>평일</v>
      </c>
      <c r="L996">
        <v>78</v>
      </c>
      <c r="M996">
        <v>46</v>
      </c>
      <c r="N996">
        <v>510</v>
      </c>
      <c r="O996">
        <f t="shared" si="220"/>
        <v>634</v>
      </c>
      <c r="P996">
        <v>202</v>
      </c>
      <c r="Q996">
        <v>410</v>
      </c>
      <c r="R996">
        <f t="shared" si="221"/>
        <v>612</v>
      </c>
      <c r="S996" t="s">
        <v>7</v>
      </c>
      <c r="T996" t="str">
        <f t="shared" si="222"/>
        <v>big</v>
      </c>
      <c r="U996">
        <f t="shared" si="223"/>
        <v>1246</v>
      </c>
    </row>
    <row r="997" spans="1:21" x14ac:dyDescent="0.3">
      <c r="A997" s="1">
        <v>42270</v>
      </c>
      <c r="B997" s="4">
        <f t="shared" si="210"/>
        <v>18.7</v>
      </c>
      <c r="C997" s="4">
        <f t="shared" si="211"/>
        <v>0</v>
      </c>
      <c r="D997" s="3">
        <f t="shared" si="213"/>
        <v>2015</v>
      </c>
      <c r="E997" s="3">
        <f t="shared" si="214"/>
        <v>9</v>
      </c>
      <c r="F997" s="3">
        <f t="shared" si="215"/>
        <v>23</v>
      </c>
      <c r="G997" s="3">
        <f t="shared" si="216"/>
        <v>923</v>
      </c>
      <c r="H997" s="3" t="str">
        <f t="shared" si="212"/>
        <v/>
      </c>
      <c r="I997" s="1" t="str">
        <f t="shared" si="217"/>
        <v>가을</v>
      </c>
      <c r="J997" s="6" t="str">
        <f t="shared" si="218"/>
        <v>수</v>
      </c>
      <c r="K997" s="7" t="str">
        <f t="shared" si="219"/>
        <v>평일</v>
      </c>
      <c r="L997">
        <v>79</v>
      </c>
      <c r="M997">
        <v>53</v>
      </c>
      <c r="N997">
        <v>618</v>
      </c>
      <c r="O997">
        <f t="shared" si="220"/>
        <v>750</v>
      </c>
      <c r="P997">
        <v>250</v>
      </c>
      <c r="Q997">
        <v>351</v>
      </c>
      <c r="R997">
        <f t="shared" si="221"/>
        <v>601</v>
      </c>
      <c r="S997" t="s">
        <v>7</v>
      </c>
      <c r="T997" t="str">
        <f t="shared" si="222"/>
        <v>small</v>
      </c>
      <c r="U997">
        <f t="shared" si="223"/>
        <v>1351</v>
      </c>
    </row>
    <row r="998" spans="1:21" x14ac:dyDescent="0.3">
      <c r="A998" s="1">
        <v>42271</v>
      </c>
      <c r="B998" s="4">
        <f t="shared" si="210"/>
        <v>20.8</v>
      </c>
      <c r="C998" s="4">
        <f t="shared" si="211"/>
        <v>0</v>
      </c>
      <c r="D998" s="3">
        <f t="shared" si="213"/>
        <v>2015</v>
      </c>
      <c r="E998" s="3">
        <f t="shared" si="214"/>
        <v>9</v>
      </c>
      <c r="F998" s="3">
        <f t="shared" si="215"/>
        <v>24</v>
      </c>
      <c r="G998" s="3">
        <f t="shared" si="216"/>
        <v>924</v>
      </c>
      <c r="H998" s="3" t="str">
        <f t="shared" si="212"/>
        <v/>
      </c>
      <c r="I998" s="1" t="str">
        <f t="shared" si="217"/>
        <v>가을</v>
      </c>
      <c r="J998" s="6" t="str">
        <f t="shared" si="218"/>
        <v>목</v>
      </c>
      <c r="K998" s="7" t="str">
        <f t="shared" si="219"/>
        <v>평일</v>
      </c>
      <c r="L998">
        <v>101</v>
      </c>
      <c r="M998">
        <v>57</v>
      </c>
      <c r="N998">
        <v>532</v>
      </c>
      <c r="O998">
        <f t="shared" si="220"/>
        <v>690</v>
      </c>
      <c r="P998">
        <v>205</v>
      </c>
      <c r="Q998">
        <v>368</v>
      </c>
      <c r="R998">
        <f t="shared" si="221"/>
        <v>573</v>
      </c>
      <c r="S998" t="s">
        <v>7</v>
      </c>
      <c r="T998" t="str">
        <f t="shared" si="222"/>
        <v>small</v>
      </c>
      <c r="U998">
        <f t="shared" si="223"/>
        <v>1263</v>
      </c>
    </row>
    <row r="999" spans="1:21" x14ac:dyDescent="0.3">
      <c r="A999" s="1">
        <v>42272</v>
      </c>
      <c r="B999" s="4">
        <f t="shared" si="210"/>
        <v>20.5</v>
      </c>
      <c r="C999" s="4">
        <f t="shared" si="211"/>
        <v>0</v>
      </c>
      <c r="D999" s="3">
        <f t="shared" si="213"/>
        <v>2015</v>
      </c>
      <c r="E999" s="3">
        <f t="shared" si="214"/>
        <v>9</v>
      </c>
      <c r="F999" s="3">
        <f t="shared" si="215"/>
        <v>25</v>
      </c>
      <c r="G999" s="3">
        <f t="shared" si="216"/>
        <v>925</v>
      </c>
      <c r="H999" s="3" t="str">
        <f t="shared" si="212"/>
        <v/>
      </c>
      <c r="I999" s="1" t="str">
        <f t="shared" si="217"/>
        <v>가을</v>
      </c>
      <c r="J999" s="6" t="str">
        <f t="shared" si="218"/>
        <v>금</v>
      </c>
      <c r="K999" s="7" t="str">
        <f t="shared" si="219"/>
        <v>평일</v>
      </c>
      <c r="L999">
        <v>98</v>
      </c>
      <c r="M999">
        <v>51</v>
      </c>
      <c r="N999">
        <v>445</v>
      </c>
      <c r="O999">
        <f t="shared" si="220"/>
        <v>594</v>
      </c>
      <c r="P999">
        <v>143</v>
      </c>
      <c r="Q999">
        <v>547</v>
      </c>
      <c r="R999">
        <f t="shared" si="221"/>
        <v>690</v>
      </c>
      <c r="S999" t="s">
        <v>7</v>
      </c>
      <c r="T999" t="str">
        <f t="shared" si="222"/>
        <v>big</v>
      </c>
      <c r="U999">
        <f t="shared" si="223"/>
        <v>1284</v>
      </c>
    </row>
    <row r="1000" spans="1:21" x14ac:dyDescent="0.3">
      <c r="A1000" s="1">
        <v>42273</v>
      </c>
      <c r="B1000" s="4">
        <f t="shared" si="210"/>
        <v>19.100000000000001</v>
      </c>
      <c r="C1000" s="4">
        <f t="shared" si="211"/>
        <v>0</v>
      </c>
      <c r="D1000" s="3">
        <f t="shared" si="213"/>
        <v>2015</v>
      </c>
      <c r="E1000" s="3">
        <f t="shared" si="214"/>
        <v>9</v>
      </c>
      <c r="F1000" s="3">
        <f t="shared" si="215"/>
        <v>26</v>
      </c>
      <c r="G1000" s="3">
        <f t="shared" si="216"/>
        <v>926</v>
      </c>
      <c r="H1000" s="3" t="str">
        <f t="shared" si="212"/>
        <v/>
      </c>
      <c r="I1000" s="1" t="str">
        <f t="shared" si="217"/>
        <v>가을</v>
      </c>
      <c r="J1000" s="6" t="str">
        <f t="shared" si="218"/>
        <v>토</v>
      </c>
      <c r="K1000" s="7" t="str">
        <f t="shared" si="219"/>
        <v>주말</v>
      </c>
      <c r="L1000">
        <v>94</v>
      </c>
      <c r="M1000">
        <v>79</v>
      </c>
      <c r="N1000">
        <v>977</v>
      </c>
      <c r="O1000">
        <f t="shared" si="220"/>
        <v>1150</v>
      </c>
      <c r="P1000">
        <v>315</v>
      </c>
      <c r="Q1000">
        <v>557</v>
      </c>
      <c r="R1000">
        <f t="shared" si="221"/>
        <v>872</v>
      </c>
      <c r="S1000" t="s">
        <v>7</v>
      </c>
      <c r="T1000" t="str">
        <f t="shared" si="222"/>
        <v>big</v>
      </c>
      <c r="U1000">
        <f t="shared" si="223"/>
        <v>2022</v>
      </c>
    </row>
    <row r="1001" spans="1:21" x14ac:dyDescent="0.3">
      <c r="A1001" s="1">
        <v>42274</v>
      </c>
      <c r="B1001" s="4">
        <f t="shared" si="210"/>
        <v>18.7</v>
      </c>
      <c r="C1001" s="4">
        <f t="shared" si="211"/>
        <v>0</v>
      </c>
      <c r="D1001" s="3">
        <f t="shared" si="213"/>
        <v>2015</v>
      </c>
      <c r="E1001" s="3">
        <f t="shared" si="214"/>
        <v>9</v>
      </c>
      <c r="F1001" s="3">
        <f t="shared" si="215"/>
        <v>27</v>
      </c>
      <c r="G1001" s="3">
        <f t="shared" si="216"/>
        <v>927</v>
      </c>
      <c r="H1001" s="3" t="str">
        <f t="shared" si="212"/>
        <v/>
      </c>
      <c r="I1001" s="1" t="str">
        <f t="shared" si="217"/>
        <v>가을</v>
      </c>
      <c r="J1001" s="6" t="str">
        <f t="shared" si="218"/>
        <v>일</v>
      </c>
      <c r="K1001" s="7" t="str">
        <f t="shared" si="219"/>
        <v>주말</v>
      </c>
      <c r="L1001">
        <v>109</v>
      </c>
      <c r="M1001">
        <v>62</v>
      </c>
      <c r="N1001">
        <v>718</v>
      </c>
      <c r="O1001">
        <f t="shared" si="220"/>
        <v>889</v>
      </c>
      <c r="P1001">
        <v>140</v>
      </c>
      <c r="Q1001">
        <v>431</v>
      </c>
      <c r="R1001">
        <f t="shared" si="221"/>
        <v>571</v>
      </c>
      <c r="S1001" t="s">
        <v>7</v>
      </c>
      <c r="T1001" t="str">
        <f t="shared" si="222"/>
        <v>small</v>
      </c>
      <c r="U1001">
        <f t="shared" si="223"/>
        <v>1460</v>
      </c>
    </row>
    <row r="1002" spans="1:21" x14ac:dyDescent="0.3">
      <c r="A1002" s="1">
        <v>42275</v>
      </c>
      <c r="B1002" s="4">
        <f t="shared" si="210"/>
        <v>18.899999999999999</v>
      </c>
      <c r="C1002" s="4">
        <f t="shared" si="211"/>
        <v>0</v>
      </c>
      <c r="D1002" s="3">
        <f t="shared" si="213"/>
        <v>2015</v>
      </c>
      <c r="E1002" s="3">
        <f t="shared" si="214"/>
        <v>9</v>
      </c>
      <c r="F1002" s="3">
        <f t="shared" si="215"/>
        <v>28</v>
      </c>
      <c r="G1002" s="3">
        <f t="shared" si="216"/>
        <v>928</v>
      </c>
      <c r="H1002" s="3" t="str">
        <f t="shared" si="212"/>
        <v/>
      </c>
      <c r="I1002" s="1" t="str">
        <f t="shared" si="217"/>
        <v>가을</v>
      </c>
      <c r="J1002" s="6" t="str">
        <f t="shared" si="218"/>
        <v>월</v>
      </c>
      <c r="K1002" s="7" t="str">
        <f t="shared" si="219"/>
        <v>평일</v>
      </c>
      <c r="L1002">
        <v>70</v>
      </c>
      <c r="M1002">
        <v>44</v>
      </c>
      <c r="N1002">
        <v>462</v>
      </c>
      <c r="O1002">
        <f t="shared" si="220"/>
        <v>576</v>
      </c>
      <c r="P1002">
        <v>217</v>
      </c>
      <c r="Q1002">
        <v>272</v>
      </c>
      <c r="R1002">
        <f t="shared" si="221"/>
        <v>489</v>
      </c>
      <c r="S1002" t="s">
        <v>7</v>
      </c>
      <c r="T1002" t="str">
        <f t="shared" si="222"/>
        <v>small</v>
      </c>
      <c r="U1002">
        <f t="shared" si="223"/>
        <v>1065</v>
      </c>
    </row>
    <row r="1003" spans="1:21" x14ac:dyDescent="0.3">
      <c r="A1003" s="1">
        <v>42276</v>
      </c>
      <c r="B1003" s="4">
        <f t="shared" si="210"/>
        <v>20.399999999999999</v>
      </c>
      <c r="C1003" s="4">
        <f t="shared" si="211"/>
        <v>0</v>
      </c>
      <c r="D1003" s="3">
        <f t="shared" si="213"/>
        <v>2015</v>
      </c>
      <c r="E1003" s="3">
        <f t="shared" si="214"/>
        <v>9</v>
      </c>
      <c r="F1003" s="3">
        <f t="shared" si="215"/>
        <v>29</v>
      </c>
      <c r="G1003" s="3">
        <f t="shared" si="216"/>
        <v>929</v>
      </c>
      <c r="H1003" s="3" t="str">
        <f t="shared" si="212"/>
        <v/>
      </c>
      <c r="I1003" s="1" t="str">
        <f t="shared" si="217"/>
        <v>가을</v>
      </c>
      <c r="J1003" s="6" t="str">
        <f t="shared" si="218"/>
        <v>화</v>
      </c>
      <c r="K1003" s="7" t="str">
        <f t="shared" si="219"/>
        <v>평일</v>
      </c>
      <c r="L1003">
        <v>64</v>
      </c>
      <c r="M1003">
        <v>44</v>
      </c>
      <c r="N1003">
        <v>369</v>
      </c>
      <c r="O1003">
        <f t="shared" si="220"/>
        <v>477</v>
      </c>
      <c r="P1003">
        <v>143</v>
      </c>
      <c r="Q1003">
        <v>260</v>
      </c>
      <c r="R1003">
        <f t="shared" si="221"/>
        <v>403</v>
      </c>
      <c r="S1003" t="s">
        <v>7</v>
      </c>
      <c r="T1003" t="str">
        <f t="shared" si="222"/>
        <v>small</v>
      </c>
      <c r="U1003">
        <f t="shared" si="223"/>
        <v>880</v>
      </c>
    </row>
    <row r="1004" spans="1:21" x14ac:dyDescent="0.3">
      <c r="A1004" s="1">
        <v>42277</v>
      </c>
      <c r="B1004" s="4">
        <f t="shared" si="210"/>
        <v>19.7</v>
      </c>
      <c r="C1004" s="4">
        <f t="shared" si="211"/>
        <v>0</v>
      </c>
      <c r="D1004" s="3">
        <f t="shared" si="213"/>
        <v>2015</v>
      </c>
      <c r="E1004" s="3">
        <f t="shared" si="214"/>
        <v>9</v>
      </c>
      <c r="F1004" s="3">
        <f t="shared" si="215"/>
        <v>30</v>
      </c>
      <c r="G1004" s="3">
        <f t="shared" si="216"/>
        <v>930</v>
      </c>
      <c r="H1004" s="3" t="str">
        <f t="shared" si="212"/>
        <v/>
      </c>
      <c r="I1004" s="1" t="str">
        <f t="shared" si="217"/>
        <v>가을</v>
      </c>
      <c r="J1004" s="6" t="str">
        <f t="shared" si="218"/>
        <v>수</v>
      </c>
      <c r="K1004" s="7" t="str">
        <f t="shared" si="219"/>
        <v>평일</v>
      </c>
      <c r="L1004">
        <v>77</v>
      </c>
      <c r="M1004">
        <v>63</v>
      </c>
      <c r="N1004">
        <v>636</v>
      </c>
      <c r="O1004">
        <f t="shared" si="220"/>
        <v>776</v>
      </c>
      <c r="P1004">
        <v>174</v>
      </c>
      <c r="Q1004">
        <v>253</v>
      </c>
      <c r="R1004">
        <f t="shared" si="221"/>
        <v>427</v>
      </c>
      <c r="S1004" t="s">
        <v>7</v>
      </c>
      <c r="T1004" t="str">
        <f t="shared" si="222"/>
        <v>small</v>
      </c>
      <c r="U1004">
        <f t="shared" si="223"/>
        <v>1203</v>
      </c>
    </row>
    <row r="1005" spans="1:21" x14ac:dyDescent="0.3">
      <c r="A1005" s="1">
        <v>42278</v>
      </c>
      <c r="B1005" s="4">
        <f t="shared" si="210"/>
        <v>16</v>
      </c>
      <c r="C1005" s="4">
        <f t="shared" si="211"/>
        <v>22.4</v>
      </c>
      <c r="D1005" s="3">
        <f t="shared" si="213"/>
        <v>2015</v>
      </c>
      <c r="E1005" s="3">
        <f t="shared" si="214"/>
        <v>10</v>
      </c>
      <c r="F1005" s="3">
        <f t="shared" si="215"/>
        <v>1</v>
      </c>
      <c r="G1005" s="3">
        <f t="shared" si="216"/>
        <v>101</v>
      </c>
      <c r="H1005" s="3" t="str">
        <f t="shared" si="212"/>
        <v/>
      </c>
      <c r="I1005" s="1" t="str">
        <f t="shared" si="217"/>
        <v>가을</v>
      </c>
      <c r="J1005" s="6" t="str">
        <f t="shared" si="218"/>
        <v>목</v>
      </c>
      <c r="K1005" s="7" t="str">
        <f t="shared" si="219"/>
        <v>평일</v>
      </c>
      <c r="L1005">
        <v>86</v>
      </c>
      <c r="M1005">
        <v>44</v>
      </c>
      <c r="N1005">
        <v>602</v>
      </c>
      <c r="O1005">
        <f t="shared" si="220"/>
        <v>732</v>
      </c>
      <c r="P1005">
        <v>267</v>
      </c>
      <c r="Q1005">
        <v>436</v>
      </c>
      <c r="R1005">
        <f t="shared" si="221"/>
        <v>703</v>
      </c>
      <c r="S1005" t="s">
        <v>7</v>
      </c>
      <c r="T1005" t="str">
        <f t="shared" si="222"/>
        <v>big</v>
      </c>
      <c r="U1005">
        <f t="shared" si="223"/>
        <v>1435</v>
      </c>
    </row>
    <row r="1006" spans="1:21" x14ac:dyDescent="0.3">
      <c r="A1006" s="1">
        <v>42279</v>
      </c>
      <c r="B1006" s="4">
        <f t="shared" si="210"/>
        <v>14.8</v>
      </c>
      <c r="C1006" s="4">
        <f t="shared" si="211"/>
        <v>0</v>
      </c>
      <c r="D1006" s="3">
        <f t="shared" si="213"/>
        <v>2015</v>
      </c>
      <c r="E1006" s="3">
        <f t="shared" si="214"/>
        <v>10</v>
      </c>
      <c r="F1006" s="3">
        <f t="shared" si="215"/>
        <v>2</v>
      </c>
      <c r="G1006" s="3">
        <f t="shared" si="216"/>
        <v>102</v>
      </c>
      <c r="H1006" s="3" t="str">
        <f t="shared" si="212"/>
        <v/>
      </c>
      <c r="I1006" s="1" t="str">
        <f t="shared" si="217"/>
        <v>가을</v>
      </c>
      <c r="J1006" s="6" t="str">
        <f t="shared" si="218"/>
        <v>금</v>
      </c>
      <c r="K1006" s="7" t="str">
        <f t="shared" si="219"/>
        <v>평일</v>
      </c>
      <c r="L1006">
        <v>138</v>
      </c>
      <c r="M1006">
        <v>71</v>
      </c>
      <c r="N1006">
        <v>635</v>
      </c>
      <c r="O1006">
        <f t="shared" si="220"/>
        <v>844</v>
      </c>
      <c r="P1006">
        <v>260</v>
      </c>
      <c r="Q1006">
        <v>387</v>
      </c>
      <c r="R1006">
        <f t="shared" si="221"/>
        <v>647</v>
      </c>
      <c r="S1006" t="s">
        <v>8</v>
      </c>
      <c r="T1006" t="str">
        <f t="shared" si="222"/>
        <v>big</v>
      </c>
      <c r="U1006">
        <f t="shared" si="223"/>
        <v>1491</v>
      </c>
    </row>
    <row r="1007" spans="1:21" x14ac:dyDescent="0.3">
      <c r="A1007" s="1">
        <v>42280</v>
      </c>
      <c r="B1007" s="4">
        <f t="shared" si="210"/>
        <v>18.2</v>
      </c>
      <c r="C1007" s="4">
        <f t="shared" si="211"/>
        <v>0</v>
      </c>
      <c r="D1007" s="3">
        <f t="shared" si="213"/>
        <v>2015</v>
      </c>
      <c r="E1007" s="3">
        <f t="shared" si="214"/>
        <v>10</v>
      </c>
      <c r="F1007" s="3">
        <f t="shared" si="215"/>
        <v>3</v>
      </c>
      <c r="G1007" s="3">
        <f t="shared" si="216"/>
        <v>103</v>
      </c>
      <c r="H1007" s="3" t="str">
        <f t="shared" si="212"/>
        <v>공휴일</v>
      </c>
      <c r="I1007" s="1" t="str">
        <f t="shared" si="217"/>
        <v>가을</v>
      </c>
      <c r="J1007" s="6" t="str">
        <f t="shared" si="218"/>
        <v>토</v>
      </c>
      <c r="K1007" s="7" t="str">
        <f t="shared" si="219"/>
        <v>주말</v>
      </c>
      <c r="L1007">
        <v>113</v>
      </c>
      <c r="M1007">
        <v>63</v>
      </c>
      <c r="N1007">
        <v>966</v>
      </c>
      <c r="O1007">
        <f t="shared" si="220"/>
        <v>1142</v>
      </c>
      <c r="P1007">
        <v>268</v>
      </c>
      <c r="Q1007">
        <v>634</v>
      </c>
      <c r="R1007">
        <f t="shared" si="221"/>
        <v>902</v>
      </c>
      <c r="S1007" t="s">
        <v>7</v>
      </c>
      <c r="T1007" t="str">
        <f t="shared" si="222"/>
        <v>big</v>
      </c>
      <c r="U1007">
        <f t="shared" si="223"/>
        <v>2044</v>
      </c>
    </row>
    <row r="1008" spans="1:21" x14ac:dyDescent="0.3">
      <c r="A1008" s="1">
        <v>42281</v>
      </c>
      <c r="B1008" s="4">
        <f t="shared" si="210"/>
        <v>14.8</v>
      </c>
      <c r="C1008" s="4">
        <f t="shared" si="211"/>
        <v>0</v>
      </c>
      <c r="D1008" s="3">
        <f t="shared" si="213"/>
        <v>2015</v>
      </c>
      <c r="E1008" s="3">
        <f t="shared" si="214"/>
        <v>10</v>
      </c>
      <c r="F1008" s="3">
        <f t="shared" si="215"/>
        <v>4</v>
      </c>
      <c r="G1008" s="3">
        <f t="shared" si="216"/>
        <v>104</v>
      </c>
      <c r="H1008" s="3" t="str">
        <f t="shared" si="212"/>
        <v/>
      </c>
      <c r="I1008" s="1" t="str">
        <f t="shared" si="217"/>
        <v>가을</v>
      </c>
      <c r="J1008" s="6" t="str">
        <f t="shared" si="218"/>
        <v>일</v>
      </c>
      <c r="K1008" s="7" t="str">
        <f t="shared" si="219"/>
        <v>주말</v>
      </c>
      <c r="L1008">
        <v>85</v>
      </c>
      <c r="M1008">
        <v>68</v>
      </c>
      <c r="N1008">
        <v>682</v>
      </c>
      <c r="O1008">
        <f t="shared" si="220"/>
        <v>835</v>
      </c>
      <c r="P1008">
        <v>208</v>
      </c>
      <c r="Q1008">
        <v>450</v>
      </c>
      <c r="R1008">
        <f t="shared" si="221"/>
        <v>658</v>
      </c>
      <c r="S1008" t="s">
        <v>7</v>
      </c>
      <c r="T1008" t="str">
        <f t="shared" si="222"/>
        <v>big</v>
      </c>
      <c r="U1008">
        <f t="shared" si="223"/>
        <v>1493</v>
      </c>
    </row>
    <row r="1009" spans="1:21" x14ac:dyDescent="0.3">
      <c r="A1009" s="1">
        <v>42282</v>
      </c>
      <c r="B1009" s="4">
        <f t="shared" si="210"/>
        <v>15.2</v>
      </c>
      <c r="C1009" s="4">
        <f t="shared" si="211"/>
        <v>0</v>
      </c>
      <c r="D1009" s="3">
        <f t="shared" si="213"/>
        <v>2015</v>
      </c>
      <c r="E1009" s="3">
        <f t="shared" si="214"/>
        <v>10</v>
      </c>
      <c r="F1009" s="3">
        <f t="shared" si="215"/>
        <v>5</v>
      </c>
      <c r="G1009" s="3">
        <f t="shared" si="216"/>
        <v>105</v>
      </c>
      <c r="H1009" s="3" t="str">
        <f t="shared" si="212"/>
        <v/>
      </c>
      <c r="I1009" s="1" t="str">
        <f t="shared" si="217"/>
        <v>가을</v>
      </c>
      <c r="J1009" s="6" t="str">
        <f t="shared" si="218"/>
        <v>월</v>
      </c>
      <c r="K1009" s="7" t="str">
        <f t="shared" si="219"/>
        <v>평일</v>
      </c>
      <c r="L1009">
        <v>71</v>
      </c>
      <c r="M1009">
        <v>39</v>
      </c>
      <c r="N1009">
        <v>653</v>
      </c>
      <c r="O1009">
        <f t="shared" si="220"/>
        <v>763</v>
      </c>
      <c r="P1009">
        <v>262</v>
      </c>
      <c r="Q1009">
        <v>424</v>
      </c>
      <c r="R1009">
        <f t="shared" si="221"/>
        <v>686</v>
      </c>
      <c r="S1009" t="s">
        <v>7</v>
      </c>
      <c r="T1009" t="str">
        <f t="shared" si="222"/>
        <v>big</v>
      </c>
      <c r="U1009">
        <f t="shared" si="223"/>
        <v>1449</v>
      </c>
    </row>
    <row r="1010" spans="1:21" x14ac:dyDescent="0.3">
      <c r="A1010" s="1">
        <v>42283</v>
      </c>
      <c r="B1010" s="4">
        <f t="shared" si="210"/>
        <v>15.6</v>
      </c>
      <c r="C1010" s="4">
        <f t="shared" si="211"/>
        <v>0</v>
      </c>
      <c r="D1010" s="3">
        <f t="shared" si="213"/>
        <v>2015</v>
      </c>
      <c r="E1010" s="3">
        <f t="shared" si="214"/>
        <v>10</v>
      </c>
      <c r="F1010" s="3">
        <f t="shared" si="215"/>
        <v>6</v>
      </c>
      <c r="G1010" s="3">
        <f t="shared" si="216"/>
        <v>106</v>
      </c>
      <c r="H1010" s="3" t="str">
        <f t="shared" si="212"/>
        <v/>
      </c>
      <c r="I1010" s="1" t="str">
        <f t="shared" si="217"/>
        <v>가을</v>
      </c>
      <c r="J1010" s="6" t="str">
        <f t="shared" si="218"/>
        <v>화</v>
      </c>
      <c r="K1010" s="7" t="str">
        <f t="shared" si="219"/>
        <v>평일</v>
      </c>
      <c r="L1010">
        <v>69</v>
      </c>
      <c r="M1010">
        <v>49</v>
      </c>
      <c r="N1010">
        <v>275</v>
      </c>
      <c r="O1010">
        <f t="shared" si="220"/>
        <v>393</v>
      </c>
      <c r="P1010">
        <v>150</v>
      </c>
      <c r="Q1010">
        <v>456</v>
      </c>
      <c r="R1010">
        <f t="shared" si="221"/>
        <v>606</v>
      </c>
      <c r="S1010" t="s">
        <v>7</v>
      </c>
      <c r="T1010" t="str">
        <f t="shared" si="222"/>
        <v>small</v>
      </c>
      <c r="U1010">
        <f t="shared" si="223"/>
        <v>999</v>
      </c>
    </row>
    <row r="1011" spans="1:21" x14ac:dyDescent="0.3">
      <c r="A1011" s="1">
        <v>42284</v>
      </c>
      <c r="B1011" s="4">
        <f t="shared" si="210"/>
        <v>17.2</v>
      </c>
      <c r="C1011" s="4">
        <f t="shared" si="211"/>
        <v>0</v>
      </c>
      <c r="D1011" s="3">
        <f t="shared" si="213"/>
        <v>2015</v>
      </c>
      <c r="E1011" s="3">
        <f t="shared" si="214"/>
        <v>10</v>
      </c>
      <c r="F1011" s="3">
        <f t="shared" si="215"/>
        <v>7</v>
      </c>
      <c r="G1011" s="3">
        <f t="shared" si="216"/>
        <v>107</v>
      </c>
      <c r="H1011" s="3" t="str">
        <f t="shared" si="212"/>
        <v/>
      </c>
      <c r="I1011" s="1" t="str">
        <f t="shared" si="217"/>
        <v>가을</v>
      </c>
      <c r="J1011" s="6" t="str">
        <f t="shared" si="218"/>
        <v>수</v>
      </c>
      <c r="K1011" s="7" t="str">
        <f t="shared" si="219"/>
        <v>평일</v>
      </c>
      <c r="L1011">
        <v>81</v>
      </c>
      <c r="M1011">
        <v>40</v>
      </c>
      <c r="N1011">
        <v>849</v>
      </c>
      <c r="O1011">
        <f t="shared" si="220"/>
        <v>970</v>
      </c>
      <c r="P1011">
        <v>243</v>
      </c>
      <c r="Q1011">
        <v>348</v>
      </c>
      <c r="R1011">
        <f t="shared" si="221"/>
        <v>591</v>
      </c>
      <c r="S1011" t="s">
        <v>7</v>
      </c>
      <c r="T1011" t="str">
        <f t="shared" si="222"/>
        <v>small</v>
      </c>
      <c r="U1011">
        <f t="shared" si="223"/>
        <v>1561</v>
      </c>
    </row>
    <row r="1012" spans="1:21" x14ac:dyDescent="0.3">
      <c r="A1012" s="1">
        <v>42285</v>
      </c>
      <c r="B1012" s="4">
        <f t="shared" si="210"/>
        <v>18</v>
      </c>
      <c r="C1012" s="4">
        <f t="shared" si="211"/>
        <v>0</v>
      </c>
      <c r="D1012" s="3">
        <f t="shared" si="213"/>
        <v>2015</v>
      </c>
      <c r="E1012" s="3">
        <f t="shared" si="214"/>
        <v>10</v>
      </c>
      <c r="F1012" s="3">
        <f t="shared" si="215"/>
        <v>8</v>
      </c>
      <c r="G1012" s="3">
        <f t="shared" si="216"/>
        <v>108</v>
      </c>
      <c r="H1012" s="3" t="str">
        <f t="shared" si="212"/>
        <v/>
      </c>
      <c r="I1012" s="1" t="str">
        <f t="shared" si="217"/>
        <v>가을</v>
      </c>
      <c r="J1012" s="6" t="str">
        <f t="shared" si="218"/>
        <v>목</v>
      </c>
      <c r="K1012" s="7" t="str">
        <f t="shared" si="219"/>
        <v>평일</v>
      </c>
      <c r="L1012">
        <v>70</v>
      </c>
      <c r="M1012">
        <v>32</v>
      </c>
      <c r="N1012">
        <v>534</v>
      </c>
      <c r="O1012">
        <f t="shared" si="220"/>
        <v>636</v>
      </c>
      <c r="P1012">
        <v>230</v>
      </c>
      <c r="Q1012">
        <v>246</v>
      </c>
      <c r="R1012">
        <f t="shared" si="221"/>
        <v>476</v>
      </c>
      <c r="S1012" t="s">
        <v>7</v>
      </c>
      <c r="T1012" t="str">
        <f t="shared" si="222"/>
        <v>small</v>
      </c>
      <c r="U1012">
        <f t="shared" si="223"/>
        <v>1112</v>
      </c>
    </row>
    <row r="1013" spans="1:21" x14ac:dyDescent="0.3">
      <c r="A1013" s="1">
        <v>42286</v>
      </c>
      <c r="B1013" s="4">
        <f t="shared" si="210"/>
        <v>15.2</v>
      </c>
      <c r="C1013" s="4">
        <f t="shared" si="211"/>
        <v>0</v>
      </c>
      <c r="D1013" s="3">
        <f t="shared" si="213"/>
        <v>2015</v>
      </c>
      <c r="E1013" s="3">
        <f t="shared" si="214"/>
        <v>10</v>
      </c>
      <c r="F1013" s="3">
        <f t="shared" si="215"/>
        <v>9</v>
      </c>
      <c r="G1013" s="3">
        <f t="shared" si="216"/>
        <v>109</v>
      </c>
      <c r="H1013" s="3" t="str">
        <f t="shared" si="212"/>
        <v>공휴일</v>
      </c>
      <c r="I1013" s="1" t="str">
        <f t="shared" si="217"/>
        <v>가을</v>
      </c>
      <c r="J1013" s="6" t="str">
        <f t="shared" si="218"/>
        <v>금</v>
      </c>
      <c r="K1013" s="7" t="str">
        <f t="shared" si="219"/>
        <v>평일</v>
      </c>
      <c r="L1013">
        <v>92</v>
      </c>
      <c r="M1013">
        <v>91</v>
      </c>
      <c r="N1013">
        <v>719</v>
      </c>
      <c r="O1013">
        <f t="shared" si="220"/>
        <v>902</v>
      </c>
      <c r="P1013">
        <v>216</v>
      </c>
      <c r="Q1013">
        <v>685</v>
      </c>
      <c r="R1013">
        <f t="shared" si="221"/>
        <v>901</v>
      </c>
      <c r="S1013" t="s">
        <v>8</v>
      </c>
      <c r="T1013" t="str">
        <f t="shared" si="222"/>
        <v>big</v>
      </c>
      <c r="U1013">
        <f t="shared" si="223"/>
        <v>1803</v>
      </c>
    </row>
    <row r="1014" spans="1:21" x14ac:dyDescent="0.3">
      <c r="A1014" s="1">
        <v>42287</v>
      </c>
      <c r="B1014" s="4">
        <f t="shared" si="210"/>
        <v>10.9</v>
      </c>
      <c r="C1014" s="4">
        <f t="shared" si="211"/>
        <v>10</v>
      </c>
      <c r="D1014" s="3">
        <f t="shared" si="213"/>
        <v>2015</v>
      </c>
      <c r="E1014" s="3">
        <f t="shared" si="214"/>
        <v>10</v>
      </c>
      <c r="F1014" s="3">
        <f t="shared" si="215"/>
        <v>10</v>
      </c>
      <c r="G1014" s="3">
        <f t="shared" si="216"/>
        <v>1010</v>
      </c>
      <c r="H1014" s="3" t="str">
        <f t="shared" si="212"/>
        <v/>
      </c>
      <c r="I1014" s="1" t="str">
        <f t="shared" si="217"/>
        <v>가을</v>
      </c>
      <c r="J1014" s="6" t="str">
        <f t="shared" si="218"/>
        <v>토</v>
      </c>
      <c r="K1014" s="7" t="str">
        <f t="shared" si="219"/>
        <v>주말</v>
      </c>
      <c r="L1014">
        <v>105</v>
      </c>
      <c r="M1014">
        <v>71</v>
      </c>
      <c r="N1014">
        <v>567</v>
      </c>
      <c r="O1014">
        <f t="shared" si="220"/>
        <v>743</v>
      </c>
      <c r="P1014">
        <v>338</v>
      </c>
      <c r="Q1014">
        <v>475</v>
      </c>
      <c r="R1014">
        <f t="shared" si="221"/>
        <v>813</v>
      </c>
      <c r="S1014" t="s">
        <v>7</v>
      </c>
      <c r="T1014" t="str">
        <f t="shared" si="222"/>
        <v>big</v>
      </c>
      <c r="U1014">
        <f t="shared" si="223"/>
        <v>1556</v>
      </c>
    </row>
    <row r="1015" spans="1:21" x14ac:dyDescent="0.3">
      <c r="A1015" s="1">
        <v>42288</v>
      </c>
      <c r="B1015" s="4">
        <f t="shared" si="210"/>
        <v>9.4</v>
      </c>
      <c r="C1015" s="4">
        <f t="shared" si="211"/>
        <v>1.9</v>
      </c>
      <c r="D1015" s="3">
        <f t="shared" si="213"/>
        <v>2015</v>
      </c>
      <c r="E1015" s="3">
        <f t="shared" si="214"/>
        <v>10</v>
      </c>
      <c r="F1015" s="3">
        <f t="shared" si="215"/>
        <v>11</v>
      </c>
      <c r="G1015" s="3">
        <f t="shared" si="216"/>
        <v>1011</v>
      </c>
      <c r="H1015" s="3" t="str">
        <f t="shared" si="212"/>
        <v/>
      </c>
      <c r="I1015" s="1" t="str">
        <f t="shared" si="217"/>
        <v>가을</v>
      </c>
      <c r="J1015" s="6" t="str">
        <f t="shared" si="218"/>
        <v>일</v>
      </c>
      <c r="K1015" s="7" t="str">
        <f t="shared" si="219"/>
        <v>주말</v>
      </c>
      <c r="L1015">
        <v>141</v>
      </c>
      <c r="M1015">
        <v>38</v>
      </c>
      <c r="N1015">
        <v>515</v>
      </c>
      <c r="O1015">
        <f t="shared" si="220"/>
        <v>694</v>
      </c>
      <c r="P1015">
        <v>290</v>
      </c>
      <c r="Q1015">
        <v>453</v>
      </c>
      <c r="R1015">
        <f t="shared" si="221"/>
        <v>743</v>
      </c>
      <c r="S1015" t="s">
        <v>7</v>
      </c>
      <c r="T1015" t="str">
        <f t="shared" si="222"/>
        <v>big</v>
      </c>
      <c r="U1015">
        <f t="shared" si="223"/>
        <v>1437</v>
      </c>
    </row>
    <row r="1016" spans="1:21" x14ac:dyDescent="0.3">
      <c r="A1016" s="1">
        <v>42289</v>
      </c>
      <c r="B1016" s="4">
        <f t="shared" si="210"/>
        <v>11.5</v>
      </c>
      <c r="C1016" s="4">
        <f t="shared" si="211"/>
        <v>0.1</v>
      </c>
      <c r="D1016" s="3">
        <f t="shared" si="213"/>
        <v>2015</v>
      </c>
      <c r="E1016" s="3">
        <f t="shared" si="214"/>
        <v>10</v>
      </c>
      <c r="F1016" s="3">
        <f t="shared" si="215"/>
        <v>12</v>
      </c>
      <c r="G1016" s="3">
        <f t="shared" si="216"/>
        <v>1012</v>
      </c>
      <c r="H1016" s="3" t="str">
        <f t="shared" si="212"/>
        <v/>
      </c>
      <c r="I1016" s="1" t="str">
        <f t="shared" si="217"/>
        <v>가을</v>
      </c>
      <c r="J1016" s="6" t="str">
        <f t="shared" si="218"/>
        <v>월</v>
      </c>
      <c r="K1016" s="7" t="str">
        <f t="shared" si="219"/>
        <v>평일</v>
      </c>
      <c r="L1016">
        <v>50</v>
      </c>
      <c r="M1016">
        <v>33</v>
      </c>
      <c r="N1016">
        <v>470</v>
      </c>
      <c r="O1016">
        <f t="shared" si="220"/>
        <v>553</v>
      </c>
      <c r="P1016">
        <v>234</v>
      </c>
      <c r="Q1016">
        <v>372</v>
      </c>
      <c r="R1016">
        <f t="shared" si="221"/>
        <v>606</v>
      </c>
      <c r="S1016" t="s">
        <v>7</v>
      </c>
      <c r="T1016" t="str">
        <f t="shared" si="222"/>
        <v>small</v>
      </c>
      <c r="U1016">
        <f t="shared" si="223"/>
        <v>1159</v>
      </c>
    </row>
    <row r="1017" spans="1:21" x14ac:dyDescent="0.3">
      <c r="A1017" s="1">
        <v>42290</v>
      </c>
      <c r="B1017" s="4">
        <f t="shared" si="210"/>
        <v>12.5</v>
      </c>
      <c r="C1017" s="4">
        <f t="shared" si="211"/>
        <v>0</v>
      </c>
      <c r="D1017" s="3">
        <f t="shared" si="213"/>
        <v>2015</v>
      </c>
      <c r="E1017" s="3">
        <f t="shared" si="214"/>
        <v>10</v>
      </c>
      <c r="F1017" s="3">
        <f t="shared" si="215"/>
        <v>13</v>
      </c>
      <c r="G1017" s="3">
        <f t="shared" si="216"/>
        <v>1013</v>
      </c>
      <c r="H1017" s="3" t="str">
        <f t="shared" si="212"/>
        <v/>
      </c>
      <c r="I1017" s="1" t="str">
        <f t="shared" si="217"/>
        <v>가을</v>
      </c>
      <c r="J1017" s="6" t="str">
        <f t="shared" si="218"/>
        <v>화</v>
      </c>
      <c r="K1017" s="7" t="str">
        <f t="shared" si="219"/>
        <v>평일</v>
      </c>
      <c r="L1017">
        <v>61</v>
      </c>
      <c r="M1017">
        <v>44</v>
      </c>
      <c r="N1017">
        <v>539</v>
      </c>
      <c r="O1017">
        <f t="shared" si="220"/>
        <v>644</v>
      </c>
      <c r="P1017">
        <v>228</v>
      </c>
      <c r="Q1017">
        <v>354</v>
      </c>
      <c r="R1017">
        <f t="shared" si="221"/>
        <v>582</v>
      </c>
      <c r="S1017" t="s">
        <v>7</v>
      </c>
      <c r="T1017" t="str">
        <f t="shared" si="222"/>
        <v>small</v>
      </c>
      <c r="U1017">
        <f t="shared" si="223"/>
        <v>1226</v>
      </c>
    </row>
    <row r="1018" spans="1:21" x14ac:dyDescent="0.3">
      <c r="A1018" s="1">
        <v>42291</v>
      </c>
      <c r="B1018" s="4">
        <f t="shared" si="210"/>
        <v>14.3</v>
      </c>
      <c r="C1018" s="4">
        <f t="shared" si="211"/>
        <v>0</v>
      </c>
      <c r="D1018" s="3">
        <f t="shared" si="213"/>
        <v>2015</v>
      </c>
      <c r="E1018" s="3">
        <f t="shared" si="214"/>
        <v>10</v>
      </c>
      <c r="F1018" s="3">
        <f t="shared" si="215"/>
        <v>14</v>
      </c>
      <c r="G1018" s="3">
        <f t="shared" si="216"/>
        <v>1014</v>
      </c>
      <c r="H1018" s="3" t="str">
        <f t="shared" si="212"/>
        <v/>
      </c>
      <c r="I1018" s="1" t="str">
        <f t="shared" si="217"/>
        <v>가을</v>
      </c>
      <c r="J1018" s="6" t="str">
        <f t="shared" si="218"/>
        <v>수</v>
      </c>
      <c r="K1018" s="7" t="str">
        <f t="shared" si="219"/>
        <v>평일</v>
      </c>
      <c r="L1018">
        <v>115</v>
      </c>
      <c r="M1018">
        <v>45</v>
      </c>
      <c r="N1018">
        <v>537</v>
      </c>
      <c r="O1018">
        <f t="shared" si="220"/>
        <v>697</v>
      </c>
      <c r="P1018">
        <v>176</v>
      </c>
      <c r="Q1018">
        <v>448</v>
      </c>
      <c r="R1018">
        <f t="shared" si="221"/>
        <v>624</v>
      </c>
      <c r="S1018" t="s">
        <v>8</v>
      </c>
      <c r="T1018" t="str">
        <f t="shared" si="222"/>
        <v>big</v>
      </c>
      <c r="U1018">
        <f t="shared" si="223"/>
        <v>1321</v>
      </c>
    </row>
    <row r="1019" spans="1:21" x14ac:dyDescent="0.3">
      <c r="A1019" s="1">
        <v>42292</v>
      </c>
      <c r="B1019" s="4">
        <f t="shared" si="210"/>
        <v>14.7</v>
      </c>
      <c r="C1019" s="4">
        <f t="shared" si="211"/>
        <v>0</v>
      </c>
      <c r="D1019" s="3">
        <f t="shared" si="213"/>
        <v>2015</v>
      </c>
      <c r="E1019" s="3">
        <f t="shared" si="214"/>
        <v>10</v>
      </c>
      <c r="F1019" s="3">
        <f t="shared" si="215"/>
        <v>15</v>
      </c>
      <c r="G1019" s="3">
        <f t="shared" si="216"/>
        <v>1015</v>
      </c>
      <c r="H1019" s="3" t="str">
        <f t="shared" si="212"/>
        <v/>
      </c>
      <c r="I1019" s="1" t="str">
        <f t="shared" si="217"/>
        <v>가을</v>
      </c>
      <c r="J1019" s="6" t="str">
        <f t="shared" si="218"/>
        <v>목</v>
      </c>
      <c r="K1019" s="7" t="str">
        <f t="shared" si="219"/>
        <v>평일</v>
      </c>
      <c r="L1019">
        <v>82</v>
      </c>
      <c r="M1019">
        <v>42</v>
      </c>
      <c r="N1019">
        <v>549</v>
      </c>
      <c r="O1019">
        <f t="shared" si="220"/>
        <v>673</v>
      </c>
      <c r="P1019">
        <v>192</v>
      </c>
      <c r="Q1019">
        <v>492</v>
      </c>
      <c r="R1019">
        <f t="shared" si="221"/>
        <v>684</v>
      </c>
      <c r="S1019" t="s">
        <v>7</v>
      </c>
      <c r="T1019" t="str">
        <f t="shared" si="222"/>
        <v>big</v>
      </c>
      <c r="U1019">
        <f t="shared" si="223"/>
        <v>1357</v>
      </c>
    </row>
    <row r="1020" spans="1:21" x14ac:dyDescent="0.3">
      <c r="A1020" s="1">
        <v>42293</v>
      </c>
      <c r="B1020" s="4">
        <f t="shared" si="210"/>
        <v>15.6</v>
      </c>
      <c r="C1020" s="4">
        <f t="shared" si="211"/>
        <v>0</v>
      </c>
      <c r="D1020" s="3">
        <f t="shared" si="213"/>
        <v>2015</v>
      </c>
      <c r="E1020" s="3">
        <f t="shared" si="214"/>
        <v>10</v>
      </c>
      <c r="F1020" s="3">
        <f t="shared" si="215"/>
        <v>16</v>
      </c>
      <c r="G1020" s="3">
        <f t="shared" si="216"/>
        <v>1016</v>
      </c>
      <c r="H1020" s="3" t="str">
        <f t="shared" si="212"/>
        <v/>
      </c>
      <c r="I1020" s="1" t="str">
        <f t="shared" si="217"/>
        <v>가을</v>
      </c>
      <c r="J1020" s="6" t="str">
        <f t="shared" si="218"/>
        <v>금</v>
      </c>
      <c r="K1020" s="7" t="str">
        <f t="shared" si="219"/>
        <v>평일</v>
      </c>
      <c r="L1020">
        <v>124</v>
      </c>
      <c r="M1020">
        <v>84</v>
      </c>
      <c r="N1020">
        <v>573</v>
      </c>
      <c r="O1020">
        <f t="shared" si="220"/>
        <v>781</v>
      </c>
      <c r="P1020">
        <v>261</v>
      </c>
      <c r="Q1020">
        <v>463</v>
      </c>
      <c r="R1020">
        <f t="shared" si="221"/>
        <v>724</v>
      </c>
      <c r="S1020" t="s">
        <v>7</v>
      </c>
      <c r="T1020" t="str">
        <f t="shared" si="222"/>
        <v>big</v>
      </c>
      <c r="U1020">
        <f t="shared" si="223"/>
        <v>1505</v>
      </c>
    </row>
    <row r="1021" spans="1:21" x14ac:dyDescent="0.3">
      <c r="A1021" s="1">
        <v>42294</v>
      </c>
      <c r="B1021" s="4">
        <f t="shared" si="210"/>
        <v>15.4</v>
      </c>
      <c r="C1021" s="4">
        <f t="shared" si="211"/>
        <v>0</v>
      </c>
      <c r="D1021" s="3">
        <f t="shared" si="213"/>
        <v>2015</v>
      </c>
      <c r="E1021" s="3">
        <f t="shared" si="214"/>
        <v>10</v>
      </c>
      <c r="F1021" s="3">
        <f t="shared" si="215"/>
        <v>17</v>
      </c>
      <c r="G1021" s="3">
        <f t="shared" si="216"/>
        <v>1017</v>
      </c>
      <c r="H1021" s="3" t="str">
        <f t="shared" si="212"/>
        <v/>
      </c>
      <c r="I1021" s="1" t="str">
        <f t="shared" si="217"/>
        <v>가을</v>
      </c>
      <c r="J1021" s="6" t="str">
        <f t="shared" si="218"/>
        <v>토</v>
      </c>
      <c r="K1021" s="7" t="str">
        <f t="shared" si="219"/>
        <v>주말</v>
      </c>
      <c r="L1021">
        <v>70</v>
      </c>
      <c r="M1021">
        <v>76</v>
      </c>
      <c r="N1021">
        <v>566</v>
      </c>
      <c r="O1021">
        <f t="shared" si="220"/>
        <v>712</v>
      </c>
      <c r="P1021">
        <v>349</v>
      </c>
      <c r="Q1021">
        <v>686</v>
      </c>
      <c r="R1021">
        <f t="shared" si="221"/>
        <v>1035</v>
      </c>
      <c r="S1021" t="s">
        <v>7</v>
      </c>
      <c r="T1021" t="str">
        <f t="shared" si="222"/>
        <v>big</v>
      </c>
      <c r="U1021">
        <f t="shared" si="223"/>
        <v>1747</v>
      </c>
    </row>
    <row r="1022" spans="1:21" x14ac:dyDescent="0.3">
      <c r="A1022" s="1">
        <v>42295</v>
      </c>
      <c r="B1022" s="4">
        <f t="shared" si="210"/>
        <v>14.7</v>
      </c>
      <c r="C1022" s="4">
        <f t="shared" si="211"/>
        <v>0</v>
      </c>
      <c r="D1022" s="3">
        <f t="shared" si="213"/>
        <v>2015</v>
      </c>
      <c r="E1022" s="3">
        <f t="shared" si="214"/>
        <v>10</v>
      </c>
      <c r="F1022" s="3">
        <f t="shared" si="215"/>
        <v>18</v>
      </c>
      <c r="G1022" s="3">
        <f t="shared" si="216"/>
        <v>1018</v>
      </c>
      <c r="H1022" s="3" t="str">
        <f t="shared" si="212"/>
        <v/>
      </c>
      <c r="I1022" s="1" t="str">
        <f t="shared" si="217"/>
        <v>가을</v>
      </c>
      <c r="J1022" s="6" t="str">
        <f t="shared" si="218"/>
        <v>일</v>
      </c>
      <c r="K1022" s="7" t="str">
        <f t="shared" si="219"/>
        <v>주말</v>
      </c>
      <c r="L1022">
        <v>119</v>
      </c>
      <c r="M1022">
        <v>82</v>
      </c>
      <c r="N1022">
        <v>584</v>
      </c>
      <c r="O1022">
        <f t="shared" si="220"/>
        <v>785</v>
      </c>
      <c r="P1022">
        <v>269</v>
      </c>
      <c r="Q1022">
        <v>543</v>
      </c>
      <c r="R1022">
        <f t="shared" si="221"/>
        <v>812</v>
      </c>
      <c r="S1022" t="s">
        <v>7</v>
      </c>
      <c r="T1022" t="str">
        <f t="shared" si="222"/>
        <v>big</v>
      </c>
      <c r="U1022">
        <f t="shared" si="223"/>
        <v>1597</v>
      </c>
    </row>
    <row r="1023" spans="1:21" x14ac:dyDescent="0.3">
      <c r="A1023" s="1">
        <v>42296</v>
      </c>
      <c r="B1023" s="4">
        <f t="shared" si="210"/>
        <v>15.3</v>
      </c>
      <c r="C1023" s="4">
        <f t="shared" si="211"/>
        <v>0</v>
      </c>
      <c r="D1023" s="3">
        <f t="shared" si="213"/>
        <v>2015</v>
      </c>
      <c r="E1023" s="3">
        <f t="shared" si="214"/>
        <v>10</v>
      </c>
      <c r="F1023" s="3">
        <f t="shared" si="215"/>
        <v>19</v>
      </c>
      <c r="G1023" s="3">
        <f t="shared" si="216"/>
        <v>1019</v>
      </c>
      <c r="H1023" s="3" t="str">
        <f t="shared" si="212"/>
        <v/>
      </c>
      <c r="I1023" s="1" t="str">
        <f t="shared" si="217"/>
        <v>가을</v>
      </c>
      <c r="J1023" s="6" t="str">
        <f t="shared" si="218"/>
        <v>월</v>
      </c>
      <c r="K1023" s="7" t="str">
        <f t="shared" si="219"/>
        <v>평일</v>
      </c>
      <c r="L1023">
        <v>69</v>
      </c>
      <c r="M1023">
        <v>37</v>
      </c>
      <c r="N1023">
        <v>589</v>
      </c>
      <c r="O1023">
        <f t="shared" si="220"/>
        <v>695</v>
      </c>
      <c r="P1023">
        <v>187</v>
      </c>
      <c r="Q1023">
        <v>298</v>
      </c>
      <c r="R1023">
        <f t="shared" si="221"/>
        <v>485</v>
      </c>
      <c r="S1023" t="s">
        <v>7</v>
      </c>
      <c r="T1023" t="str">
        <f t="shared" si="222"/>
        <v>small</v>
      </c>
      <c r="U1023">
        <f t="shared" si="223"/>
        <v>1180</v>
      </c>
    </row>
    <row r="1024" spans="1:21" x14ac:dyDescent="0.3">
      <c r="A1024" s="1">
        <v>42297</v>
      </c>
      <c r="B1024" s="4">
        <f t="shared" si="210"/>
        <v>16.3</v>
      </c>
      <c r="C1024" s="4">
        <f t="shared" si="211"/>
        <v>0</v>
      </c>
      <c r="D1024" s="3">
        <f t="shared" si="213"/>
        <v>2015</v>
      </c>
      <c r="E1024" s="3">
        <f t="shared" si="214"/>
        <v>10</v>
      </c>
      <c r="F1024" s="3">
        <f t="shared" si="215"/>
        <v>20</v>
      </c>
      <c r="G1024" s="3">
        <f t="shared" si="216"/>
        <v>1020</v>
      </c>
      <c r="H1024" s="3" t="str">
        <f t="shared" si="212"/>
        <v/>
      </c>
      <c r="I1024" s="1" t="str">
        <f t="shared" si="217"/>
        <v>가을</v>
      </c>
      <c r="J1024" s="6" t="str">
        <f t="shared" si="218"/>
        <v>화</v>
      </c>
      <c r="K1024" s="7" t="str">
        <f t="shared" si="219"/>
        <v>평일</v>
      </c>
      <c r="L1024">
        <v>67</v>
      </c>
      <c r="M1024">
        <v>38</v>
      </c>
      <c r="N1024">
        <v>650</v>
      </c>
      <c r="O1024">
        <f t="shared" si="220"/>
        <v>755</v>
      </c>
      <c r="P1024">
        <v>161</v>
      </c>
      <c r="Q1024">
        <v>337</v>
      </c>
      <c r="R1024">
        <f t="shared" si="221"/>
        <v>498</v>
      </c>
      <c r="S1024" t="s">
        <v>7</v>
      </c>
      <c r="T1024" t="str">
        <f t="shared" si="222"/>
        <v>small</v>
      </c>
      <c r="U1024">
        <f t="shared" si="223"/>
        <v>1253</v>
      </c>
    </row>
    <row r="1025" spans="1:21" x14ac:dyDescent="0.3">
      <c r="A1025" s="1">
        <v>42298</v>
      </c>
      <c r="B1025" s="4">
        <f t="shared" si="210"/>
        <v>16.100000000000001</v>
      </c>
      <c r="C1025" s="4">
        <f t="shared" si="211"/>
        <v>0</v>
      </c>
      <c r="D1025" s="3">
        <f t="shared" si="213"/>
        <v>2015</v>
      </c>
      <c r="E1025" s="3">
        <f t="shared" si="214"/>
        <v>10</v>
      </c>
      <c r="F1025" s="3">
        <f t="shared" si="215"/>
        <v>21</v>
      </c>
      <c r="G1025" s="3">
        <f t="shared" si="216"/>
        <v>1021</v>
      </c>
      <c r="H1025" s="3" t="str">
        <f t="shared" si="212"/>
        <v/>
      </c>
      <c r="I1025" s="1" t="str">
        <f t="shared" si="217"/>
        <v>가을</v>
      </c>
      <c r="J1025" s="6" t="str">
        <f t="shared" si="218"/>
        <v>수</v>
      </c>
      <c r="K1025" s="7" t="str">
        <f t="shared" si="219"/>
        <v>평일</v>
      </c>
      <c r="L1025">
        <v>90</v>
      </c>
      <c r="M1025">
        <v>47</v>
      </c>
      <c r="N1025">
        <v>386</v>
      </c>
      <c r="O1025">
        <f t="shared" si="220"/>
        <v>523</v>
      </c>
      <c r="P1025">
        <v>203</v>
      </c>
      <c r="Q1025">
        <v>316</v>
      </c>
      <c r="R1025">
        <f t="shared" si="221"/>
        <v>519</v>
      </c>
      <c r="S1025" t="s">
        <v>7</v>
      </c>
      <c r="T1025" t="str">
        <f t="shared" si="222"/>
        <v>small</v>
      </c>
      <c r="U1025">
        <f t="shared" si="223"/>
        <v>1042</v>
      </c>
    </row>
    <row r="1026" spans="1:21" x14ac:dyDescent="0.3">
      <c r="A1026" s="1">
        <v>42299</v>
      </c>
      <c r="B1026" s="4">
        <f t="shared" ref="B1026:B1089" si="224">VLOOKUP(A1026,temp,3,0)</f>
        <v>16.100000000000001</v>
      </c>
      <c r="C1026" s="4">
        <f t="shared" ref="C1026:C1089" si="225">VLOOKUP(A1026,rain,3,0)</f>
        <v>0</v>
      </c>
      <c r="D1026" s="3">
        <f t="shared" si="213"/>
        <v>2015</v>
      </c>
      <c r="E1026" s="3">
        <f t="shared" si="214"/>
        <v>10</v>
      </c>
      <c r="F1026" s="3">
        <f t="shared" si="215"/>
        <v>22</v>
      </c>
      <c r="G1026" s="3">
        <f t="shared" si="216"/>
        <v>1022</v>
      </c>
      <c r="H1026" s="3" t="str">
        <f t="shared" ref="H1026:H1089" si="226">IFERROR(VLOOKUP(G1026,mdindex,2,0),"")</f>
        <v/>
      </c>
      <c r="I1026" s="1" t="str">
        <f t="shared" si="217"/>
        <v>가을</v>
      </c>
      <c r="J1026" s="6" t="str">
        <f t="shared" si="218"/>
        <v>목</v>
      </c>
      <c r="K1026" s="7" t="str">
        <f t="shared" si="219"/>
        <v>평일</v>
      </c>
      <c r="L1026">
        <v>94</v>
      </c>
      <c r="M1026">
        <v>64</v>
      </c>
      <c r="N1026">
        <v>506</v>
      </c>
      <c r="O1026">
        <f t="shared" si="220"/>
        <v>664</v>
      </c>
      <c r="P1026">
        <v>235</v>
      </c>
      <c r="Q1026">
        <v>316</v>
      </c>
      <c r="R1026">
        <f t="shared" si="221"/>
        <v>551</v>
      </c>
      <c r="S1026" t="s">
        <v>7</v>
      </c>
      <c r="T1026" t="str">
        <f t="shared" si="222"/>
        <v>small</v>
      </c>
      <c r="U1026">
        <f t="shared" si="223"/>
        <v>1215</v>
      </c>
    </row>
    <row r="1027" spans="1:21" x14ac:dyDescent="0.3">
      <c r="A1027" s="1">
        <v>42300</v>
      </c>
      <c r="B1027" s="4">
        <f t="shared" si="224"/>
        <v>15.6</v>
      </c>
      <c r="C1027" s="4">
        <f t="shared" si="225"/>
        <v>0</v>
      </c>
      <c r="D1027" s="3">
        <f t="shared" ref="D1027:D1090" si="227">YEAR(A1027)</f>
        <v>2015</v>
      </c>
      <c r="E1027" s="3">
        <f t="shared" ref="E1027:E1090" si="228">MONTH(A1027)</f>
        <v>10</v>
      </c>
      <c r="F1027" s="3">
        <f t="shared" ref="F1027:F1090" si="229">DAY(A1027)</f>
        <v>23</v>
      </c>
      <c r="G1027" s="3">
        <f t="shared" ref="G1027:G1090" si="230">VALUE(E1027&amp;F1027)</f>
        <v>1023</v>
      </c>
      <c r="H1027" s="3" t="str">
        <f t="shared" si="226"/>
        <v/>
      </c>
      <c r="I1027" s="1" t="str">
        <f t="shared" ref="I1027:I1090" si="231">CHOOSE(E1027,"겨울", "겨울", "봄", "봄", "봄", "여름", "여름", "여름", "가을", "가을", "가을", "겨울")</f>
        <v>가을</v>
      </c>
      <c r="J1027" s="6" t="str">
        <f t="shared" ref="J1027:J1090" si="232">CHOOSE(WEEKDAY(A1027,2), "월", "화", "수", "목", "금", "토", "일")</f>
        <v>금</v>
      </c>
      <c r="K1027" s="7" t="str">
        <f t="shared" ref="K1027:K1090" si="233">IF(OR(J1027="토",J1027="일"), "주말", "평일")</f>
        <v>평일</v>
      </c>
      <c r="L1027">
        <v>108</v>
      </c>
      <c r="M1027">
        <v>45</v>
      </c>
      <c r="N1027">
        <v>826</v>
      </c>
      <c r="O1027">
        <f t="shared" ref="O1027:O1090" si="234">SUM(L1027,M1027,N1027)</f>
        <v>979</v>
      </c>
      <c r="P1027">
        <v>275</v>
      </c>
      <c r="Q1027">
        <v>361</v>
      </c>
      <c r="R1027">
        <f t="shared" ref="R1027:R1090" si="235">SUM(P1027,Q1027)</f>
        <v>636</v>
      </c>
      <c r="S1027" t="s">
        <v>7</v>
      </c>
      <c r="T1027" t="str">
        <f t="shared" ref="T1027:T1090" si="236">IF(R1027&lt;610, "small", "big")</f>
        <v>big</v>
      </c>
      <c r="U1027">
        <f t="shared" ref="U1027:U1090" si="237">SUM(O1027,R1027)</f>
        <v>1615</v>
      </c>
    </row>
    <row r="1028" spans="1:21" x14ac:dyDescent="0.3">
      <c r="A1028" s="1">
        <v>42301</v>
      </c>
      <c r="B1028" s="4">
        <f t="shared" si="224"/>
        <v>15.5</v>
      </c>
      <c r="C1028" s="4">
        <f t="shared" si="225"/>
        <v>6</v>
      </c>
      <c r="D1028" s="3">
        <f t="shared" si="227"/>
        <v>2015</v>
      </c>
      <c r="E1028" s="3">
        <f t="shared" si="228"/>
        <v>10</v>
      </c>
      <c r="F1028" s="3">
        <f t="shared" si="229"/>
        <v>24</v>
      </c>
      <c r="G1028" s="3">
        <f t="shared" si="230"/>
        <v>1024</v>
      </c>
      <c r="H1028" s="3" t="str">
        <f t="shared" si="226"/>
        <v/>
      </c>
      <c r="I1028" s="1" t="str">
        <f t="shared" si="231"/>
        <v>가을</v>
      </c>
      <c r="J1028" s="6" t="str">
        <f t="shared" si="232"/>
        <v>토</v>
      </c>
      <c r="K1028" s="7" t="str">
        <f t="shared" si="233"/>
        <v>주말</v>
      </c>
      <c r="L1028">
        <v>63</v>
      </c>
      <c r="M1028">
        <v>82</v>
      </c>
      <c r="N1028">
        <v>689</v>
      </c>
      <c r="O1028">
        <f t="shared" si="234"/>
        <v>834</v>
      </c>
      <c r="P1028">
        <v>275</v>
      </c>
      <c r="Q1028">
        <v>370</v>
      </c>
      <c r="R1028">
        <f t="shared" si="235"/>
        <v>645</v>
      </c>
      <c r="S1028" t="s">
        <v>7</v>
      </c>
      <c r="T1028" t="str">
        <f t="shared" si="236"/>
        <v>big</v>
      </c>
      <c r="U1028">
        <f t="shared" si="237"/>
        <v>1479</v>
      </c>
    </row>
    <row r="1029" spans="1:21" x14ac:dyDescent="0.3">
      <c r="A1029" s="1">
        <v>42302</v>
      </c>
      <c r="B1029" s="4">
        <f t="shared" si="224"/>
        <v>13.3</v>
      </c>
      <c r="C1029" s="4">
        <f t="shared" si="225"/>
        <v>0</v>
      </c>
      <c r="D1029" s="3">
        <f t="shared" si="227"/>
        <v>2015</v>
      </c>
      <c r="E1029" s="3">
        <f t="shared" si="228"/>
        <v>10</v>
      </c>
      <c r="F1029" s="3">
        <f t="shared" si="229"/>
        <v>25</v>
      </c>
      <c r="G1029" s="3">
        <f t="shared" si="230"/>
        <v>1025</v>
      </c>
      <c r="H1029" s="3" t="str">
        <f t="shared" si="226"/>
        <v/>
      </c>
      <c r="I1029" s="1" t="str">
        <f t="shared" si="231"/>
        <v>가을</v>
      </c>
      <c r="J1029" s="6" t="str">
        <f t="shared" si="232"/>
        <v>일</v>
      </c>
      <c r="K1029" s="7" t="str">
        <f t="shared" si="233"/>
        <v>주말</v>
      </c>
      <c r="L1029">
        <v>86</v>
      </c>
      <c r="M1029">
        <v>87</v>
      </c>
      <c r="N1029">
        <v>465</v>
      </c>
      <c r="O1029">
        <f t="shared" si="234"/>
        <v>638</v>
      </c>
      <c r="P1029">
        <v>280</v>
      </c>
      <c r="Q1029">
        <v>528</v>
      </c>
      <c r="R1029">
        <f t="shared" si="235"/>
        <v>808</v>
      </c>
      <c r="S1029" t="s">
        <v>7</v>
      </c>
      <c r="T1029" t="str">
        <f t="shared" si="236"/>
        <v>big</v>
      </c>
      <c r="U1029">
        <f t="shared" si="237"/>
        <v>1446</v>
      </c>
    </row>
    <row r="1030" spans="1:21" x14ac:dyDescent="0.3">
      <c r="A1030" s="1">
        <v>42303</v>
      </c>
      <c r="B1030" s="4">
        <f t="shared" si="224"/>
        <v>13.2</v>
      </c>
      <c r="C1030" s="4">
        <f t="shared" si="225"/>
        <v>0.1</v>
      </c>
      <c r="D1030" s="3">
        <f t="shared" si="227"/>
        <v>2015</v>
      </c>
      <c r="E1030" s="3">
        <f t="shared" si="228"/>
        <v>10</v>
      </c>
      <c r="F1030" s="3">
        <f t="shared" si="229"/>
        <v>26</v>
      </c>
      <c r="G1030" s="3">
        <f t="shared" si="230"/>
        <v>1026</v>
      </c>
      <c r="H1030" s="3" t="str">
        <f t="shared" si="226"/>
        <v/>
      </c>
      <c r="I1030" s="1" t="str">
        <f t="shared" si="231"/>
        <v>가을</v>
      </c>
      <c r="J1030" s="6" t="str">
        <f t="shared" si="232"/>
        <v>월</v>
      </c>
      <c r="K1030" s="7" t="str">
        <f t="shared" si="233"/>
        <v>평일</v>
      </c>
      <c r="L1030">
        <v>91</v>
      </c>
      <c r="M1030">
        <v>62</v>
      </c>
      <c r="N1030">
        <v>386</v>
      </c>
      <c r="O1030">
        <f t="shared" si="234"/>
        <v>539</v>
      </c>
      <c r="P1030">
        <v>110</v>
      </c>
      <c r="Q1030">
        <v>379</v>
      </c>
      <c r="R1030">
        <f t="shared" si="235"/>
        <v>489</v>
      </c>
      <c r="S1030" t="s">
        <v>7</v>
      </c>
      <c r="T1030" t="str">
        <f t="shared" si="236"/>
        <v>small</v>
      </c>
      <c r="U1030">
        <f t="shared" si="237"/>
        <v>1028</v>
      </c>
    </row>
    <row r="1031" spans="1:21" x14ac:dyDescent="0.3">
      <c r="A1031" s="1">
        <v>42304</v>
      </c>
      <c r="B1031" s="4">
        <f t="shared" si="224"/>
        <v>12.7</v>
      </c>
      <c r="C1031" s="4">
        <f t="shared" si="225"/>
        <v>12.5</v>
      </c>
      <c r="D1031" s="3">
        <f t="shared" si="227"/>
        <v>2015</v>
      </c>
      <c r="E1031" s="3">
        <f t="shared" si="228"/>
        <v>10</v>
      </c>
      <c r="F1031" s="3">
        <f t="shared" si="229"/>
        <v>27</v>
      </c>
      <c r="G1031" s="3">
        <f t="shared" si="230"/>
        <v>1027</v>
      </c>
      <c r="H1031" s="3" t="str">
        <f t="shared" si="226"/>
        <v/>
      </c>
      <c r="I1031" s="1" t="str">
        <f t="shared" si="231"/>
        <v>가을</v>
      </c>
      <c r="J1031" s="6" t="str">
        <f t="shared" si="232"/>
        <v>화</v>
      </c>
      <c r="K1031" s="7" t="str">
        <f t="shared" si="233"/>
        <v>평일</v>
      </c>
      <c r="L1031">
        <v>97</v>
      </c>
      <c r="M1031">
        <v>44</v>
      </c>
      <c r="N1031">
        <v>310</v>
      </c>
      <c r="O1031">
        <f t="shared" si="234"/>
        <v>451</v>
      </c>
      <c r="P1031">
        <v>137</v>
      </c>
      <c r="Q1031">
        <v>287</v>
      </c>
      <c r="R1031">
        <f t="shared" si="235"/>
        <v>424</v>
      </c>
      <c r="S1031" t="s">
        <v>7</v>
      </c>
      <c r="T1031" t="str">
        <f t="shared" si="236"/>
        <v>small</v>
      </c>
      <c r="U1031">
        <f t="shared" si="237"/>
        <v>875</v>
      </c>
    </row>
    <row r="1032" spans="1:21" x14ac:dyDescent="0.3">
      <c r="A1032" s="1">
        <v>42305</v>
      </c>
      <c r="B1032" s="4">
        <f t="shared" si="224"/>
        <v>9.6</v>
      </c>
      <c r="C1032" s="4">
        <f t="shared" si="225"/>
        <v>0</v>
      </c>
      <c r="D1032" s="3">
        <f t="shared" si="227"/>
        <v>2015</v>
      </c>
      <c r="E1032" s="3">
        <f t="shared" si="228"/>
        <v>10</v>
      </c>
      <c r="F1032" s="3">
        <f t="shared" si="229"/>
        <v>28</v>
      </c>
      <c r="G1032" s="3">
        <f t="shared" si="230"/>
        <v>1028</v>
      </c>
      <c r="H1032" s="3" t="str">
        <f t="shared" si="226"/>
        <v/>
      </c>
      <c r="I1032" s="1" t="str">
        <f t="shared" si="231"/>
        <v>가을</v>
      </c>
      <c r="J1032" s="6" t="str">
        <f t="shared" si="232"/>
        <v>수</v>
      </c>
      <c r="K1032" s="7" t="str">
        <f t="shared" si="233"/>
        <v>평일</v>
      </c>
      <c r="L1032">
        <v>69</v>
      </c>
      <c r="M1032">
        <v>54</v>
      </c>
      <c r="N1032">
        <v>358</v>
      </c>
      <c r="O1032">
        <f t="shared" si="234"/>
        <v>481</v>
      </c>
      <c r="P1032">
        <v>176</v>
      </c>
      <c r="Q1032">
        <v>531</v>
      </c>
      <c r="R1032">
        <f t="shared" si="235"/>
        <v>707</v>
      </c>
      <c r="S1032" t="s">
        <v>7</v>
      </c>
      <c r="T1032" t="str">
        <f t="shared" si="236"/>
        <v>big</v>
      </c>
      <c r="U1032">
        <f t="shared" si="237"/>
        <v>1188</v>
      </c>
    </row>
    <row r="1033" spans="1:21" x14ac:dyDescent="0.3">
      <c r="A1033" s="1">
        <v>42306</v>
      </c>
      <c r="B1033" s="4">
        <f t="shared" si="224"/>
        <v>7.9</v>
      </c>
      <c r="C1033" s="4">
        <f t="shared" si="225"/>
        <v>3.5</v>
      </c>
      <c r="D1033" s="3">
        <f t="shared" si="227"/>
        <v>2015</v>
      </c>
      <c r="E1033" s="3">
        <f t="shared" si="228"/>
        <v>10</v>
      </c>
      <c r="F1033" s="3">
        <f t="shared" si="229"/>
        <v>29</v>
      </c>
      <c r="G1033" s="3">
        <f t="shared" si="230"/>
        <v>1029</v>
      </c>
      <c r="H1033" s="3" t="str">
        <f t="shared" si="226"/>
        <v/>
      </c>
      <c r="I1033" s="1" t="str">
        <f t="shared" si="231"/>
        <v>가을</v>
      </c>
      <c r="J1033" s="6" t="str">
        <f t="shared" si="232"/>
        <v>목</v>
      </c>
      <c r="K1033" s="7" t="str">
        <f t="shared" si="233"/>
        <v>평일</v>
      </c>
      <c r="L1033">
        <v>93</v>
      </c>
      <c r="M1033">
        <v>61</v>
      </c>
      <c r="N1033">
        <v>581</v>
      </c>
      <c r="O1033">
        <f t="shared" si="234"/>
        <v>735</v>
      </c>
      <c r="P1033">
        <v>73</v>
      </c>
      <c r="Q1033">
        <v>303</v>
      </c>
      <c r="R1033">
        <f t="shared" si="235"/>
        <v>376</v>
      </c>
      <c r="S1033" t="s">
        <v>7</v>
      </c>
      <c r="T1033" t="str">
        <f t="shared" si="236"/>
        <v>small</v>
      </c>
      <c r="U1033">
        <f t="shared" si="237"/>
        <v>1111</v>
      </c>
    </row>
    <row r="1034" spans="1:21" x14ac:dyDescent="0.3">
      <c r="A1034" s="1">
        <v>42307</v>
      </c>
      <c r="B1034" s="4">
        <f t="shared" si="224"/>
        <v>5.5</v>
      </c>
      <c r="C1034" s="4">
        <f t="shared" si="225"/>
        <v>0</v>
      </c>
      <c r="D1034" s="3">
        <f t="shared" si="227"/>
        <v>2015</v>
      </c>
      <c r="E1034" s="3">
        <f t="shared" si="228"/>
        <v>10</v>
      </c>
      <c r="F1034" s="3">
        <f t="shared" si="229"/>
        <v>30</v>
      </c>
      <c r="G1034" s="3">
        <f t="shared" si="230"/>
        <v>1030</v>
      </c>
      <c r="H1034" s="3" t="str">
        <f t="shared" si="226"/>
        <v/>
      </c>
      <c r="I1034" s="1" t="str">
        <f t="shared" si="231"/>
        <v>가을</v>
      </c>
      <c r="J1034" s="6" t="str">
        <f t="shared" si="232"/>
        <v>금</v>
      </c>
      <c r="K1034" s="7" t="str">
        <f t="shared" si="233"/>
        <v>평일</v>
      </c>
      <c r="L1034">
        <v>91</v>
      </c>
      <c r="M1034">
        <v>77</v>
      </c>
      <c r="N1034">
        <v>348</v>
      </c>
      <c r="O1034">
        <f t="shared" si="234"/>
        <v>516</v>
      </c>
      <c r="P1034">
        <v>258</v>
      </c>
      <c r="Q1034">
        <v>345</v>
      </c>
      <c r="R1034">
        <f t="shared" si="235"/>
        <v>603</v>
      </c>
      <c r="S1034" t="s">
        <v>7</v>
      </c>
      <c r="T1034" t="str">
        <f t="shared" si="236"/>
        <v>small</v>
      </c>
      <c r="U1034">
        <f t="shared" si="237"/>
        <v>1119</v>
      </c>
    </row>
    <row r="1035" spans="1:21" x14ac:dyDescent="0.3">
      <c r="A1035" s="1">
        <v>42308</v>
      </c>
      <c r="B1035" s="4">
        <f t="shared" si="224"/>
        <v>4.4000000000000004</v>
      </c>
      <c r="C1035" s="4">
        <f t="shared" si="225"/>
        <v>0</v>
      </c>
      <c r="D1035" s="3">
        <f t="shared" si="227"/>
        <v>2015</v>
      </c>
      <c r="E1035" s="3">
        <f t="shared" si="228"/>
        <v>10</v>
      </c>
      <c r="F1035" s="3">
        <f t="shared" si="229"/>
        <v>31</v>
      </c>
      <c r="G1035" s="3">
        <f t="shared" si="230"/>
        <v>1031</v>
      </c>
      <c r="H1035" s="3" t="str">
        <f t="shared" si="226"/>
        <v/>
      </c>
      <c r="I1035" s="1" t="str">
        <f t="shared" si="231"/>
        <v>가을</v>
      </c>
      <c r="J1035" s="6" t="str">
        <f t="shared" si="232"/>
        <v>토</v>
      </c>
      <c r="K1035" s="7" t="str">
        <f t="shared" si="233"/>
        <v>주말</v>
      </c>
      <c r="L1035">
        <v>135</v>
      </c>
      <c r="M1035">
        <v>52</v>
      </c>
      <c r="N1035">
        <v>441</v>
      </c>
      <c r="O1035">
        <f t="shared" si="234"/>
        <v>628</v>
      </c>
      <c r="P1035">
        <v>221</v>
      </c>
      <c r="Q1035">
        <v>340</v>
      </c>
      <c r="R1035">
        <f t="shared" si="235"/>
        <v>561</v>
      </c>
      <c r="S1035" t="s">
        <v>7</v>
      </c>
      <c r="T1035" t="str">
        <f t="shared" si="236"/>
        <v>small</v>
      </c>
      <c r="U1035">
        <f t="shared" si="237"/>
        <v>1189</v>
      </c>
    </row>
    <row r="1036" spans="1:21" x14ac:dyDescent="0.3">
      <c r="A1036" s="1">
        <v>42309</v>
      </c>
      <c r="B1036" s="4">
        <f t="shared" si="224"/>
        <v>4.9000000000000004</v>
      </c>
      <c r="C1036" s="4">
        <f t="shared" si="225"/>
        <v>0</v>
      </c>
      <c r="D1036" s="3">
        <f t="shared" si="227"/>
        <v>2015</v>
      </c>
      <c r="E1036" s="3">
        <f t="shared" si="228"/>
        <v>11</v>
      </c>
      <c r="F1036" s="3">
        <f t="shared" si="229"/>
        <v>1</v>
      </c>
      <c r="G1036" s="3">
        <f t="shared" si="230"/>
        <v>111</v>
      </c>
      <c r="H1036" s="3" t="str">
        <f t="shared" si="226"/>
        <v/>
      </c>
      <c r="I1036" s="1" t="str">
        <f t="shared" si="231"/>
        <v>가을</v>
      </c>
      <c r="J1036" s="6" t="str">
        <f t="shared" si="232"/>
        <v>일</v>
      </c>
      <c r="K1036" s="7" t="str">
        <f t="shared" si="233"/>
        <v>주말</v>
      </c>
      <c r="L1036">
        <v>88</v>
      </c>
      <c r="M1036">
        <v>80</v>
      </c>
      <c r="N1036">
        <v>981</v>
      </c>
      <c r="O1036">
        <f t="shared" si="234"/>
        <v>1149</v>
      </c>
      <c r="P1036">
        <v>123</v>
      </c>
      <c r="Q1036">
        <v>417</v>
      </c>
      <c r="R1036">
        <f t="shared" si="235"/>
        <v>540</v>
      </c>
      <c r="S1036" t="s">
        <v>8</v>
      </c>
      <c r="T1036" t="str">
        <f t="shared" si="236"/>
        <v>small</v>
      </c>
      <c r="U1036">
        <f t="shared" si="237"/>
        <v>1689</v>
      </c>
    </row>
    <row r="1037" spans="1:21" x14ac:dyDescent="0.3">
      <c r="A1037" s="1">
        <v>42310</v>
      </c>
      <c r="B1037" s="4">
        <f t="shared" si="224"/>
        <v>9.1999999999999993</v>
      </c>
      <c r="C1037" s="4">
        <f t="shared" si="225"/>
        <v>0</v>
      </c>
      <c r="D1037" s="3">
        <f t="shared" si="227"/>
        <v>2015</v>
      </c>
      <c r="E1037" s="3">
        <f t="shared" si="228"/>
        <v>11</v>
      </c>
      <c r="F1037" s="3">
        <f t="shared" si="229"/>
        <v>2</v>
      </c>
      <c r="G1037" s="3">
        <f t="shared" si="230"/>
        <v>112</v>
      </c>
      <c r="H1037" s="3" t="str">
        <f t="shared" si="226"/>
        <v/>
      </c>
      <c r="I1037" s="1" t="str">
        <f t="shared" si="231"/>
        <v>가을</v>
      </c>
      <c r="J1037" s="6" t="str">
        <f t="shared" si="232"/>
        <v>월</v>
      </c>
      <c r="K1037" s="7" t="str">
        <f t="shared" si="233"/>
        <v>평일</v>
      </c>
      <c r="L1037">
        <v>74</v>
      </c>
      <c r="M1037">
        <v>39</v>
      </c>
      <c r="N1037">
        <v>462</v>
      </c>
      <c r="O1037">
        <f t="shared" si="234"/>
        <v>575</v>
      </c>
      <c r="P1037">
        <v>149</v>
      </c>
      <c r="Q1037">
        <v>286</v>
      </c>
      <c r="R1037">
        <f t="shared" si="235"/>
        <v>435</v>
      </c>
      <c r="S1037" t="s">
        <v>7</v>
      </c>
      <c r="T1037" t="str">
        <f t="shared" si="236"/>
        <v>small</v>
      </c>
      <c r="U1037">
        <f t="shared" si="237"/>
        <v>1010</v>
      </c>
    </row>
    <row r="1038" spans="1:21" x14ac:dyDescent="0.3">
      <c r="A1038" s="1">
        <v>42311</v>
      </c>
      <c r="B1038" s="4">
        <f t="shared" si="224"/>
        <v>8.1999999999999993</v>
      </c>
      <c r="C1038" s="4">
        <f t="shared" si="225"/>
        <v>0</v>
      </c>
      <c r="D1038" s="3">
        <f t="shared" si="227"/>
        <v>2015</v>
      </c>
      <c r="E1038" s="3">
        <f t="shared" si="228"/>
        <v>11</v>
      </c>
      <c r="F1038" s="3">
        <f t="shared" si="229"/>
        <v>3</v>
      </c>
      <c r="G1038" s="3">
        <f t="shared" si="230"/>
        <v>113</v>
      </c>
      <c r="H1038" s="3" t="str">
        <f t="shared" si="226"/>
        <v/>
      </c>
      <c r="I1038" s="1" t="str">
        <f t="shared" si="231"/>
        <v>가을</v>
      </c>
      <c r="J1038" s="6" t="str">
        <f t="shared" si="232"/>
        <v>화</v>
      </c>
      <c r="K1038" s="7" t="str">
        <f t="shared" si="233"/>
        <v>평일</v>
      </c>
      <c r="L1038">
        <v>81</v>
      </c>
      <c r="M1038">
        <v>48</v>
      </c>
      <c r="N1038">
        <v>403</v>
      </c>
      <c r="O1038">
        <f t="shared" si="234"/>
        <v>532</v>
      </c>
      <c r="P1038">
        <v>138</v>
      </c>
      <c r="Q1038">
        <v>419</v>
      </c>
      <c r="R1038">
        <f t="shared" si="235"/>
        <v>557</v>
      </c>
      <c r="S1038" t="s">
        <v>7</v>
      </c>
      <c r="T1038" t="str">
        <f t="shared" si="236"/>
        <v>small</v>
      </c>
      <c r="U1038">
        <f t="shared" si="237"/>
        <v>1089</v>
      </c>
    </row>
    <row r="1039" spans="1:21" x14ac:dyDescent="0.3">
      <c r="A1039" s="1">
        <v>42312</v>
      </c>
      <c r="B1039" s="4">
        <f t="shared" si="224"/>
        <v>8.3000000000000007</v>
      </c>
      <c r="C1039" s="4">
        <f t="shared" si="225"/>
        <v>0</v>
      </c>
      <c r="D1039" s="3">
        <f t="shared" si="227"/>
        <v>2015</v>
      </c>
      <c r="E1039" s="3">
        <f t="shared" si="228"/>
        <v>11</v>
      </c>
      <c r="F1039" s="3">
        <f t="shared" si="229"/>
        <v>4</v>
      </c>
      <c r="G1039" s="3">
        <f t="shared" si="230"/>
        <v>114</v>
      </c>
      <c r="H1039" s="3" t="str">
        <f t="shared" si="226"/>
        <v/>
      </c>
      <c r="I1039" s="1" t="str">
        <f t="shared" si="231"/>
        <v>가을</v>
      </c>
      <c r="J1039" s="6" t="str">
        <f t="shared" si="232"/>
        <v>수</v>
      </c>
      <c r="K1039" s="7" t="str">
        <f t="shared" si="233"/>
        <v>평일</v>
      </c>
      <c r="L1039">
        <v>82</v>
      </c>
      <c r="M1039">
        <v>37</v>
      </c>
      <c r="N1039">
        <v>452</v>
      </c>
      <c r="O1039">
        <f t="shared" si="234"/>
        <v>571</v>
      </c>
      <c r="P1039">
        <v>160</v>
      </c>
      <c r="Q1039">
        <v>234</v>
      </c>
      <c r="R1039">
        <f t="shared" si="235"/>
        <v>394</v>
      </c>
      <c r="S1039" t="s">
        <v>7</v>
      </c>
      <c r="T1039" t="str">
        <f t="shared" si="236"/>
        <v>small</v>
      </c>
      <c r="U1039">
        <f t="shared" si="237"/>
        <v>965</v>
      </c>
    </row>
    <row r="1040" spans="1:21" x14ac:dyDescent="0.3">
      <c r="A1040" s="1">
        <v>42313</v>
      </c>
      <c r="B1040" s="4">
        <f t="shared" si="224"/>
        <v>10.5</v>
      </c>
      <c r="C1040" s="4">
        <f t="shared" si="225"/>
        <v>0</v>
      </c>
      <c r="D1040" s="3">
        <f t="shared" si="227"/>
        <v>2015</v>
      </c>
      <c r="E1040" s="3">
        <f t="shared" si="228"/>
        <v>11</v>
      </c>
      <c r="F1040" s="3">
        <f t="shared" si="229"/>
        <v>5</v>
      </c>
      <c r="G1040" s="3">
        <f t="shared" si="230"/>
        <v>115</v>
      </c>
      <c r="H1040" s="3" t="str">
        <f t="shared" si="226"/>
        <v/>
      </c>
      <c r="I1040" s="1" t="str">
        <f t="shared" si="231"/>
        <v>가을</v>
      </c>
      <c r="J1040" s="6" t="str">
        <f t="shared" si="232"/>
        <v>목</v>
      </c>
      <c r="K1040" s="7" t="str">
        <f t="shared" si="233"/>
        <v>평일</v>
      </c>
      <c r="L1040">
        <v>73</v>
      </c>
      <c r="M1040">
        <v>38</v>
      </c>
      <c r="N1040">
        <v>514</v>
      </c>
      <c r="O1040">
        <f t="shared" si="234"/>
        <v>625</v>
      </c>
      <c r="P1040">
        <v>223</v>
      </c>
      <c r="Q1040">
        <v>344</v>
      </c>
      <c r="R1040">
        <f t="shared" si="235"/>
        <v>567</v>
      </c>
      <c r="S1040" t="s">
        <v>7</v>
      </c>
      <c r="T1040" t="str">
        <f t="shared" si="236"/>
        <v>small</v>
      </c>
      <c r="U1040">
        <f t="shared" si="237"/>
        <v>1192</v>
      </c>
    </row>
    <row r="1041" spans="1:21" x14ac:dyDescent="0.3">
      <c r="A1041" s="1">
        <v>42314</v>
      </c>
      <c r="B1041" s="4">
        <f t="shared" si="224"/>
        <v>12.1</v>
      </c>
      <c r="C1041" s="4">
        <f t="shared" si="225"/>
        <v>3.5</v>
      </c>
      <c r="D1041" s="3">
        <f t="shared" si="227"/>
        <v>2015</v>
      </c>
      <c r="E1041" s="3">
        <f t="shared" si="228"/>
        <v>11</v>
      </c>
      <c r="F1041" s="3">
        <f t="shared" si="229"/>
        <v>6</v>
      </c>
      <c r="G1041" s="3">
        <f t="shared" si="230"/>
        <v>116</v>
      </c>
      <c r="H1041" s="3" t="str">
        <f t="shared" si="226"/>
        <v/>
      </c>
      <c r="I1041" s="1" t="str">
        <f t="shared" si="231"/>
        <v>가을</v>
      </c>
      <c r="J1041" s="6" t="str">
        <f t="shared" si="232"/>
        <v>금</v>
      </c>
      <c r="K1041" s="7" t="str">
        <f t="shared" si="233"/>
        <v>평일</v>
      </c>
      <c r="L1041">
        <v>83</v>
      </c>
      <c r="M1041">
        <v>57</v>
      </c>
      <c r="N1041">
        <v>533</v>
      </c>
      <c r="O1041">
        <f t="shared" si="234"/>
        <v>673</v>
      </c>
      <c r="P1041">
        <v>245</v>
      </c>
      <c r="Q1041">
        <v>469</v>
      </c>
      <c r="R1041">
        <f t="shared" si="235"/>
        <v>714</v>
      </c>
      <c r="S1041" t="s">
        <v>7</v>
      </c>
      <c r="T1041" t="str">
        <f t="shared" si="236"/>
        <v>big</v>
      </c>
      <c r="U1041">
        <f t="shared" si="237"/>
        <v>1387</v>
      </c>
    </row>
    <row r="1042" spans="1:21" x14ac:dyDescent="0.3">
      <c r="A1042" s="1">
        <v>42315</v>
      </c>
      <c r="B1042" s="4">
        <f t="shared" si="224"/>
        <v>12.1</v>
      </c>
      <c r="C1042" s="4">
        <f t="shared" si="225"/>
        <v>19.5</v>
      </c>
      <c r="D1042" s="3">
        <f t="shared" si="227"/>
        <v>2015</v>
      </c>
      <c r="E1042" s="3">
        <f t="shared" si="228"/>
        <v>11</v>
      </c>
      <c r="F1042" s="3">
        <f t="shared" si="229"/>
        <v>7</v>
      </c>
      <c r="G1042" s="3">
        <f t="shared" si="230"/>
        <v>117</v>
      </c>
      <c r="H1042" s="3" t="str">
        <f t="shared" si="226"/>
        <v/>
      </c>
      <c r="I1042" s="1" t="str">
        <f t="shared" si="231"/>
        <v>가을</v>
      </c>
      <c r="J1042" s="6" t="str">
        <f t="shared" si="232"/>
        <v>토</v>
      </c>
      <c r="K1042" s="7" t="str">
        <f t="shared" si="233"/>
        <v>주말</v>
      </c>
      <c r="L1042">
        <v>105</v>
      </c>
      <c r="M1042">
        <v>73</v>
      </c>
      <c r="N1042">
        <v>612</v>
      </c>
      <c r="O1042">
        <f t="shared" si="234"/>
        <v>790</v>
      </c>
      <c r="P1042">
        <v>166</v>
      </c>
      <c r="Q1042">
        <v>333</v>
      </c>
      <c r="R1042">
        <f t="shared" si="235"/>
        <v>499</v>
      </c>
      <c r="S1042" t="s">
        <v>7</v>
      </c>
      <c r="T1042" t="str">
        <f t="shared" si="236"/>
        <v>small</v>
      </c>
      <c r="U1042">
        <f t="shared" si="237"/>
        <v>1289</v>
      </c>
    </row>
    <row r="1043" spans="1:21" x14ac:dyDescent="0.3">
      <c r="A1043" s="1">
        <v>42316</v>
      </c>
      <c r="B1043" s="4">
        <f t="shared" si="224"/>
        <v>12.2</v>
      </c>
      <c r="C1043" s="4">
        <f t="shared" si="225"/>
        <v>13</v>
      </c>
      <c r="D1043" s="3">
        <f t="shared" si="227"/>
        <v>2015</v>
      </c>
      <c r="E1043" s="3">
        <f t="shared" si="228"/>
        <v>11</v>
      </c>
      <c r="F1043" s="3">
        <f t="shared" si="229"/>
        <v>8</v>
      </c>
      <c r="G1043" s="3">
        <f t="shared" si="230"/>
        <v>118</v>
      </c>
      <c r="H1043" s="3" t="str">
        <f t="shared" si="226"/>
        <v/>
      </c>
      <c r="I1043" s="1" t="str">
        <f t="shared" si="231"/>
        <v>가을</v>
      </c>
      <c r="J1043" s="6" t="str">
        <f t="shared" si="232"/>
        <v>일</v>
      </c>
      <c r="K1043" s="7" t="str">
        <f t="shared" si="233"/>
        <v>주말</v>
      </c>
      <c r="L1043">
        <v>75</v>
      </c>
      <c r="M1043">
        <v>62</v>
      </c>
      <c r="N1043">
        <v>646</v>
      </c>
      <c r="O1043">
        <f t="shared" si="234"/>
        <v>783</v>
      </c>
      <c r="P1043">
        <v>189</v>
      </c>
      <c r="Q1043">
        <v>473</v>
      </c>
      <c r="R1043">
        <f t="shared" si="235"/>
        <v>662</v>
      </c>
      <c r="S1043" t="s">
        <v>8</v>
      </c>
      <c r="T1043" t="str">
        <f t="shared" si="236"/>
        <v>big</v>
      </c>
      <c r="U1043">
        <f t="shared" si="237"/>
        <v>1445</v>
      </c>
    </row>
    <row r="1044" spans="1:21" x14ac:dyDescent="0.3">
      <c r="A1044" s="1">
        <v>42317</v>
      </c>
      <c r="B1044" s="4">
        <f t="shared" si="224"/>
        <v>11.7</v>
      </c>
      <c r="C1044" s="4">
        <f t="shared" si="225"/>
        <v>3.5</v>
      </c>
      <c r="D1044" s="3">
        <f t="shared" si="227"/>
        <v>2015</v>
      </c>
      <c r="E1044" s="3">
        <f t="shared" si="228"/>
        <v>11</v>
      </c>
      <c r="F1044" s="3">
        <f t="shared" si="229"/>
        <v>9</v>
      </c>
      <c r="G1044" s="3">
        <f t="shared" si="230"/>
        <v>119</v>
      </c>
      <c r="H1044" s="3" t="str">
        <f t="shared" si="226"/>
        <v/>
      </c>
      <c r="I1044" s="1" t="str">
        <f t="shared" si="231"/>
        <v>가을</v>
      </c>
      <c r="J1044" s="6" t="str">
        <f t="shared" si="232"/>
        <v>월</v>
      </c>
      <c r="K1044" s="7" t="str">
        <f t="shared" si="233"/>
        <v>평일</v>
      </c>
      <c r="L1044">
        <v>118</v>
      </c>
      <c r="M1044">
        <v>46</v>
      </c>
      <c r="N1044">
        <v>523</v>
      </c>
      <c r="O1044">
        <f t="shared" si="234"/>
        <v>687</v>
      </c>
      <c r="P1044">
        <v>247</v>
      </c>
      <c r="Q1044">
        <v>336</v>
      </c>
      <c r="R1044">
        <f t="shared" si="235"/>
        <v>583</v>
      </c>
      <c r="S1044" t="s">
        <v>8</v>
      </c>
      <c r="T1044" t="str">
        <f t="shared" si="236"/>
        <v>small</v>
      </c>
      <c r="U1044">
        <f t="shared" si="237"/>
        <v>1270</v>
      </c>
    </row>
    <row r="1045" spans="1:21" x14ac:dyDescent="0.3">
      <c r="A1045" s="1">
        <v>42318</v>
      </c>
      <c r="B1045" s="4">
        <f t="shared" si="224"/>
        <v>10.8</v>
      </c>
      <c r="C1045" s="4">
        <f t="shared" si="225"/>
        <v>0</v>
      </c>
      <c r="D1045" s="3">
        <f t="shared" si="227"/>
        <v>2015</v>
      </c>
      <c r="E1045" s="3">
        <f t="shared" si="228"/>
        <v>11</v>
      </c>
      <c r="F1045" s="3">
        <f t="shared" si="229"/>
        <v>10</v>
      </c>
      <c r="G1045" s="3">
        <f t="shared" si="230"/>
        <v>1110</v>
      </c>
      <c r="H1045" s="3" t="str">
        <f t="shared" si="226"/>
        <v/>
      </c>
      <c r="I1045" s="1" t="str">
        <f t="shared" si="231"/>
        <v>가을</v>
      </c>
      <c r="J1045" s="6" t="str">
        <f t="shared" si="232"/>
        <v>화</v>
      </c>
      <c r="K1045" s="7" t="str">
        <f t="shared" si="233"/>
        <v>평일</v>
      </c>
      <c r="L1045">
        <v>85</v>
      </c>
      <c r="M1045">
        <v>66</v>
      </c>
      <c r="N1045">
        <v>713</v>
      </c>
      <c r="O1045">
        <f t="shared" si="234"/>
        <v>864</v>
      </c>
      <c r="P1045">
        <v>172</v>
      </c>
      <c r="Q1045">
        <v>404</v>
      </c>
      <c r="R1045">
        <f t="shared" si="235"/>
        <v>576</v>
      </c>
      <c r="S1045" t="s">
        <v>7</v>
      </c>
      <c r="T1045" t="str">
        <f t="shared" si="236"/>
        <v>small</v>
      </c>
      <c r="U1045">
        <f t="shared" si="237"/>
        <v>1440</v>
      </c>
    </row>
    <row r="1046" spans="1:21" x14ac:dyDescent="0.3">
      <c r="A1046" s="1">
        <v>42319</v>
      </c>
      <c r="B1046" s="4">
        <f t="shared" si="224"/>
        <v>10.5</v>
      </c>
      <c r="C1046" s="4">
        <f t="shared" si="225"/>
        <v>0</v>
      </c>
      <c r="D1046" s="3">
        <f t="shared" si="227"/>
        <v>2015</v>
      </c>
      <c r="E1046" s="3">
        <f t="shared" si="228"/>
        <v>11</v>
      </c>
      <c r="F1046" s="3">
        <f t="shared" si="229"/>
        <v>11</v>
      </c>
      <c r="G1046" s="3">
        <f t="shared" si="230"/>
        <v>1111</v>
      </c>
      <c r="H1046" s="3" t="str">
        <f t="shared" si="226"/>
        <v/>
      </c>
      <c r="I1046" s="1" t="str">
        <f t="shared" si="231"/>
        <v>가을</v>
      </c>
      <c r="J1046" s="6" t="str">
        <f t="shared" si="232"/>
        <v>수</v>
      </c>
      <c r="K1046" s="7" t="str">
        <f t="shared" si="233"/>
        <v>평일</v>
      </c>
      <c r="L1046">
        <v>96</v>
      </c>
      <c r="M1046">
        <v>38</v>
      </c>
      <c r="N1046">
        <v>628</v>
      </c>
      <c r="O1046">
        <f t="shared" si="234"/>
        <v>762</v>
      </c>
      <c r="P1046">
        <v>157</v>
      </c>
      <c r="Q1046">
        <v>237</v>
      </c>
      <c r="R1046">
        <f t="shared" si="235"/>
        <v>394</v>
      </c>
      <c r="S1046" t="s">
        <v>7</v>
      </c>
      <c r="T1046" t="str">
        <f t="shared" si="236"/>
        <v>small</v>
      </c>
      <c r="U1046">
        <f t="shared" si="237"/>
        <v>1156</v>
      </c>
    </row>
    <row r="1047" spans="1:21" x14ac:dyDescent="0.3">
      <c r="A1047" s="1">
        <v>42320</v>
      </c>
      <c r="B1047" s="4">
        <f t="shared" si="224"/>
        <v>11.1</v>
      </c>
      <c r="C1047" s="4">
        <f t="shared" si="225"/>
        <v>0</v>
      </c>
      <c r="D1047" s="3">
        <f t="shared" si="227"/>
        <v>2015</v>
      </c>
      <c r="E1047" s="3">
        <f t="shared" si="228"/>
        <v>11</v>
      </c>
      <c r="F1047" s="3">
        <f t="shared" si="229"/>
        <v>12</v>
      </c>
      <c r="G1047" s="3">
        <f t="shared" si="230"/>
        <v>1112</v>
      </c>
      <c r="H1047" s="3" t="str">
        <f t="shared" si="226"/>
        <v/>
      </c>
      <c r="I1047" s="1" t="str">
        <f t="shared" si="231"/>
        <v>가을</v>
      </c>
      <c r="J1047" s="6" t="str">
        <f t="shared" si="232"/>
        <v>목</v>
      </c>
      <c r="K1047" s="7" t="str">
        <f t="shared" si="233"/>
        <v>평일</v>
      </c>
      <c r="L1047">
        <v>92</v>
      </c>
      <c r="M1047">
        <v>52</v>
      </c>
      <c r="N1047">
        <v>485</v>
      </c>
      <c r="O1047">
        <f t="shared" si="234"/>
        <v>629</v>
      </c>
      <c r="P1047">
        <v>142</v>
      </c>
      <c r="Q1047">
        <v>271</v>
      </c>
      <c r="R1047">
        <f t="shared" si="235"/>
        <v>413</v>
      </c>
      <c r="S1047" t="s">
        <v>7</v>
      </c>
      <c r="T1047" t="str">
        <f t="shared" si="236"/>
        <v>small</v>
      </c>
      <c r="U1047">
        <f t="shared" si="237"/>
        <v>1042</v>
      </c>
    </row>
    <row r="1048" spans="1:21" x14ac:dyDescent="0.3">
      <c r="A1048" s="1">
        <v>42321</v>
      </c>
      <c r="B1048" s="4">
        <f t="shared" si="224"/>
        <v>10.5</v>
      </c>
      <c r="C1048" s="4">
        <f t="shared" si="225"/>
        <v>21.5</v>
      </c>
      <c r="D1048" s="3">
        <f t="shared" si="227"/>
        <v>2015</v>
      </c>
      <c r="E1048" s="3">
        <f t="shared" si="228"/>
        <v>11</v>
      </c>
      <c r="F1048" s="3">
        <f t="shared" si="229"/>
        <v>13</v>
      </c>
      <c r="G1048" s="3">
        <f t="shared" si="230"/>
        <v>1113</v>
      </c>
      <c r="H1048" s="3" t="str">
        <f t="shared" si="226"/>
        <v/>
      </c>
      <c r="I1048" s="1" t="str">
        <f t="shared" si="231"/>
        <v>가을</v>
      </c>
      <c r="J1048" s="6" t="str">
        <f t="shared" si="232"/>
        <v>금</v>
      </c>
      <c r="K1048" s="7" t="str">
        <f t="shared" si="233"/>
        <v>평일</v>
      </c>
      <c r="L1048">
        <v>96</v>
      </c>
      <c r="M1048">
        <v>48</v>
      </c>
      <c r="N1048">
        <v>614</v>
      </c>
      <c r="O1048">
        <f t="shared" si="234"/>
        <v>758</v>
      </c>
      <c r="P1048">
        <v>169</v>
      </c>
      <c r="Q1048">
        <v>265</v>
      </c>
      <c r="R1048">
        <f t="shared" si="235"/>
        <v>434</v>
      </c>
      <c r="S1048" t="s">
        <v>7</v>
      </c>
      <c r="T1048" t="str">
        <f t="shared" si="236"/>
        <v>small</v>
      </c>
      <c r="U1048">
        <f t="shared" si="237"/>
        <v>1192</v>
      </c>
    </row>
    <row r="1049" spans="1:21" x14ac:dyDescent="0.3">
      <c r="A1049" s="1">
        <v>42322</v>
      </c>
      <c r="B1049" s="4">
        <f t="shared" si="224"/>
        <v>12.5</v>
      </c>
      <c r="C1049" s="4">
        <f t="shared" si="225"/>
        <v>13.5</v>
      </c>
      <c r="D1049" s="3">
        <f t="shared" si="227"/>
        <v>2015</v>
      </c>
      <c r="E1049" s="3">
        <f t="shared" si="228"/>
        <v>11</v>
      </c>
      <c r="F1049" s="3">
        <f t="shared" si="229"/>
        <v>14</v>
      </c>
      <c r="G1049" s="3">
        <f t="shared" si="230"/>
        <v>1114</v>
      </c>
      <c r="H1049" s="3" t="str">
        <f t="shared" si="226"/>
        <v/>
      </c>
      <c r="I1049" s="1" t="str">
        <f t="shared" si="231"/>
        <v>가을</v>
      </c>
      <c r="J1049" s="6" t="str">
        <f t="shared" si="232"/>
        <v>토</v>
      </c>
      <c r="K1049" s="7" t="str">
        <f t="shared" si="233"/>
        <v>주말</v>
      </c>
      <c r="L1049">
        <v>132</v>
      </c>
      <c r="M1049">
        <v>35</v>
      </c>
      <c r="N1049">
        <v>792</v>
      </c>
      <c r="O1049">
        <f t="shared" si="234"/>
        <v>959</v>
      </c>
      <c r="P1049">
        <v>147</v>
      </c>
      <c r="Q1049">
        <v>580</v>
      </c>
      <c r="R1049">
        <f t="shared" si="235"/>
        <v>727</v>
      </c>
      <c r="S1049" t="s">
        <v>7</v>
      </c>
      <c r="T1049" t="str">
        <f t="shared" si="236"/>
        <v>big</v>
      </c>
      <c r="U1049">
        <f t="shared" si="237"/>
        <v>1686</v>
      </c>
    </row>
    <row r="1050" spans="1:21" x14ac:dyDescent="0.3">
      <c r="A1050" s="1">
        <v>42323</v>
      </c>
      <c r="B1050" s="4">
        <f t="shared" si="224"/>
        <v>13.7</v>
      </c>
      <c r="C1050" s="4">
        <f t="shared" si="225"/>
        <v>0.1</v>
      </c>
      <c r="D1050" s="3">
        <f t="shared" si="227"/>
        <v>2015</v>
      </c>
      <c r="E1050" s="3">
        <f t="shared" si="228"/>
        <v>11</v>
      </c>
      <c r="F1050" s="3">
        <f t="shared" si="229"/>
        <v>15</v>
      </c>
      <c r="G1050" s="3">
        <f t="shared" si="230"/>
        <v>1115</v>
      </c>
      <c r="H1050" s="3" t="str">
        <f t="shared" si="226"/>
        <v/>
      </c>
      <c r="I1050" s="1" t="str">
        <f t="shared" si="231"/>
        <v>가을</v>
      </c>
      <c r="J1050" s="6" t="str">
        <f t="shared" si="232"/>
        <v>일</v>
      </c>
      <c r="K1050" s="7" t="str">
        <f t="shared" si="233"/>
        <v>주말</v>
      </c>
      <c r="L1050">
        <v>115</v>
      </c>
      <c r="M1050">
        <v>32</v>
      </c>
      <c r="N1050">
        <v>529</v>
      </c>
      <c r="O1050">
        <f t="shared" si="234"/>
        <v>676</v>
      </c>
      <c r="P1050">
        <v>83</v>
      </c>
      <c r="Q1050">
        <v>425</v>
      </c>
      <c r="R1050">
        <f t="shared" si="235"/>
        <v>508</v>
      </c>
      <c r="S1050" t="s">
        <v>7</v>
      </c>
      <c r="T1050" t="str">
        <f t="shared" si="236"/>
        <v>small</v>
      </c>
      <c r="U1050">
        <f t="shared" si="237"/>
        <v>1184</v>
      </c>
    </row>
    <row r="1051" spans="1:21" x14ac:dyDescent="0.3">
      <c r="A1051" s="1">
        <v>42324</v>
      </c>
      <c r="B1051" s="4">
        <f t="shared" si="224"/>
        <v>10.8</v>
      </c>
      <c r="C1051" s="4">
        <f t="shared" si="225"/>
        <v>16.5</v>
      </c>
      <c r="D1051" s="3">
        <f t="shared" si="227"/>
        <v>2015</v>
      </c>
      <c r="E1051" s="3">
        <f t="shared" si="228"/>
        <v>11</v>
      </c>
      <c r="F1051" s="3">
        <f t="shared" si="229"/>
        <v>16</v>
      </c>
      <c r="G1051" s="3">
        <f t="shared" si="230"/>
        <v>1116</v>
      </c>
      <c r="H1051" s="3" t="str">
        <f t="shared" si="226"/>
        <v/>
      </c>
      <c r="I1051" s="1" t="str">
        <f t="shared" si="231"/>
        <v>가을</v>
      </c>
      <c r="J1051" s="6" t="str">
        <f t="shared" si="232"/>
        <v>월</v>
      </c>
      <c r="K1051" s="7" t="str">
        <f t="shared" si="233"/>
        <v>평일</v>
      </c>
      <c r="L1051">
        <v>96</v>
      </c>
      <c r="M1051">
        <v>66</v>
      </c>
      <c r="N1051">
        <v>472</v>
      </c>
      <c r="O1051">
        <f t="shared" si="234"/>
        <v>634</v>
      </c>
      <c r="P1051">
        <v>172</v>
      </c>
      <c r="Q1051">
        <v>480</v>
      </c>
      <c r="R1051">
        <f t="shared" si="235"/>
        <v>652</v>
      </c>
      <c r="S1051" t="s">
        <v>8</v>
      </c>
      <c r="T1051" t="str">
        <f t="shared" si="236"/>
        <v>big</v>
      </c>
      <c r="U1051">
        <f t="shared" si="237"/>
        <v>1286</v>
      </c>
    </row>
    <row r="1052" spans="1:21" x14ac:dyDescent="0.3">
      <c r="A1052" s="1">
        <v>42325</v>
      </c>
      <c r="B1052" s="4">
        <f t="shared" si="224"/>
        <v>14.1</v>
      </c>
      <c r="C1052" s="4">
        <f t="shared" si="225"/>
        <v>0.1</v>
      </c>
      <c r="D1052" s="3">
        <f t="shared" si="227"/>
        <v>2015</v>
      </c>
      <c r="E1052" s="3">
        <f t="shared" si="228"/>
        <v>11</v>
      </c>
      <c r="F1052" s="3">
        <f t="shared" si="229"/>
        <v>17</v>
      </c>
      <c r="G1052" s="3">
        <f t="shared" si="230"/>
        <v>1117</v>
      </c>
      <c r="H1052" s="3" t="str">
        <f t="shared" si="226"/>
        <v/>
      </c>
      <c r="I1052" s="1" t="str">
        <f t="shared" si="231"/>
        <v>가을</v>
      </c>
      <c r="J1052" s="6" t="str">
        <f t="shared" si="232"/>
        <v>화</v>
      </c>
      <c r="K1052" s="7" t="str">
        <f t="shared" si="233"/>
        <v>평일</v>
      </c>
      <c r="L1052">
        <v>95</v>
      </c>
      <c r="M1052">
        <v>45</v>
      </c>
      <c r="N1052">
        <v>699</v>
      </c>
      <c r="O1052">
        <f t="shared" si="234"/>
        <v>839</v>
      </c>
      <c r="P1052">
        <v>165</v>
      </c>
      <c r="Q1052">
        <v>572</v>
      </c>
      <c r="R1052">
        <f t="shared" si="235"/>
        <v>737</v>
      </c>
      <c r="S1052" t="s">
        <v>7</v>
      </c>
      <c r="T1052" t="str">
        <f t="shared" si="236"/>
        <v>big</v>
      </c>
      <c r="U1052">
        <f t="shared" si="237"/>
        <v>1576</v>
      </c>
    </row>
    <row r="1053" spans="1:21" x14ac:dyDescent="0.3">
      <c r="A1053" s="1">
        <v>42326</v>
      </c>
      <c r="B1053" s="4">
        <f t="shared" si="224"/>
        <v>11.5</v>
      </c>
      <c r="C1053" s="4">
        <f t="shared" si="225"/>
        <v>3.5</v>
      </c>
      <c r="D1053" s="3">
        <f t="shared" si="227"/>
        <v>2015</v>
      </c>
      <c r="E1053" s="3">
        <f t="shared" si="228"/>
        <v>11</v>
      </c>
      <c r="F1053" s="3">
        <f t="shared" si="229"/>
        <v>18</v>
      </c>
      <c r="G1053" s="3">
        <f t="shared" si="230"/>
        <v>1118</v>
      </c>
      <c r="H1053" s="3" t="str">
        <f t="shared" si="226"/>
        <v/>
      </c>
      <c r="I1053" s="1" t="str">
        <f t="shared" si="231"/>
        <v>가을</v>
      </c>
      <c r="J1053" s="6" t="str">
        <f t="shared" si="232"/>
        <v>수</v>
      </c>
      <c r="K1053" s="7" t="str">
        <f t="shared" si="233"/>
        <v>평일</v>
      </c>
      <c r="L1053">
        <v>59</v>
      </c>
      <c r="M1053">
        <v>59</v>
      </c>
      <c r="N1053">
        <v>375</v>
      </c>
      <c r="O1053">
        <f t="shared" si="234"/>
        <v>493</v>
      </c>
      <c r="P1053">
        <v>180</v>
      </c>
      <c r="Q1053">
        <v>436</v>
      </c>
      <c r="R1053">
        <f t="shared" si="235"/>
        <v>616</v>
      </c>
      <c r="S1053" t="s">
        <v>7</v>
      </c>
      <c r="T1053" t="str">
        <f t="shared" si="236"/>
        <v>big</v>
      </c>
      <c r="U1053">
        <f t="shared" si="237"/>
        <v>1109</v>
      </c>
    </row>
    <row r="1054" spans="1:21" x14ac:dyDescent="0.3">
      <c r="A1054" s="1">
        <v>42327</v>
      </c>
      <c r="B1054" s="4">
        <f t="shared" si="224"/>
        <v>9.1999999999999993</v>
      </c>
      <c r="C1054" s="4">
        <f t="shared" si="225"/>
        <v>0.3</v>
      </c>
      <c r="D1054" s="3">
        <f t="shared" si="227"/>
        <v>2015</v>
      </c>
      <c r="E1054" s="3">
        <f t="shared" si="228"/>
        <v>11</v>
      </c>
      <c r="F1054" s="3">
        <f t="shared" si="229"/>
        <v>19</v>
      </c>
      <c r="G1054" s="3">
        <f t="shared" si="230"/>
        <v>1119</v>
      </c>
      <c r="H1054" s="3" t="str">
        <f t="shared" si="226"/>
        <v/>
      </c>
      <c r="I1054" s="1" t="str">
        <f t="shared" si="231"/>
        <v>가을</v>
      </c>
      <c r="J1054" s="6" t="str">
        <f t="shared" si="232"/>
        <v>목</v>
      </c>
      <c r="K1054" s="7" t="str">
        <f t="shared" si="233"/>
        <v>평일</v>
      </c>
      <c r="L1054">
        <v>86</v>
      </c>
      <c r="M1054">
        <v>63</v>
      </c>
      <c r="N1054">
        <v>384</v>
      </c>
      <c r="O1054">
        <f t="shared" si="234"/>
        <v>533</v>
      </c>
      <c r="P1054">
        <v>115</v>
      </c>
      <c r="Q1054">
        <v>369</v>
      </c>
      <c r="R1054">
        <f t="shared" si="235"/>
        <v>484</v>
      </c>
      <c r="S1054" t="s">
        <v>7</v>
      </c>
      <c r="T1054" t="str">
        <f t="shared" si="236"/>
        <v>small</v>
      </c>
      <c r="U1054">
        <f t="shared" si="237"/>
        <v>1017</v>
      </c>
    </row>
    <row r="1055" spans="1:21" x14ac:dyDescent="0.3">
      <c r="A1055" s="1">
        <v>42328</v>
      </c>
      <c r="B1055" s="4">
        <f t="shared" si="224"/>
        <v>9.8000000000000007</v>
      </c>
      <c r="C1055" s="4">
        <f t="shared" si="225"/>
        <v>0</v>
      </c>
      <c r="D1055" s="3">
        <f t="shared" si="227"/>
        <v>2015</v>
      </c>
      <c r="E1055" s="3">
        <f t="shared" si="228"/>
        <v>11</v>
      </c>
      <c r="F1055" s="3">
        <f t="shared" si="229"/>
        <v>20</v>
      </c>
      <c r="G1055" s="3">
        <f t="shared" si="230"/>
        <v>1120</v>
      </c>
      <c r="H1055" s="3" t="str">
        <f t="shared" si="226"/>
        <v/>
      </c>
      <c r="I1055" s="1" t="str">
        <f t="shared" si="231"/>
        <v>가을</v>
      </c>
      <c r="J1055" s="6" t="str">
        <f t="shared" si="232"/>
        <v>금</v>
      </c>
      <c r="K1055" s="7" t="str">
        <f t="shared" si="233"/>
        <v>평일</v>
      </c>
      <c r="L1055">
        <v>89</v>
      </c>
      <c r="M1055">
        <v>73</v>
      </c>
      <c r="N1055">
        <v>490</v>
      </c>
      <c r="O1055">
        <f t="shared" si="234"/>
        <v>652</v>
      </c>
      <c r="P1055">
        <v>224</v>
      </c>
      <c r="Q1055">
        <v>570</v>
      </c>
      <c r="R1055">
        <f t="shared" si="235"/>
        <v>794</v>
      </c>
      <c r="S1055" t="s">
        <v>7</v>
      </c>
      <c r="T1055" t="str">
        <f t="shared" si="236"/>
        <v>big</v>
      </c>
      <c r="U1055">
        <f t="shared" si="237"/>
        <v>1446</v>
      </c>
    </row>
    <row r="1056" spans="1:21" x14ac:dyDescent="0.3">
      <c r="A1056" s="1">
        <v>42329</v>
      </c>
      <c r="B1056" s="4">
        <f t="shared" si="224"/>
        <v>8.9</v>
      </c>
      <c r="C1056" s="4">
        <f t="shared" si="225"/>
        <v>0</v>
      </c>
      <c r="D1056" s="3">
        <f t="shared" si="227"/>
        <v>2015</v>
      </c>
      <c r="E1056" s="3">
        <f t="shared" si="228"/>
        <v>11</v>
      </c>
      <c r="F1056" s="3">
        <f t="shared" si="229"/>
        <v>21</v>
      </c>
      <c r="G1056" s="3">
        <f t="shared" si="230"/>
        <v>1121</v>
      </c>
      <c r="H1056" s="3" t="str">
        <f t="shared" si="226"/>
        <v/>
      </c>
      <c r="I1056" s="1" t="str">
        <f t="shared" si="231"/>
        <v>가을</v>
      </c>
      <c r="J1056" s="6" t="str">
        <f t="shared" si="232"/>
        <v>토</v>
      </c>
      <c r="K1056" s="7" t="str">
        <f t="shared" si="233"/>
        <v>주말</v>
      </c>
      <c r="L1056">
        <v>113</v>
      </c>
      <c r="M1056">
        <v>74</v>
      </c>
      <c r="N1056">
        <v>799</v>
      </c>
      <c r="O1056">
        <f t="shared" si="234"/>
        <v>986</v>
      </c>
      <c r="P1056">
        <v>308</v>
      </c>
      <c r="Q1056">
        <v>470</v>
      </c>
      <c r="R1056">
        <f t="shared" si="235"/>
        <v>778</v>
      </c>
      <c r="S1056" t="s">
        <v>7</v>
      </c>
      <c r="T1056" t="str">
        <f t="shared" si="236"/>
        <v>big</v>
      </c>
      <c r="U1056">
        <f t="shared" si="237"/>
        <v>1764</v>
      </c>
    </row>
    <row r="1057" spans="1:21" x14ac:dyDescent="0.3">
      <c r="A1057" s="1">
        <v>42330</v>
      </c>
      <c r="B1057" s="4">
        <f t="shared" si="224"/>
        <v>10.5</v>
      </c>
      <c r="C1057" s="4">
        <f t="shared" si="225"/>
        <v>5</v>
      </c>
      <c r="D1057" s="3">
        <f t="shared" si="227"/>
        <v>2015</v>
      </c>
      <c r="E1057" s="3">
        <f t="shared" si="228"/>
        <v>11</v>
      </c>
      <c r="F1057" s="3">
        <f t="shared" si="229"/>
        <v>22</v>
      </c>
      <c r="G1057" s="3">
        <f t="shared" si="230"/>
        <v>1122</v>
      </c>
      <c r="H1057" s="3" t="str">
        <f t="shared" si="226"/>
        <v/>
      </c>
      <c r="I1057" s="1" t="str">
        <f t="shared" si="231"/>
        <v>가을</v>
      </c>
      <c r="J1057" s="6" t="str">
        <f t="shared" si="232"/>
        <v>일</v>
      </c>
      <c r="K1057" s="7" t="str">
        <f t="shared" si="233"/>
        <v>주말</v>
      </c>
      <c r="L1057">
        <v>105</v>
      </c>
      <c r="M1057">
        <v>44</v>
      </c>
      <c r="N1057">
        <v>564</v>
      </c>
      <c r="O1057">
        <f t="shared" si="234"/>
        <v>713</v>
      </c>
      <c r="P1057">
        <v>225</v>
      </c>
      <c r="Q1057">
        <v>269</v>
      </c>
      <c r="R1057">
        <f t="shared" si="235"/>
        <v>494</v>
      </c>
      <c r="S1057" t="s">
        <v>7</v>
      </c>
      <c r="T1057" t="str">
        <f t="shared" si="236"/>
        <v>small</v>
      </c>
      <c r="U1057">
        <f t="shared" si="237"/>
        <v>1207</v>
      </c>
    </row>
    <row r="1058" spans="1:21" x14ac:dyDescent="0.3">
      <c r="A1058" s="1">
        <v>42331</v>
      </c>
      <c r="B1058" s="4">
        <f t="shared" si="224"/>
        <v>9</v>
      </c>
      <c r="C1058" s="4">
        <f t="shared" si="225"/>
        <v>11</v>
      </c>
      <c r="D1058" s="3">
        <f t="shared" si="227"/>
        <v>2015</v>
      </c>
      <c r="E1058" s="3">
        <f t="shared" si="228"/>
        <v>11</v>
      </c>
      <c r="F1058" s="3">
        <f t="shared" si="229"/>
        <v>23</v>
      </c>
      <c r="G1058" s="3">
        <f t="shared" si="230"/>
        <v>1123</v>
      </c>
      <c r="H1058" s="3" t="str">
        <f t="shared" si="226"/>
        <v/>
      </c>
      <c r="I1058" s="1" t="str">
        <f t="shared" si="231"/>
        <v>가을</v>
      </c>
      <c r="J1058" s="6" t="str">
        <f t="shared" si="232"/>
        <v>월</v>
      </c>
      <c r="K1058" s="7" t="str">
        <f t="shared" si="233"/>
        <v>평일</v>
      </c>
      <c r="L1058">
        <v>88</v>
      </c>
      <c r="M1058">
        <v>40</v>
      </c>
      <c r="N1058">
        <v>285</v>
      </c>
      <c r="O1058">
        <f t="shared" si="234"/>
        <v>413</v>
      </c>
      <c r="P1058">
        <v>179</v>
      </c>
      <c r="Q1058">
        <v>318</v>
      </c>
      <c r="R1058">
        <f t="shared" si="235"/>
        <v>497</v>
      </c>
      <c r="S1058" t="s">
        <v>7</v>
      </c>
      <c r="T1058" t="str">
        <f t="shared" si="236"/>
        <v>small</v>
      </c>
      <c r="U1058">
        <f t="shared" si="237"/>
        <v>910</v>
      </c>
    </row>
    <row r="1059" spans="1:21" x14ac:dyDescent="0.3">
      <c r="A1059" s="1">
        <v>42332</v>
      </c>
      <c r="B1059" s="4">
        <f t="shared" si="224"/>
        <v>7.7</v>
      </c>
      <c r="C1059" s="4">
        <f t="shared" si="225"/>
        <v>0.1</v>
      </c>
      <c r="D1059" s="3">
        <f t="shared" si="227"/>
        <v>2015</v>
      </c>
      <c r="E1059" s="3">
        <f t="shared" si="228"/>
        <v>11</v>
      </c>
      <c r="F1059" s="3">
        <f t="shared" si="229"/>
        <v>24</v>
      </c>
      <c r="G1059" s="3">
        <f t="shared" si="230"/>
        <v>1124</v>
      </c>
      <c r="H1059" s="3" t="str">
        <f t="shared" si="226"/>
        <v/>
      </c>
      <c r="I1059" s="1" t="str">
        <f t="shared" si="231"/>
        <v>가을</v>
      </c>
      <c r="J1059" s="6" t="str">
        <f t="shared" si="232"/>
        <v>화</v>
      </c>
      <c r="K1059" s="7" t="str">
        <f t="shared" si="233"/>
        <v>평일</v>
      </c>
      <c r="L1059">
        <v>74</v>
      </c>
      <c r="M1059">
        <v>41</v>
      </c>
      <c r="N1059">
        <v>355</v>
      </c>
      <c r="O1059">
        <f t="shared" si="234"/>
        <v>470</v>
      </c>
      <c r="P1059">
        <v>124</v>
      </c>
      <c r="Q1059">
        <v>332</v>
      </c>
      <c r="R1059">
        <f t="shared" si="235"/>
        <v>456</v>
      </c>
      <c r="S1059" t="s">
        <v>7</v>
      </c>
      <c r="T1059" t="str">
        <f t="shared" si="236"/>
        <v>small</v>
      </c>
      <c r="U1059">
        <f t="shared" si="237"/>
        <v>926</v>
      </c>
    </row>
    <row r="1060" spans="1:21" x14ac:dyDescent="0.3">
      <c r="A1060" s="1">
        <v>42333</v>
      </c>
      <c r="B1060" s="4">
        <f t="shared" si="224"/>
        <v>3.4</v>
      </c>
      <c r="C1060" s="4">
        <f t="shared" si="225"/>
        <v>13</v>
      </c>
      <c r="D1060" s="3">
        <f t="shared" si="227"/>
        <v>2015</v>
      </c>
      <c r="E1060" s="3">
        <f t="shared" si="228"/>
        <v>11</v>
      </c>
      <c r="F1060" s="3">
        <f t="shared" si="229"/>
        <v>25</v>
      </c>
      <c r="G1060" s="3">
        <f t="shared" si="230"/>
        <v>1125</v>
      </c>
      <c r="H1060" s="3" t="str">
        <f t="shared" si="226"/>
        <v/>
      </c>
      <c r="I1060" s="1" t="str">
        <f t="shared" si="231"/>
        <v>가을</v>
      </c>
      <c r="J1060" s="6" t="str">
        <f t="shared" si="232"/>
        <v>수</v>
      </c>
      <c r="K1060" s="7" t="str">
        <f t="shared" si="233"/>
        <v>평일</v>
      </c>
      <c r="L1060">
        <v>75</v>
      </c>
      <c r="M1060">
        <v>52</v>
      </c>
      <c r="N1060">
        <v>467</v>
      </c>
      <c r="O1060">
        <f t="shared" si="234"/>
        <v>594</v>
      </c>
      <c r="P1060">
        <v>176</v>
      </c>
      <c r="Q1060">
        <v>461</v>
      </c>
      <c r="R1060">
        <f t="shared" si="235"/>
        <v>637</v>
      </c>
      <c r="S1060" t="s">
        <v>7</v>
      </c>
      <c r="T1060" t="str">
        <f t="shared" si="236"/>
        <v>big</v>
      </c>
      <c r="U1060">
        <f t="shared" si="237"/>
        <v>1231</v>
      </c>
    </row>
    <row r="1061" spans="1:21" x14ac:dyDescent="0.3">
      <c r="A1061" s="1">
        <v>42334</v>
      </c>
      <c r="B1061" s="4">
        <f t="shared" si="224"/>
        <v>-1.1000000000000001</v>
      </c>
      <c r="C1061" s="4">
        <f t="shared" si="225"/>
        <v>0</v>
      </c>
      <c r="D1061" s="3">
        <f t="shared" si="227"/>
        <v>2015</v>
      </c>
      <c r="E1061" s="3">
        <f t="shared" si="228"/>
        <v>11</v>
      </c>
      <c r="F1061" s="3">
        <f t="shared" si="229"/>
        <v>26</v>
      </c>
      <c r="G1061" s="3">
        <f t="shared" si="230"/>
        <v>1126</v>
      </c>
      <c r="H1061" s="3" t="str">
        <f t="shared" si="226"/>
        <v/>
      </c>
      <c r="I1061" s="1" t="str">
        <f t="shared" si="231"/>
        <v>가을</v>
      </c>
      <c r="J1061" s="6" t="str">
        <f t="shared" si="232"/>
        <v>목</v>
      </c>
      <c r="K1061" s="7" t="str">
        <f t="shared" si="233"/>
        <v>평일</v>
      </c>
      <c r="L1061">
        <v>97</v>
      </c>
      <c r="M1061">
        <v>53</v>
      </c>
      <c r="N1061">
        <v>554</v>
      </c>
      <c r="O1061">
        <f t="shared" si="234"/>
        <v>704</v>
      </c>
      <c r="P1061">
        <v>122</v>
      </c>
      <c r="Q1061">
        <v>344</v>
      </c>
      <c r="R1061">
        <f t="shared" si="235"/>
        <v>466</v>
      </c>
      <c r="S1061" t="s">
        <v>7</v>
      </c>
      <c r="T1061" t="str">
        <f t="shared" si="236"/>
        <v>small</v>
      </c>
      <c r="U1061">
        <f t="shared" si="237"/>
        <v>1170</v>
      </c>
    </row>
    <row r="1062" spans="1:21" x14ac:dyDescent="0.3">
      <c r="A1062" s="1">
        <v>42335</v>
      </c>
      <c r="B1062" s="4">
        <f t="shared" si="224"/>
        <v>-2</v>
      </c>
      <c r="C1062" s="4">
        <f t="shared" si="225"/>
        <v>0</v>
      </c>
      <c r="D1062" s="3">
        <f t="shared" si="227"/>
        <v>2015</v>
      </c>
      <c r="E1062" s="3">
        <f t="shared" si="228"/>
        <v>11</v>
      </c>
      <c r="F1062" s="3">
        <f t="shared" si="229"/>
        <v>27</v>
      </c>
      <c r="G1062" s="3">
        <f t="shared" si="230"/>
        <v>1127</v>
      </c>
      <c r="H1062" s="3" t="str">
        <f t="shared" si="226"/>
        <v/>
      </c>
      <c r="I1062" s="1" t="str">
        <f t="shared" si="231"/>
        <v>가을</v>
      </c>
      <c r="J1062" s="6" t="str">
        <f t="shared" si="232"/>
        <v>금</v>
      </c>
      <c r="K1062" s="7" t="str">
        <f t="shared" si="233"/>
        <v>평일</v>
      </c>
      <c r="L1062">
        <v>83</v>
      </c>
      <c r="M1062">
        <v>67</v>
      </c>
      <c r="N1062">
        <v>559</v>
      </c>
      <c r="O1062">
        <f t="shared" si="234"/>
        <v>709</v>
      </c>
      <c r="P1062">
        <v>191</v>
      </c>
      <c r="Q1062">
        <v>391</v>
      </c>
      <c r="R1062">
        <f t="shared" si="235"/>
        <v>582</v>
      </c>
      <c r="S1062" t="s">
        <v>7</v>
      </c>
      <c r="T1062" t="str">
        <f t="shared" si="236"/>
        <v>small</v>
      </c>
      <c r="U1062">
        <f t="shared" si="237"/>
        <v>1291</v>
      </c>
    </row>
    <row r="1063" spans="1:21" x14ac:dyDescent="0.3">
      <c r="A1063" s="1">
        <v>42336</v>
      </c>
      <c r="B1063" s="4">
        <f t="shared" si="224"/>
        <v>0</v>
      </c>
      <c r="C1063" s="4">
        <f t="shared" si="225"/>
        <v>0</v>
      </c>
      <c r="D1063" s="3">
        <f t="shared" si="227"/>
        <v>2015</v>
      </c>
      <c r="E1063" s="3">
        <f t="shared" si="228"/>
        <v>11</v>
      </c>
      <c r="F1063" s="3">
        <f t="shared" si="229"/>
        <v>28</v>
      </c>
      <c r="G1063" s="3">
        <f t="shared" si="230"/>
        <v>1128</v>
      </c>
      <c r="H1063" s="3" t="str">
        <f t="shared" si="226"/>
        <v/>
      </c>
      <c r="I1063" s="1" t="str">
        <f t="shared" si="231"/>
        <v>가을</v>
      </c>
      <c r="J1063" s="6" t="str">
        <f t="shared" si="232"/>
        <v>토</v>
      </c>
      <c r="K1063" s="7" t="str">
        <f t="shared" si="233"/>
        <v>주말</v>
      </c>
      <c r="L1063">
        <v>113</v>
      </c>
      <c r="M1063">
        <v>86</v>
      </c>
      <c r="N1063">
        <v>596</v>
      </c>
      <c r="O1063">
        <f t="shared" si="234"/>
        <v>795</v>
      </c>
      <c r="P1063">
        <v>197</v>
      </c>
      <c r="Q1063">
        <v>389</v>
      </c>
      <c r="R1063">
        <f t="shared" si="235"/>
        <v>586</v>
      </c>
      <c r="S1063" t="s">
        <v>7</v>
      </c>
      <c r="T1063" t="str">
        <f t="shared" si="236"/>
        <v>small</v>
      </c>
      <c r="U1063">
        <f t="shared" si="237"/>
        <v>1381</v>
      </c>
    </row>
    <row r="1064" spans="1:21" x14ac:dyDescent="0.3">
      <c r="A1064" s="1">
        <v>42337</v>
      </c>
      <c r="B1064" s="4">
        <f t="shared" si="224"/>
        <v>2</v>
      </c>
      <c r="C1064" s="4">
        <f t="shared" si="225"/>
        <v>2.5</v>
      </c>
      <c r="D1064" s="3">
        <f t="shared" si="227"/>
        <v>2015</v>
      </c>
      <c r="E1064" s="3">
        <f t="shared" si="228"/>
        <v>11</v>
      </c>
      <c r="F1064" s="3">
        <f t="shared" si="229"/>
        <v>29</v>
      </c>
      <c r="G1064" s="3">
        <f t="shared" si="230"/>
        <v>1129</v>
      </c>
      <c r="H1064" s="3" t="str">
        <f t="shared" si="226"/>
        <v/>
      </c>
      <c r="I1064" s="1" t="str">
        <f t="shared" si="231"/>
        <v>가을</v>
      </c>
      <c r="J1064" s="6" t="str">
        <f t="shared" si="232"/>
        <v>일</v>
      </c>
      <c r="K1064" s="7" t="str">
        <f t="shared" si="233"/>
        <v>주말</v>
      </c>
      <c r="L1064">
        <v>104</v>
      </c>
      <c r="M1064">
        <v>63</v>
      </c>
      <c r="N1064">
        <v>532</v>
      </c>
      <c r="O1064">
        <f t="shared" si="234"/>
        <v>699</v>
      </c>
      <c r="P1064">
        <v>196</v>
      </c>
      <c r="Q1064">
        <v>626</v>
      </c>
      <c r="R1064">
        <f t="shared" si="235"/>
        <v>822</v>
      </c>
      <c r="S1064" t="s">
        <v>7</v>
      </c>
      <c r="T1064" t="str">
        <f t="shared" si="236"/>
        <v>big</v>
      </c>
      <c r="U1064">
        <f t="shared" si="237"/>
        <v>1521</v>
      </c>
    </row>
    <row r="1065" spans="1:21" x14ac:dyDescent="0.3">
      <c r="A1065" s="1">
        <v>42338</v>
      </c>
      <c r="B1065" s="4">
        <f t="shared" si="224"/>
        <v>3.9</v>
      </c>
      <c r="C1065" s="4">
        <f t="shared" si="225"/>
        <v>0.1</v>
      </c>
      <c r="D1065" s="3">
        <f t="shared" si="227"/>
        <v>2015</v>
      </c>
      <c r="E1065" s="3">
        <f t="shared" si="228"/>
        <v>11</v>
      </c>
      <c r="F1065" s="3">
        <f t="shared" si="229"/>
        <v>30</v>
      </c>
      <c r="G1065" s="3">
        <f t="shared" si="230"/>
        <v>1130</v>
      </c>
      <c r="H1065" s="3" t="str">
        <f t="shared" si="226"/>
        <v/>
      </c>
      <c r="I1065" s="1" t="str">
        <f t="shared" si="231"/>
        <v>가을</v>
      </c>
      <c r="J1065" s="6" t="str">
        <f t="shared" si="232"/>
        <v>월</v>
      </c>
      <c r="K1065" s="7" t="str">
        <f t="shared" si="233"/>
        <v>평일</v>
      </c>
      <c r="L1065">
        <v>82</v>
      </c>
      <c r="M1065">
        <v>54</v>
      </c>
      <c r="N1065">
        <v>329</v>
      </c>
      <c r="O1065">
        <f t="shared" si="234"/>
        <v>465</v>
      </c>
      <c r="P1065">
        <v>145</v>
      </c>
      <c r="Q1065">
        <v>659</v>
      </c>
      <c r="R1065">
        <f t="shared" si="235"/>
        <v>804</v>
      </c>
      <c r="S1065" t="s">
        <v>7</v>
      </c>
      <c r="T1065" t="str">
        <f t="shared" si="236"/>
        <v>big</v>
      </c>
      <c r="U1065">
        <f t="shared" si="237"/>
        <v>1269</v>
      </c>
    </row>
    <row r="1066" spans="1:21" x14ac:dyDescent="0.3">
      <c r="A1066" s="1">
        <v>42339</v>
      </c>
      <c r="B1066" s="4">
        <f t="shared" si="224"/>
        <v>1.5</v>
      </c>
      <c r="C1066" s="4">
        <f t="shared" si="225"/>
        <v>0</v>
      </c>
      <c r="D1066" s="3">
        <f t="shared" si="227"/>
        <v>2015</v>
      </c>
      <c r="E1066" s="3">
        <f t="shared" si="228"/>
        <v>12</v>
      </c>
      <c r="F1066" s="3">
        <f t="shared" si="229"/>
        <v>1</v>
      </c>
      <c r="G1066" s="3">
        <f t="shared" si="230"/>
        <v>121</v>
      </c>
      <c r="H1066" s="3" t="str">
        <f t="shared" si="226"/>
        <v/>
      </c>
      <c r="I1066" s="1" t="str">
        <f t="shared" si="231"/>
        <v>겨울</v>
      </c>
      <c r="J1066" s="6" t="str">
        <f t="shared" si="232"/>
        <v>화</v>
      </c>
      <c r="K1066" s="7" t="str">
        <f t="shared" si="233"/>
        <v>평일</v>
      </c>
      <c r="L1066">
        <v>85</v>
      </c>
      <c r="M1066">
        <v>52</v>
      </c>
      <c r="N1066">
        <v>361</v>
      </c>
      <c r="O1066">
        <f t="shared" si="234"/>
        <v>498</v>
      </c>
      <c r="P1066">
        <v>148</v>
      </c>
      <c r="Q1066">
        <v>368</v>
      </c>
      <c r="R1066">
        <f t="shared" si="235"/>
        <v>516</v>
      </c>
      <c r="S1066" t="s">
        <v>7</v>
      </c>
      <c r="T1066" t="str">
        <f t="shared" si="236"/>
        <v>small</v>
      </c>
      <c r="U1066">
        <f t="shared" si="237"/>
        <v>1014</v>
      </c>
    </row>
    <row r="1067" spans="1:21" x14ac:dyDescent="0.3">
      <c r="A1067" s="1">
        <v>42340</v>
      </c>
      <c r="B1067" s="4">
        <f t="shared" si="224"/>
        <v>4.5999999999999996</v>
      </c>
      <c r="C1067" s="4">
        <f t="shared" si="225"/>
        <v>12</v>
      </c>
      <c r="D1067" s="3">
        <f t="shared" si="227"/>
        <v>2015</v>
      </c>
      <c r="E1067" s="3">
        <f t="shared" si="228"/>
        <v>12</v>
      </c>
      <c r="F1067" s="3">
        <f t="shared" si="229"/>
        <v>2</v>
      </c>
      <c r="G1067" s="3">
        <f t="shared" si="230"/>
        <v>122</v>
      </c>
      <c r="H1067" s="3" t="str">
        <f t="shared" si="226"/>
        <v/>
      </c>
      <c r="I1067" s="1" t="str">
        <f t="shared" si="231"/>
        <v>겨울</v>
      </c>
      <c r="J1067" s="6" t="str">
        <f t="shared" si="232"/>
        <v>수</v>
      </c>
      <c r="K1067" s="7" t="str">
        <f t="shared" si="233"/>
        <v>평일</v>
      </c>
      <c r="L1067">
        <v>59</v>
      </c>
      <c r="M1067">
        <v>61</v>
      </c>
      <c r="N1067">
        <v>398</v>
      </c>
      <c r="O1067">
        <f t="shared" si="234"/>
        <v>518</v>
      </c>
      <c r="P1067">
        <v>156</v>
      </c>
      <c r="Q1067">
        <v>358</v>
      </c>
      <c r="R1067">
        <f t="shared" si="235"/>
        <v>514</v>
      </c>
      <c r="S1067" t="s">
        <v>7</v>
      </c>
      <c r="T1067" t="str">
        <f t="shared" si="236"/>
        <v>small</v>
      </c>
      <c r="U1067">
        <f t="shared" si="237"/>
        <v>1032</v>
      </c>
    </row>
    <row r="1068" spans="1:21" x14ac:dyDescent="0.3">
      <c r="A1068" s="1">
        <v>42341</v>
      </c>
      <c r="B1068" s="4">
        <f t="shared" si="224"/>
        <v>0.1</v>
      </c>
      <c r="C1068" s="4">
        <f t="shared" si="225"/>
        <v>8.5</v>
      </c>
      <c r="D1068" s="3">
        <f t="shared" si="227"/>
        <v>2015</v>
      </c>
      <c r="E1068" s="3">
        <f t="shared" si="228"/>
        <v>12</v>
      </c>
      <c r="F1068" s="3">
        <f t="shared" si="229"/>
        <v>3</v>
      </c>
      <c r="G1068" s="3">
        <f t="shared" si="230"/>
        <v>123</v>
      </c>
      <c r="H1068" s="3" t="str">
        <f t="shared" si="226"/>
        <v/>
      </c>
      <c r="I1068" s="1" t="str">
        <f t="shared" si="231"/>
        <v>겨울</v>
      </c>
      <c r="J1068" s="6" t="str">
        <f t="shared" si="232"/>
        <v>목</v>
      </c>
      <c r="K1068" s="7" t="str">
        <f t="shared" si="233"/>
        <v>평일</v>
      </c>
      <c r="L1068">
        <v>87</v>
      </c>
      <c r="M1068">
        <v>47</v>
      </c>
      <c r="N1068">
        <v>345</v>
      </c>
      <c r="O1068">
        <f t="shared" si="234"/>
        <v>479</v>
      </c>
      <c r="P1068">
        <v>165</v>
      </c>
      <c r="Q1068">
        <v>439</v>
      </c>
      <c r="R1068">
        <f t="shared" si="235"/>
        <v>604</v>
      </c>
      <c r="S1068" t="s">
        <v>7</v>
      </c>
      <c r="T1068" t="str">
        <f t="shared" si="236"/>
        <v>small</v>
      </c>
      <c r="U1068">
        <f t="shared" si="237"/>
        <v>1083</v>
      </c>
    </row>
    <row r="1069" spans="1:21" x14ac:dyDescent="0.3">
      <c r="A1069" s="1">
        <v>42342</v>
      </c>
      <c r="B1069" s="4">
        <f t="shared" si="224"/>
        <v>-0.1</v>
      </c>
      <c r="C1069" s="4">
        <f t="shared" si="225"/>
        <v>0</v>
      </c>
      <c r="D1069" s="3">
        <f t="shared" si="227"/>
        <v>2015</v>
      </c>
      <c r="E1069" s="3">
        <f t="shared" si="228"/>
        <v>12</v>
      </c>
      <c r="F1069" s="3">
        <f t="shared" si="229"/>
        <v>4</v>
      </c>
      <c r="G1069" s="3">
        <f t="shared" si="230"/>
        <v>124</v>
      </c>
      <c r="H1069" s="3" t="str">
        <f t="shared" si="226"/>
        <v/>
      </c>
      <c r="I1069" s="1" t="str">
        <f t="shared" si="231"/>
        <v>겨울</v>
      </c>
      <c r="J1069" s="6" t="str">
        <f t="shared" si="232"/>
        <v>금</v>
      </c>
      <c r="K1069" s="7" t="str">
        <f t="shared" si="233"/>
        <v>평일</v>
      </c>
      <c r="L1069">
        <v>109</v>
      </c>
      <c r="M1069">
        <v>61</v>
      </c>
      <c r="N1069">
        <v>678</v>
      </c>
      <c r="O1069">
        <f t="shared" si="234"/>
        <v>848</v>
      </c>
      <c r="P1069">
        <v>192</v>
      </c>
      <c r="Q1069">
        <v>624</v>
      </c>
      <c r="R1069">
        <f t="shared" si="235"/>
        <v>816</v>
      </c>
      <c r="S1069" t="s">
        <v>7</v>
      </c>
      <c r="T1069" t="str">
        <f t="shared" si="236"/>
        <v>big</v>
      </c>
      <c r="U1069">
        <f t="shared" si="237"/>
        <v>1664</v>
      </c>
    </row>
    <row r="1070" spans="1:21" x14ac:dyDescent="0.3">
      <c r="A1070" s="1">
        <v>42343</v>
      </c>
      <c r="B1070" s="4">
        <f t="shared" si="224"/>
        <v>3.1</v>
      </c>
      <c r="C1070" s="4">
        <f t="shared" si="225"/>
        <v>0</v>
      </c>
      <c r="D1070" s="3">
        <f t="shared" si="227"/>
        <v>2015</v>
      </c>
      <c r="E1070" s="3">
        <f t="shared" si="228"/>
        <v>12</v>
      </c>
      <c r="F1070" s="3">
        <f t="shared" si="229"/>
        <v>5</v>
      </c>
      <c r="G1070" s="3">
        <f t="shared" si="230"/>
        <v>125</v>
      </c>
      <c r="H1070" s="3" t="str">
        <f t="shared" si="226"/>
        <v/>
      </c>
      <c r="I1070" s="1" t="str">
        <f t="shared" si="231"/>
        <v>겨울</v>
      </c>
      <c r="J1070" s="6" t="str">
        <f t="shared" si="232"/>
        <v>토</v>
      </c>
      <c r="K1070" s="7" t="str">
        <f t="shared" si="233"/>
        <v>주말</v>
      </c>
      <c r="L1070">
        <v>115</v>
      </c>
      <c r="M1070">
        <v>51</v>
      </c>
      <c r="N1070">
        <v>535</v>
      </c>
      <c r="O1070">
        <f t="shared" si="234"/>
        <v>701</v>
      </c>
      <c r="P1070">
        <v>156</v>
      </c>
      <c r="Q1070">
        <v>547</v>
      </c>
      <c r="R1070">
        <f t="shared" si="235"/>
        <v>703</v>
      </c>
      <c r="S1070" t="s">
        <v>7</v>
      </c>
      <c r="T1070" t="str">
        <f t="shared" si="236"/>
        <v>big</v>
      </c>
      <c r="U1070">
        <f t="shared" si="237"/>
        <v>1404</v>
      </c>
    </row>
    <row r="1071" spans="1:21" x14ac:dyDescent="0.3">
      <c r="A1071" s="1">
        <v>42344</v>
      </c>
      <c r="B1071" s="4">
        <f t="shared" si="224"/>
        <v>0.9</v>
      </c>
      <c r="C1071" s="4">
        <f t="shared" si="225"/>
        <v>0</v>
      </c>
      <c r="D1071" s="3">
        <f t="shared" si="227"/>
        <v>2015</v>
      </c>
      <c r="E1071" s="3">
        <f t="shared" si="228"/>
        <v>12</v>
      </c>
      <c r="F1071" s="3">
        <f t="shared" si="229"/>
        <v>6</v>
      </c>
      <c r="G1071" s="3">
        <f t="shared" si="230"/>
        <v>126</v>
      </c>
      <c r="H1071" s="3" t="str">
        <f t="shared" si="226"/>
        <v/>
      </c>
      <c r="I1071" s="1" t="str">
        <f t="shared" si="231"/>
        <v>겨울</v>
      </c>
      <c r="J1071" s="6" t="str">
        <f t="shared" si="232"/>
        <v>일</v>
      </c>
      <c r="K1071" s="7" t="str">
        <f t="shared" si="233"/>
        <v>주말</v>
      </c>
      <c r="L1071">
        <v>109</v>
      </c>
      <c r="M1071">
        <v>45</v>
      </c>
      <c r="N1071">
        <v>734</v>
      </c>
      <c r="O1071">
        <f t="shared" si="234"/>
        <v>888</v>
      </c>
      <c r="P1071">
        <v>199</v>
      </c>
      <c r="Q1071">
        <v>453</v>
      </c>
      <c r="R1071">
        <f t="shared" si="235"/>
        <v>652</v>
      </c>
      <c r="S1071" t="s">
        <v>8</v>
      </c>
      <c r="T1071" t="str">
        <f t="shared" si="236"/>
        <v>big</v>
      </c>
      <c r="U1071">
        <f t="shared" si="237"/>
        <v>1540</v>
      </c>
    </row>
    <row r="1072" spans="1:21" x14ac:dyDescent="0.3">
      <c r="A1072" s="1">
        <v>42345</v>
      </c>
      <c r="B1072" s="4">
        <f t="shared" si="224"/>
        <v>0.6</v>
      </c>
      <c r="C1072" s="4">
        <f t="shared" si="225"/>
        <v>0</v>
      </c>
      <c r="D1072" s="3">
        <f t="shared" si="227"/>
        <v>2015</v>
      </c>
      <c r="E1072" s="3">
        <f t="shared" si="228"/>
        <v>12</v>
      </c>
      <c r="F1072" s="3">
        <f t="shared" si="229"/>
        <v>7</v>
      </c>
      <c r="G1072" s="3">
        <f t="shared" si="230"/>
        <v>127</v>
      </c>
      <c r="H1072" s="3" t="str">
        <f t="shared" si="226"/>
        <v/>
      </c>
      <c r="I1072" s="1" t="str">
        <f t="shared" si="231"/>
        <v>겨울</v>
      </c>
      <c r="J1072" s="6" t="str">
        <f t="shared" si="232"/>
        <v>월</v>
      </c>
      <c r="K1072" s="7" t="str">
        <f t="shared" si="233"/>
        <v>평일</v>
      </c>
      <c r="L1072">
        <v>129</v>
      </c>
      <c r="M1072">
        <v>72</v>
      </c>
      <c r="N1072">
        <v>846</v>
      </c>
      <c r="O1072">
        <f t="shared" si="234"/>
        <v>1047</v>
      </c>
      <c r="P1072">
        <v>185</v>
      </c>
      <c r="Q1072">
        <v>384</v>
      </c>
      <c r="R1072">
        <f t="shared" si="235"/>
        <v>569</v>
      </c>
      <c r="S1072" t="s">
        <v>8</v>
      </c>
      <c r="T1072" t="str">
        <f t="shared" si="236"/>
        <v>small</v>
      </c>
      <c r="U1072">
        <f t="shared" si="237"/>
        <v>1616</v>
      </c>
    </row>
    <row r="1073" spans="1:21" x14ac:dyDescent="0.3">
      <c r="A1073" s="1">
        <v>42346</v>
      </c>
      <c r="B1073" s="4">
        <f t="shared" si="224"/>
        <v>1.1000000000000001</v>
      </c>
      <c r="C1073" s="4">
        <f t="shared" si="225"/>
        <v>0</v>
      </c>
      <c r="D1073" s="3">
        <f t="shared" si="227"/>
        <v>2015</v>
      </c>
      <c r="E1073" s="3">
        <f t="shared" si="228"/>
        <v>12</v>
      </c>
      <c r="F1073" s="3">
        <f t="shared" si="229"/>
        <v>8</v>
      </c>
      <c r="G1073" s="3">
        <f t="shared" si="230"/>
        <v>128</v>
      </c>
      <c r="H1073" s="3" t="str">
        <f t="shared" si="226"/>
        <v/>
      </c>
      <c r="I1073" s="1" t="str">
        <f t="shared" si="231"/>
        <v>겨울</v>
      </c>
      <c r="J1073" s="6" t="str">
        <f t="shared" si="232"/>
        <v>화</v>
      </c>
      <c r="K1073" s="7" t="str">
        <f t="shared" si="233"/>
        <v>평일</v>
      </c>
      <c r="L1073">
        <v>79</v>
      </c>
      <c r="M1073">
        <v>48</v>
      </c>
      <c r="N1073">
        <v>467</v>
      </c>
      <c r="O1073">
        <f t="shared" si="234"/>
        <v>594</v>
      </c>
      <c r="P1073">
        <v>188</v>
      </c>
      <c r="Q1073">
        <v>317</v>
      </c>
      <c r="R1073">
        <f t="shared" si="235"/>
        <v>505</v>
      </c>
      <c r="S1073" t="s">
        <v>7</v>
      </c>
      <c r="T1073" t="str">
        <f t="shared" si="236"/>
        <v>small</v>
      </c>
      <c r="U1073">
        <f t="shared" si="237"/>
        <v>1099</v>
      </c>
    </row>
    <row r="1074" spans="1:21" x14ac:dyDescent="0.3">
      <c r="A1074" s="1">
        <v>42347</v>
      </c>
      <c r="B1074" s="4">
        <f t="shared" si="224"/>
        <v>1.7</v>
      </c>
      <c r="C1074" s="4">
        <f t="shared" si="225"/>
        <v>0</v>
      </c>
      <c r="D1074" s="3">
        <f t="shared" si="227"/>
        <v>2015</v>
      </c>
      <c r="E1074" s="3">
        <f t="shared" si="228"/>
        <v>12</v>
      </c>
      <c r="F1074" s="3">
        <f t="shared" si="229"/>
        <v>9</v>
      </c>
      <c r="G1074" s="3">
        <f t="shared" si="230"/>
        <v>129</v>
      </c>
      <c r="H1074" s="3" t="str">
        <f t="shared" si="226"/>
        <v/>
      </c>
      <c r="I1074" s="1" t="str">
        <f t="shared" si="231"/>
        <v>겨울</v>
      </c>
      <c r="J1074" s="6" t="str">
        <f t="shared" si="232"/>
        <v>수</v>
      </c>
      <c r="K1074" s="7" t="str">
        <f t="shared" si="233"/>
        <v>평일</v>
      </c>
      <c r="L1074">
        <v>85</v>
      </c>
      <c r="M1074">
        <v>51</v>
      </c>
      <c r="N1074">
        <v>562</v>
      </c>
      <c r="O1074">
        <f t="shared" si="234"/>
        <v>698</v>
      </c>
      <c r="P1074">
        <v>134</v>
      </c>
      <c r="Q1074">
        <v>434</v>
      </c>
      <c r="R1074">
        <f t="shared" si="235"/>
        <v>568</v>
      </c>
      <c r="S1074" t="s">
        <v>7</v>
      </c>
      <c r="T1074" t="str">
        <f t="shared" si="236"/>
        <v>small</v>
      </c>
      <c r="U1074">
        <f t="shared" si="237"/>
        <v>1266</v>
      </c>
    </row>
    <row r="1075" spans="1:21" x14ac:dyDescent="0.3">
      <c r="A1075" s="1">
        <v>42348</v>
      </c>
      <c r="B1075" s="4">
        <f t="shared" si="224"/>
        <v>5.6</v>
      </c>
      <c r="C1075" s="4">
        <f t="shared" si="225"/>
        <v>0.5</v>
      </c>
      <c r="D1075" s="3">
        <f t="shared" si="227"/>
        <v>2015</v>
      </c>
      <c r="E1075" s="3">
        <f t="shared" si="228"/>
        <v>12</v>
      </c>
      <c r="F1075" s="3">
        <f t="shared" si="229"/>
        <v>10</v>
      </c>
      <c r="G1075" s="3">
        <f t="shared" si="230"/>
        <v>1210</v>
      </c>
      <c r="H1075" s="3" t="str">
        <f t="shared" si="226"/>
        <v/>
      </c>
      <c r="I1075" s="1" t="str">
        <f t="shared" si="231"/>
        <v>겨울</v>
      </c>
      <c r="J1075" s="6" t="str">
        <f t="shared" si="232"/>
        <v>목</v>
      </c>
      <c r="K1075" s="7" t="str">
        <f t="shared" si="233"/>
        <v>평일</v>
      </c>
      <c r="L1075">
        <v>99</v>
      </c>
      <c r="M1075">
        <v>48</v>
      </c>
      <c r="N1075">
        <v>728</v>
      </c>
      <c r="O1075">
        <f t="shared" si="234"/>
        <v>875</v>
      </c>
      <c r="P1075">
        <v>164</v>
      </c>
      <c r="Q1075">
        <v>445</v>
      </c>
      <c r="R1075">
        <f t="shared" si="235"/>
        <v>609</v>
      </c>
      <c r="S1075" t="s">
        <v>7</v>
      </c>
      <c r="T1075" t="str">
        <f t="shared" si="236"/>
        <v>small</v>
      </c>
      <c r="U1075">
        <f t="shared" si="237"/>
        <v>1484</v>
      </c>
    </row>
    <row r="1076" spans="1:21" x14ac:dyDescent="0.3">
      <c r="A1076" s="1">
        <v>42349</v>
      </c>
      <c r="B1076" s="4">
        <f t="shared" si="224"/>
        <v>7.5</v>
      </c>
      <c r="C1076" s="4">
        <f t="shared" si="225"/>
        <v>0</v>
      </c>
      <c r="D1076" s="3">
        <f t="shared" si="227"/>
        <v>2015</v>
      </c>
      <c r="E1076" s="3">
        <f t="shared" si="228"/>
        <v>12</v>
      </c>
      <c r="F1076" s="3">
        <f t="shared" si="229"/>
        <v>11</v>
      </c>
      <c r="G1076" s="3">
        <f t="shared" si="230"/>
        <v>1211</v>
      </c>
      <c r="H1076" s="3" t="str">
        <f t="shared" si="226"/>
        <v/>
      </c>
      <c r="I1076" s="1" t="str">
        <f t="shared" si="231"/>
        <v>겨울</v>
      </c>
      <c r="J1076" s="6" t="str">
        <f t="shared" si="232"/>
        <v>금</v>
      </c>
      <c r="K1076" s="7" t="str">
        <f t="shared" si="233"/>
        <v>평일</v>
      </c>
      <c r="L1076">
        <v>156</v>
      </c>
      <c r="M1076">
        <v>70</v>
      </c>
      <c r="N1076">
        <v>907</v>
      </c>
      <c r="O1076">
        <f t="shared" si="234"/>
        <v>1133</v>
      </c>
      <c r="P1076">
        <v>274</v>
      </c>
      <c r="Q1076">
        <v>504</v>
      </c>
      <c r="R1076">
        <f t="shared" si="235"/>
        <v>778</v>
      </c>
      <c r="S1076" t="s">
        <v>8</v>
      </c>
      <c r="T1076" t="str">
        <f t="shared" si="236"/>
        <v>big</v>
      </c>
      <c r="U1076">
        <f t="shared" si="237"/>
        <v>1911</v>
      </c>
    </row>
    <row r="1077" spans="1:21" x14ac:dyDescent="0.3">
      <c r="A1077" s="1">
        <v>42350</v>
      </c>
      <c r="B1077" s="4">
        <f t="shared" si="224"/>
        <v>2.4</v>
      </c>
      <c r="C1077" s="4">
        <f t="shared" si="225"/>
        <v>0</v>
      </c>
      <c r="D1077" s="3">
        <f t="shared" si="227"/>
        <v>2015</v>
      </c>
      <c r="E1077" s="3">
        <f t="shared" si="228"/>
        <v>12</v>
      </c>
      <c r="F1077" s="3">
        <f t="shared" si="229"/>
        <v>12</v>
      </c>
      <c r="G1077" s="3">
        <f t="shared" si="230"/>
        <v>1212</v>
      </c>
      <c r="H1077" s="3" t="str">
        <f t="shared" si="226"/>
        <v/>
      </c>
      <c r="I1077" s="1" t="str">
        <f t="shared" si="231"/>
        <v>겨울</v>
      </c>
      <c r="J1077" s="6" t="str">
        <f t="shared" si="232"/>
        <v>토</v>
      </c>
      <c r="K1077" s="7" t="str">
        <f t="shared" si="233"/>
        <v>주말</v>
      </c>
      <c r="L1077">
        <v>53</v>
      </c>
      <c r="M1077">
        <v>58</v>
      </c>
      <c r="N1077">
        <v>590</v>
      </c>
      <c r="O1077">
        <f t="shared" si="234"/>
        <v>701</v>
      </c>
      <c r="P1077">
        <v>262</v>
      </c>
      <c r="Q1077">
        <v>423</v>
      </c>
      <c r="R1077">
        <f t="shared" si="235"/>
        <v>685</v>
      </c>
      <c r="S1077" t="s">
        <v>7</v>
      </c>
      <c r="T1077" t="str">
        <f t="shared" si="236"/>
        <v>big</v>
      </c>
      <c r="U1077">
        <f t="shared" si="237"/>
        <v>1386</v>
      </c>
    </row>
    <row r="1078" spans="1:21" x14ac:dyDescent="0.3">
      <c r="A1078" s="1">
        <v>42351</v>
      </c>
      <c r="B1078" s="4">
        <f t="shared" si="224"/>
        <v>3.3</v>
      </c>
      <c r="C1078" s="4">
        <f t="shared" si="225"/>
        <v>0</v>
      </c>
      <c r="D1078" s="3">
        <f t="shared" si="227"/>
        <v>2015</v>
      </c>
      <c r="E1078" s="3">
        <f t="shared" si="228"/>
        <v>12</v>
      </c>
      <c r="F1078" s="3">
        <f t="shared" si="229"/>
        <v>13</v>
      </c>
      <c r="G1078" s="3">
        <f t="shared" si="230"/>
        <v>1213</v>
      </c>
      <c r="H1078" s="3" t="str">
        <f t="shared" si="226"/>
        <v/>
      </c>
      <c r="I1078" s="1" t="str">
        <f t="shared" si="231"/>
        <v>겨울</v>
      </c>
      <c r="J1078" s="6" t="str">
        <f t="shared" si="232"/>
        <v>일</v>
      </c>
      <c r="K1078" s="7" t="str">
        <f t="shared" si="233"/>
        <v>주말</v>
      </c>
      <c r="L1078">
        <v>78</v>
      </c>
      <c r="M1078">
        <v>77</v>
      </c>
      <c r="N1078">
        <v>707</v>
      </c>
      <c r="O1078">
        <f t="shared" si="234"/>
        <v>862</v>
      </c>
      <c r="P1078">
        <v>185</v>
      </c>
      <c r="Q1078">
        <v>490</v>
      </c>
      <c r="R1078">
        <f t="shared" si="235"/>
        <v>675</v>
      </c>
      <c r="S1078" t="s">
        <v>7</v>
      </c>
      <c r="T1078" t="str">
        <f t="shared" si="236"/>
        <v>big</v>
      </c>
      <c r="U1078">
        <f t="shared" si="237"/>
        <v>1537</v>
      </c>
    </row>
    <row r="1079" spans="1:21" x14ac:dyDescent="0.3">
      <c r="A1079" s="1">
        <v>42352</v>
      </c>
      <c r="B1079" s="4">
        <f t="shared" si="224"/>
        <v>3.8</v>
      </c>
      <c r="C1079" s="4">
        <f t="shared" si="225"/>
        <v>3.5</v>
      </c>
      <c r="D1079" s="3">
        <f t="shared" si="227"/>
        <v>2015</v>
      </c>
      <c r="E1079" s="3">
        <f t="shared" si="228"/>
        <v>12</v>
      </c>
      <c r="F1079" s="3">
        <f t="shared" si="229"/>
        <v>14</v>
      </c>
      <c r="G1079" s="3">
        <f t="shared" si="230"/>
        <v>1214</v>
      </c>
      <c r="H1079" s="3" t="str">
        <f t="shared" si="226"/>
        <v/>
      </c>
      <c r="I1079" s="1" t="str">
        <f t="shared" si="231"/>
        <v>겨울</v>
      </c>
      <c r="J1079" s="6" t="str">
        <f t="shared" si="232"/>
        <v>월</v>
      </c>
      <c r="K1079" s="7" t="str">
        <f t="shared" si="233"/>
        <v>평일</v>
      </c>
      <c r="L1079">
        <v>72</v>
      </c>
      <c r="M1079">
        <v>70</v>
      </c>
      <c r="N1079">
        <v>404</v>
      </c>
      <c r="O1079">
        <f t="shared" si="234"/>
        <v>546</v>
      </c>
      <c r="P1079">
        <v>198</v>
      </c>
      <c r="Q1079">
        <v>380</v>
      </c>
      <c r="R1079">
        <f t="shared" si="235"/>
        <v>578</v>
      </c>
      <c r="S1079" t="s">
        <v>7</v>
      </c>
      <c r="T1079" t="str">
        <f t="shared" si="236"/>
        <v>small</v>
      </c>
      <c r="U1079">
        <f t="shared" si="237"/>
        <v>1124</v>
      </c>
    </row>
    <row r="1080" spans="1:21" x14ac:dyDescent="0.3">
      <c r="A1080" s="1">
        <v>42353</v>
      </c>
      <c r="B1080" s="4">
        <f t="shared" si="224"/>
        <v>5.8</v>
      </c>
      <c r="C1080" s="4">
        <f t="shared" si="225"/>
        <v>0.1</v>
      </c>
      <c r="D1080" s="3">
        <f t="shared" si="227"/>
        <v>2015</v>
      </c>
      <c r="E1080" s="3">
        <f t="shared" si="228"/>
        <v>12</v>
      </c>
      <c r="F1080" s="3">
        <f t="shared" si="229"/>
        <v>15</v>
      </c>
      <c r="G1080" s="3">
        <f t="shared" si="230"/>
        <v>1215</v>
      </c>
      <c r="H1080" s="3" t="str">
        <f t="shared" si="226"/>
        <v/>
      </c>
      <c r="I1080" s="1" t="str">
        <f t="shared" si="231"/>
        <v>겨울</v>
      </c>
      <c r="J1080" s="6" t="str">
        <f t="shared" si="232"/>
        <v>화</v>
      </c>
      <c r="K1080" s="7" t="str">
        <f t="shared" si="233"/>
        <v>평일</v>
      </c>
      <c r="L1080">
        <v>107</v>
      </c>
      <c r="M1080">
        <v>60</v>
      </c>
      <c r="N1080">
        <v>444</v>
      </c>
      <c r="O1080">
        <f t="shared" si="234"/>
        <v>611</v>
      </c>
      <c r="P1080">
        <v>174</v>
      </c>
      <c r="Q1080">
        <v>272</v>
      </c>
      <c r="R1080">
        <f t="shared" si="235"/>
        <v>446</v>
      </c>
      <c r="S1080" t="s">
        <v>7</v>
      </c>
      <c r="T1080" t="str">
        <f t="shared" si="236"/>
        <v>small</v>
      </c>
      <c r="U1080">
        <f t="shared" si="237"/>
        <v>1057</v>
      </c>
    </row>
    <row r="1081" spans="1:21" x14ac:dyDescent="0.3">
      <c r="A1081" s="1">
        <v>42354</v>
      </c>
      <c r="B1081" s="4">
        <f t="shared" si="224"/>
        <v>0.7</v>
      </c>
      <c r="C1081" s="4">
        <f t="shared" si="225"/>
        <v>0</v>
      </c>
      <c r="D1081" s="3">
        <f t="shared" si="227"/>
        <v>2015</v>
      </c>
      <c r="E1081" s="3">
        <f t="shared" si="228"/>
        <v>12</v>
      </c>
      <c r="F1081" s="3">
        <f t="shared" si="229"/>
        <v>16</v>
      </c>
      <c r="G1081" s="3">
        <f t="shared" si="230"/>
        <v>1216</v>
      </c>
      <c r="H1081" s="3" t="str">
        <f t="shared" si="226"/>
        <v/>
      </c>
      <c r="I1081" s="1" t="str">
        <f t="shared" si="231"/>
        <v>겨울</v>
      </c>
      <c r="J1081" s="6" t="str">
        <f t="shared" si="232"/>
        <v>수</v>
      </c>
      <c r="K1081" s="7" t="str">
        <f t="shared" si="233"/>
        <v>평일</v>
      </c>
      <c r="L1081">
        <v>77</v>
      </c>
      <c r="M1081">
        <v>48</v>
      </c>
      <c r="N1081">
        <v>598</v>
      </c>
      <c r="O1081">
        <f t="shared" si="234"/>
        <v>723</v>
      </c>
      <c r="P1081">
        <v>155</v>
      </c>
      <c r="Q1081">
        <v>419</v>
      </c>
      <c r="R1081">
        <f t="shared" si="235"/>
        <v>574</v>
      </c>
      <c r="S1081" t="s">
        <v>7</v>
      </c>
      <c r="T1081" t="str">
        <f t="shared" si="236"/>
        <v>small</v>
      </c>
      <c r="U1081">
        <f t="shared" si="237"/>
        <v>1297</v>
      </c>
    </row>
    <row r="1082" spans="1:21" x14ac:dyDescent="0.3">
      <c r="A1082" s="1">
        <v>42355</v>
      </c>
      <c r="B1082" s="4">
        <f t="shared" si="224"/>
        <v>-4.0999999999999996</v>
      </c>
      <c r="C1082" s="4">
        <f t="shared" si="225"/>
        <v>0</v>
      </c>
      <c r="D1082" s="3">
        <f t="shared" si="227"/>
        <v>2015</v>
      </c>
      <c r="E1082" s="3">
        <f t="shared" si="228"/>
        <v>12</v>
      </c>
      <c r="F1082" s="3">
        <f t="shared" si="229"/>
        <v>17</v>
      </c>
      <c r="G1082" s="3">
        <f t="shared" si="230"/>
        <v>1217</v>
      </c>
      <c r="H1082" s="3" t="str">
        <f t="shared" si="226"/>
        <v/>
      </c>
      <c r="I1082" s="1" t="str">
        <f t="shared" si="231"/>
        <v>겨울</v>
      </c>
      <c r="J1082" s="6" t="str">
        <f t="shared" si="232"/>
        <v>목</v>
      </c>
      <c r="K1082" s="7" t="str">
        <f t="shared" si="233"/>
        <v>평일</v>
      </c>
      <c r="L1082">
        <v>65</v>
      </c>
      <c r="M1082">
        <v>54</v>
      </c>
      <c r="N1082">
        <v>638</v>
      </c>
      <c r="O1082">
        <f t="shared" si="234"/>
        <v>757</v>
      </c>
      <c r="P1082">
        <v>107</v>
      </c>
      <c r="Q1082">
        <v>341</v>
      </c>
      <c r="R1082">
        <f t="shared" si="235"/>
        <v>448</v>
      </c>
      <c r="S1082" t="s">
        <v>7</v>
      </c>
      <c r="T1082" t="str">
        <f t="shared" si="236"/>
        <v>small</v>
      </c>
      <c r="U1082">
        <f t="shared" si="237"/>
        <v>1205</v>
      </c>
    </row>
    <row r="1083" spans="1:21" x14ac:dyDescent="0.3">
      <c r="A1083" s="1">
        <v>42356</v>
      </c>
      <c r="B1083" s="4">
        <f t="shared" si="224"/>
        <v>-4.8</v>
      </c>
      <c r="C1083" s="4">
        <f t="shared" si="225"/>
        <v>0</v>
      </c>
      <c r="D1083" s="3">
        <f t="shared" si="227"/>
        <v>2015</v>
      </c>
      <c r="E1083" s="3">
        <f t="shared" si="228"/>
        <v>12</v>
      </c>
      <c r="F1083" s="3">
        <f t="shared" si="229"/>
        <v>18</v>
      </c>
      <c r="G1083" s="3">
        <f t="shared" si="230"/>
        <v>1218</v>
      </c>
      <c r="H1083" s="3" t="str">
        <f t="shared" si="226"/>
        <v/>
      </c>
      <c r="I1083" s="1" t="str">
        <f t="shared" si="231"/>
        <v>겨울</v>
      </c>
      <c r="J1083" s="6" t="str">
        <f t="shared" si="232"/>
        <v>금</v>
      </c>
      <c r="K1083" s="7" t="str">
        <f t="shared" si="233"/>
        <v>평일</v>
      </c>
      <c r="L1083">
        <v>103</v>
      </c>
      <c r="M1083">
        <v>63</v>
      </c>
      <c r="N1083">
        <v>402</v>
      </c>
      <c r="O1083">
        <f t="shared" si="234"/>
        <v>568</v>
      </c>
      <c r="P1083">
        <v>154</v>
      </c>
      <c r="Q1083">
        <v>327</v>
      </c>
      <c r="R1083">
        <f t="shared" si="235"/>
        <v>481</v>
      </c>
      <c r="S1083" t="s">
        <v>7</v>
      </c>
      <c r="T1083" t="str">
        <f t="shared" si="236"/>
        <v>small</v>
      </c>
      <c r="U1083">
        <f t="shared" si="237"/>
        <v>1049</v>
      </c>
    </row>
    <row r="1084" spans="1:21" x14ac:dyDescent="0.3">
      <c r="A1084" s="1">
        <v>42357</v>
      </c>
      <c r="B1084" s="4">
        <f t="shared" si="224"/>
        <v>-2.4</v>
      </c>
      <c r="C1084" s="4">
        <f t="shared" si="225"/>
        <v>0</v>
      </c>
      <c r="D1084" s="3">
        <f t="shared" si="227"/>
        <v>2015</v>
      </c>
      <c r="E1084" s="3">
        <f t="shared" si="228"/>
        <v>12</v>
      </c>
      <c r="F1084" s="3">
        <f t="shared" si="229"/>
        <v>19</v>
      </c>
      <c r="G1084" s="3">
        <f t="shared" si="230"/>
        <v>1219</v>
      </c>
      <c r="H1084" s="3" t="str">
        <f t="shared" si="226"/>
        <v/>
      </c>
      <c r="I1084" s="1" t="str">
        <f t="shared" si="231"/>
        <v>겨울</v>
      </c>
      <c r="J1084" s="6" t="str">
        <f t="shared" si="232"/>
        <v>토</v>
      </c>
      <c r="K1084" s="7" t="str">
        <f t="shared" si="233"/>
        <v>주말</v>
      </c>
      <c r="L1084">
        <v>148</v>
      </c>
      <c r="M1084">
        <v>76</v>
      </c>
      <c r="N1084">
        <v>589</v>
      </c>
      <c r="O1084">
        <f t="shared" si="234"/>
        <v>813</v>
      </c>
      <c r="P1084">
        <v>168</v>
      </c>
      <c r="Q1084">
        <v>439</v>
      </c>
      <c r="R1084">
        <f t="shared" si="235"/>
        <v>607</v>
      </c>
      <c r="S1084" t="s">
        <v>7</v>
      </c>
      <c r="T1084" t="str">
        <f t="shared" si="236"/>
        <v>small</v>
      </c>
      <c r="U1084">
        <f t="shared" si="237"/>
        <v>1420</v>
      </c>
    </row>
    <row r="1085" spans="1:21" x14ac:dyDescent="0.3">
      <c r="A1085" s="1">
        <v>42358</v>
      </c>
      <c r="B1085" s="4">
        <f t="shared" si="224"/>
        <v>-1.4</v>
      </c>
      <c r="C1085" s="4">
        <f t="shared" si="225"/>
        <v>0</v>
      </c>
      <c r="D1085" s="3">
        <f t="shared" si="227"/>
        <v>2015</v>
      </c>
      <c r="E1085" s="3">
        <f t="shared" si="228"/>
        <v>12</v>
      </c>
      <c r="F1085" s="3">
        <f t="shared" si="229"/>
        <v>20</v>
      </c>
      <c r="G1085" s="3">
        <f t="shared" si="230"/>
        <v>1220</v>
      </c>
      <c r="H1085" s="3" t="str">
        <f t="shared" si="226"/>
        <v/>
      </c>
      <c r="I1085" s="1" t="str">
        <f t="shared" si="231"/>
        <v>겨울</v>
      </c>
      <c r="J1085" s="6" t="str">
        <f t="shared" si="232"/>
        <v>일</v>
      </c>
      <c r="K1085" s="7" t="str">
        <f t="shared" si="233"/>
        <v>주말</v>
      </c>
      <c r="L1085">
        <v>106</v>
      </c>
      <c r="M1085">
        <v>62</v>
      </c>
      <c r="N1085">
        <v>657</v>
      </c>
      <c r="O1085">
        <f t="shared" si="234"/>
        <v>825</v>
      </c>
      <c r="P1085">
        <v>151</v>
      </c>
      <c r="Q1085">
        <v>477</v>
      </c>
      <c r="R1085">
        <f t="shared" si="235"/>
        <v>628</v>
      </c>
      <c r="S1085" t="s">
        <v>7</v>
      </c>
      <c r="T1085" t="str">
        <f t="shared" si="236"/>
        <v>big</v>
      </c>
      <c r="U1085">
        <f t="shared" si="237"/>
        <v>1453</v>
      </c>
    </row>
    <row r="1086" spans="1:21" x14ac:dyDescent="0.3">
      <c r="A1086" s="1">
        <v>42359</v>
      </c>
      <c r="B1086" s="4">
        <f t="shared" si="224"/>
        <v>0.9</v>
      </c>
      <c r="C1086" s="4">
        <f t="shared" si="225"/>
        <v>3.5</v>
      </c>
      <c r="D1086" s="3">
        <f t="shared" si="227"/>
        <v>2015</v>
      </c>
      <c r="E1086" s="3">
        <f t="shared" si="228"/>
        <v>12</v>
      </c>
      <c r="F1086" s="3">
        <f t="shared" si="229"/>
        <v>21</v>
      </c>
      <c r="G1086" s="3">
        <f t="shared" si="230"/>
        <v>1221</v>
      </c>
      <c r="H1086" s="3" t="str">
        <f t="shared" si="226"/>
        <v/>
      </c>
      <c r="I1086" s="1" t="str">
        <f t="shared" si="231"/>
        <v>겨울</v>
      </c>
      <c r="J1086" s="6" t="str">
        <f t="shared" si="232"/>
        <v>월</v>
      </c>
      <c r="K1086" s="7" t="str">
        <f t="shared" si="233"/>
        <v>평일</v>
      </c>
      <c r="L1086">
        <v>73</v>
      </c>
      <c r="M1086">
        <v>46</v>
      </c>
      <c r="N1086">
        <v>570</v>
      </c>
      <c r="O1086">
        <f t="shared" si="234"/>
        <v>689</v>
      </c>
      <c r="P1086">
        <v>156</v>
      </c>
      <c r="Q1086">
        <v>238</v>
      </c>
      <c r="R1086">
        <f t="shared" si="235"/>
        <v>394</v>
      </c>
      <c r="S1086" t="s">
        <v>7</v>
      </c>
      <c r="T1086" t="str">
        <f t="shared" si="236"/>
        <v>small</v>
      </c>
      <c r="U1086">
        <f t="shared" si="237"/>
        <v>1083</v>
      </c>
    </row>
    <row r="1087" spans="1:21" x14ac:dyDescent="0.3">
      <c r="A1087" s="1">
        <v>42360</v>
      </c>
      <c r="B1087" s="4">
        <f t="shared" si="224"/>
        <v>2.5</v>
      </c>
      <c r="C1087" s="4">
        <f t="shared" si="225"/>
        <v>0</v>
      </c>
      <c r="D1087" s="3">
        <f t="shared" si="227"/>
        <v>2015</v>
      </c>
      <c r="E1087" s="3">
        <f t="shared" si="228"/>
        <v>12</v>
      </c>
      <c r="F1087" s="3">
        <f t="shared" si="229"/>
        <v>22</v>
      </c>
      <c r="G1087" s="3">
        <f t="shared" si="230"/>
        <v>1222</v>
      </c>
      <c r="H1087" s="3" t="str">
        <f t="shared" si="226"/>
        <v/>
      </c>
      <c r="I1087" s="1" t="str">
        <f t="shared" si="231"/>
        <v>겨울</v>
      </c>
      <c r="J1087" s="6" t="str">
        <f t="shared" si="232"/>
        <v>화</v>
      </c>
      <c r="K1087" s="7" t="str">
        <f t="shared" si="233"/>
        <v>평일</v>
      </c>
      <c r="L1087">
        <v>103</v>
      </c>
      <c r="M1087">
        <v>53</v>
      </c>
      <c r="N1087">
        <v>420</v>
      </c>
      <c r="O1087">
        <f t="shared" si="234"/>
        <v>576</v>
      </c>
      <c r="P1087">
        <v>134</v>
      </c>
      <c r="Q1087">
        <v>420</v>
      </c>
      <c r="R1087">
        <f t="shared" si="235"/>
        <v>554</v>
      </c>
      <c r="S1087" t="s">
        <v>7</v>
      </c>
      <c r="T1087" t="str">
        <f t="shared" si="236"/>
        <v>small</v>
      </c>
      <c r="U1087">
        <f t="shared" si="237"/>
        <v>1130</v>
      </c>
    </row>
    <row r="1088" spans="1:21" x14ac:dyDescent="0.3">
      <c r="A1088" s="1">
        <v>42361</v>
      </c>
      <c r="B1088" s="4">
        <f t="shared" si="224"/>
        <v>3.8</v>
      </c>
      <c r="C1088" s="4">
        <f t="shared" si="225"/>
        <v>0.5</v>
      </c>
      <c r="D1088" s="3">
        <f t="shared" si="227"/>
        <v>2015</v>
      </c>
      <c r="E1088" s="3">
        <f t="shared" si="228"/>
        <v>12</v>
      </c>
      <c r="F1088" s="3">
        <f t="shared" si="229"/>
        <v>23</v>
      </c>
      <c r="G1088" s="3">
        <f t="shared" si="230"/>
        <v>1223</v>
      </c>
      <c r="H1088" s="3" t="str">
        <f t="shared" si="226"/>
        <v/>
      </c>
      <c r="I1088" s="1" t="str">
        <f t="shared" si="231"/>
        <v>겨울</v>
      </c>
      <c r="J1088" s="6" t="str">
        <f t="shared" si="232"/>
        <v>수</v>
      </c>
      <c r="K1088" s="7" t="str">
        <f t="shared" si="233"/>
        <v>평일</v>
      </c>
      <c r="L1088">
        <v>72</v>
      </c>
      <c r="M1088">
        <v>44</v>
      </c>
      <c r="N1088">
        <v>505</v>
      </c>
      <c r="O1088">
        <f t="shared" si="234"/>
        <v>621</v>
      </c>
      <c r="P1088">
        <v>156</v>
      </c>
      <c r="Q1088">
        <v>375</v>
      </c>
      <c r="R1088">
        <f t="shared" si="235"/>
        <v>531</v>
      </c>
      <c r="S1088" t="s">
        <v>7</v>
      </c>
      <c r="T1088" t="str">
        <f t="shared" si="236"/>
        <v>small</v>
      </c>
      <c r="U1088">
        <f t="shared" si="237"/>
        <v>1152</v>
      </c>
    </row>
    <row r="1089" spans="1:21" x14ac:dyDescent="0.3">
      <c r="A1089" s="1">
        <v>42362</v>
      </c>
      <c r="B1089" s="4">
        <f t="shared" si="224"/>
        <v>1.8</v>
      </c>
      <c r="C1089" s="4">
        <f t="shared" si="225"/>
        <v>0</v>
      </c>
      <c r="D1089" s="3">
        <f t="shared" si="227"/>
        <v>2015</v>
      </c>
      <c r="E1089" s="3">
        <f t="shared" si="228"/>
        <v>12</v>
      </c>
      <c r="F1089" s="3">
        <f t="shared" si="229"/>
        <v>24</v>
      </c>
      <c r="G1089" s="3">
        <f t="shared" si="230"/>
        <v>1224</v>
      </c>
      <c r="H1089" s="3" t="str">
        <f t="shared" si="226"/>
        <v/>
      </c>
      <c r="I1089" s="1" t="str">
        <f t="shared" si="231"/>
        <v>겨울</v>
      </c>
      <c r="J1089" s="6" t="str">
        <f t="shared" si="232"/>
        <v>목</v>
      </c>
      <c r="K1089" s="7" t="str">
        <f t="shared" si="233"/>
        <v>평일</v>
      </c>
      <c r="L1089">
        <v>87</v>
      </c>
      <c r="M1089">
        <v>46</v>
      </c>
      <c r="N1089">
        <v>564</v>
      </c>
      <c r="O1089">
        <f t="shared" si="234"/>
        <v>697</v>
      </c>
      <c r="P1089">
        <v>237</v>
      </c>
      <c r="Q1089">
        <v>405</v>
      </c>
      <c r="R1089">
        <f t="shared" si="235"/>
        <v>642</v>
      </c>
      <c r="S1089" t="s">
        <v>7</v>
      </c>
      <c r="T1089" t="str">
        <f t="shared" si="236"/>
        <v>big</v>
      </c>
      <c r="U1089">
        <f t="shared" si="237"/>
        <v>1339</v>
      </c>
    </row>
    <row r="1090" spans="1:21" x14ac:dyDescent="0.3">
      <c r="A1090" s="1">
        <v>42363</v>
      </c>
      <c r="B1090" s="4">
        <f t="shared" ref="B1090:B1153" si="238">VLOOKUP(A1090,temp,3,0)</f>
        <v>-0.3</v>
      </c>
      <c r="C1090" s="4">
        <f t="shared" ref="C1090:C1096" si="239">VLOOKUP(A1090,rain,3,0)</f>
        <v>0</v>
      </c>
      <c r="D1090" s="3">
        <f t="shared" si="227"/>
        <v>2015</v>
      </c>
      <c r="E1090" s="3">
        <f t="shared" si="228"/>
        <v>12</v>
      </c>
      <c r="F1090" s="3">
        <f t="shared" si="229"/>
        <v>25</v>
      </c>
      <c r="G1090" s="3">
        <f t="shared" si="230"/>
        <v>1225</v>
      </c>
      <c r="H1090" s="3" t="str">
        <f t="shared" ref="H1090:H1153" si="240">IFERROR(VLOOKUP(G1090,mdindex,2,0),"")</f>
        <v>공휴일</v>
      </c>
      <c r="I1090" s="1" t="str">
        <f t="shared" si="231"/>
        <v>겨울</v>
      </c>
      <c r="J1090" s="6" t="str">
        <f t="shared" si="232"/>
        <v>금</v>
      </c>
      <c r="K1090" s="7" t="str">
        <f t="shared" si="233"/>
        <v>평일</v>
      </c>
      <c r="L1090">
        <v>90</v>
      </c>
      <c r="M1090">
        <v>37</v>
      </c>
      <c r="N1090">
        <v>838</v>
      </c>
      <c r="O1090">
        <f t="shared" si="234"/>
        <v>965</v>
      </c>
      <c r="P1090">
        <v>240</v>
      </c>
      <c r="Q1090">
        <v>581</v>
      </c>
      <c r="R1090">
        <f t="shared" si="235"/>
        <v>821</v>
      </c>
      <c r="S1090" t="s">
        <v>7</v>
      </c>
      <c r="T1090" t="str">
        <f t="shared" si="236"/>
        <v>big</v>
      </c>
      <c r="U1090">
        <f t="shared" si="237"/>
        <v>1786</v>
      </c>
    </row>
    <row r="1091" spans="1:21" x14ac:dyDescent="0.3">
      <c r="A1091" s="1">
        <v>42364</v>
      </c>
      <c r="B1091" s="4">
        <f t="shared" si="238"/>
        <v>1.4</v>
      </c>
      <c r="C1091" s="4">
        <f t="shared" si="239"/>
        <v>0</v>
      </c>
      <c r="D1091" s="3">
        <f t="shared" ref="D1091:D1096" si="241">YEAR(A1091)</f>
        <v>2015</v>
      </c>
      <c r="E1091" s="3">
        <f t="shared" ref="E1091:E1096" si="242">MONTH(A1091)</f>
        <v>12</v>
      </c>
      <c r="F1091" s="3">
        <f t="shared" ref="F1091:F1096" si="243">DAY(A1091)</f>
        <v>26</v>
      </c>
      <c r="G1091" s="3">
        <f t="shared" ref="G1091:G1096" si="244">VALUE(E1091&amp;F1091)</f>
        <v>1226</v>
      </c>
      <c r="H1091" s="3" t="str">
        <f t="shared" si="240"/>
        <v/>
      </c>
      <c r="I1091" s="1" t="str">
        <f t="shared" ref="I1091:I1096" si="245">CHOOSE(E1091,"겨울", "겨울", "봄", "봄", "봄", "여름", "여름", "여름", "가을", "가을", "가을", "겨울")</f>
        <v>겨울</v>
      </c>
      <c r="J1091" s="6" t="str">
        <f t="shared" ref="J1091:J1096" si="246">CHOOSE(WEEKDAY(A1091,2), "월", "화", "수", "목", "금", "토", "일")</f>
        <v>토</v>
      </c>
      <c r="K1091" s="7" t="str">
        <f t="shared" ref="K1091:K1096" si="247">IF(OR(J1091="토",J1091="일"), "주말", "평일")</f>
        <v>주말</v>
      </c>
      <c r="L1091">
        <v>113</v>
      </c>
      <c r="M1091">
        <v>46</v>
      </c>
      <c r="N1091">
        <v>445</v>
      </c>
      <c r="O1091">
        <f t="shared" ref="O1091:O1096" si="248">SUM(L1091,M1091,N1091)</f>
        <v>604</v>
      </c>
      <c r="P1091">
        <v>255</v>
      </c>
      <c r="Q1091">
        <v>488</v>
      </c>
      <c r="R1091">
        <f t="shared" ref="R1091:R1096" si="249">SUM(P1091,Q1091)</f>
        <v>743</v>
      </c>
      <c r="S1091" t="s">
        <v>7</v>
      </c>
      <c r="T1091" t="str">
        <f t="shared" ref="T1091:T1096" si="250">IF(R1091&lt;610, "small", "big")</f>
        <v>big</v>
      </c>
      <c r="U1091">
        <f t="shared" ref="U1091:U1096" si="251">SUM(O1091,R1091)</f>
        <v>1347</v>
      </c>
    </row>
    <row r="1092" spans="1:21" x14ac:dyDescent="0.3">
      <c r="A1092" s="1">
        <v>42365</v>
      </c>
      <c r="B1092" s="4">
        <f t="shared" si="238"/>
        <v>-3.3</v>
      </c>
      <c r="C1092" s="4">
        <f t="shared" si="239"/>
        <v>0</v>
      </c>
      <c r="D1092" s="3">
        <f t="shared" si="241"/>
        <v>2015</v>
      </c>
      <c r="E1092" s="3">
        <f t="shared" si="242"/>
        <v>12</v>
      </c>
      <c r="F1092" s="3">
        <f t="shared" si="243"/>
        <v>27</v>
      </c>
      <c r="G1092" s="3">
        <f t="shared" si="244"/>
        <v>1227</v>
      </c>
      <c r="H1092" s="3" t="str">
        <f t="shared" si="240"/>
        <v/>
      </c>
      <c r="I1092" s="1" t="str">
        <f t="shared" si="245"/>
        <v>겨울</v>
      </c>
      <c r="J1092" s="6" t="str">
        <f t="shared" si="246"/>
        <v>일</v>
      </c>
      <c r="K1092" s="7" t="str">
        <f t="shared" si="247"/>
        <v>주말</v>
      </c>
      <c r="L1092">
        <v>136</v>
      </c>
      <c r="M1092">
        <v>49</v>
      </c>
      <c r="N1092">
        <v>700</v>
      </c>
      <c r="O1092">
        <f t="shared" si="248"/>
        <v>885</v>
      </c>
      <c r="P1092">
        <v>265</v>
      </c>
      <c r="Q1092">
        <v>483</v>
      </c>
      <c r="R1092">
        <f t="shared" si="249"/>
        <v>748</v>
      </c>
      <c r="S1092" t="s">
        <v>7</v>
      </c>
      <c r="T1092" t="str">
        <f t="shared" si="250"/>
        <v>big</v>
      </c>
      <c r="U1092">
        <f t="shared" si="251"/>
        <v>1633</v>
      </c>
    </row>
    <row r="1093" spans="1:21" x14ac:dyDescent="0.3">
      <c r="A1093" s="1">
        <v>42366</v>
      </c>
      <c r="B1093" s="4">
        <f t="shared" si="238"/>
        <v>-5.5</v>
      </c>
      <c r="C1093" s="4">
        <f t="shared" si="239"/>
        <v>0</v>
      </c>
      <c r="D1093" s="3">
        <f t="shared" si="241"/>
        <v>2015</v>
      </c>
      <c r="E1093" s="3">
        <f t="shared" si="242"/>
        <v>12</v>
      </c>
      <c r="F1093" s="3">
        <f t="shared" si="243"/>
        <v>28</v>
      </c>
      <c r="G1093" s="3">
        <f t="shared" si="244"/>
        <v>1228</v>
      </c>
      <c r="H1093" s="3" t="str">
        <f t="shared" si="240"/>
        <v/>
      </c>
      <c r="I1093" s="1" t="str">
        <f t="shared" si="245"/>
        <v>겨울</v>
      </c>
      <c r="J1093" s="6" t="str">
        <f t="shared" si="246"/>
        <v>월</v>
      </c>
      <c r="K1093" s="7" t="str">
        <f t="shared" si="247"/>
        <v>평일</v>
      </c>
      <c r="L1093">
        <v>77</v>
      </c>
      <c r="M1093">
        <v>45</v>
      </c>
      <c r="N1093">
        <v>605</v>
      </c>
      <c r="O1093">
        <f t="shared" si="248"/>
        <v>727</v>
      </c>
      <c r="P1093">
        <v>69</v>
      </c>
      <c r="Q1093">
        <v>408</v>
      </c>
      <c r="R1093">
        <f t="shared" si="249"/>
        <v>477</v>
      </c>
      <c r="S1093" t="s">
        <v>7</v>
      </c>
      <c r="T1093" t="str">
        <f t="shared" si="250"/>
        <v>small</v>
      </c>
      <c r="U1093">
        <f t="shared" si="251"/>
        <v>1204</v>
      </c>
    </row>
    <row r="1094" spans="1:21" x14ac:dyDescent="0.3">
      <c r="A1094" s="1">
        <v>42367</v>
      </c>
      <c r="B1094" s="4">
        <f t="shared" si="238"/>
        <v>-6.2</v>
      </c>
      <c r="C1094" s="4">
        <f t="shared" si="239"/>
        <v>0</v>
      </c>
      <c r="D1094" s="3">
        <f t="shared" si="241"/>
        <v>2015</v>
      </c>
      <c r="E1094" s="3">
        <f t="shared" si="242"/>
        <v>12</v>
      </c>
      <c r="F1094" s="3">
        <f t="shared" si="243"/>
        <v>29</v>
      </c>
      <c r="G1094" s="3">
        <f t="shared" si="244"/>
        <v>1229</v>
      </c>
      <c r="H1094" s="3" t="str">
        <f t="shared" si="240"/>
        <v/>
      </c>
      <c r="I1094" s="1" t="str">
        <f t="shared" si="245"/>
        <v>겨울</v>
      </c>
      <c r="J1094" s="6" t="str">
        <f t="shared" si="246"/>
        <v>화</v>
      </c>
      <c r="K1094" s="7" t="str">
        <f t="shared" si="247"/>
        <v>평일</v>
      </c>
      <c r="L1094">
        <v>93</v>
      </c>
      <c r="M1094">
        <v>56</v>
      </c>
      <c r="N1094">
        <v>508</v>
      </c>
      <c r="O1094">
        <f t="shared" si="248"/>
        <v>657</v>
      </c>
      <c r="P1094">
        <v>185</v>
      </c>
      <c r="Q1094">
        <v>452</v>
      </c>
      <c r="R1094">
        <f t="shared" si="249"/>
        <v>637</v>
      </c>
      <c r="S1094" t="s">
        <v>7</v>
      </c>
      <c r="T1094" t="str">
        <f t="shared" si="250"/>
        <v>big</v>
      </c>
      <c r="U1094">
        <f t="shared" si="251"/>
        <v>1294</v>
      </c>
    </row>
    <row r="1095" spans="1:21" x14ac:dyDescent="0.3">
      <c r="A1095" s="1">
        <v>42368</v>
      </c>
      <c r="B1095" s="4">
        <f t="shared" si="238"/>
        <v>-1.7</v>
      </c>
      <c r="C1095" s="4">
        <f t="shared" si="239"/>
        <v>1.1000000000000001</v>
      </c>
      <c r="D1095" s="3">
        <f t="shared" si="241"/>
        <v>2015</v>
      </c>
      <c r="E1095" s="3">
        <f t="shared" si="242"/>
        <v>12</v>
      </c>
      <c r="F1095" s="3">
        <f t="shared" si="243"/>
        <v>30</v>
      </c>
      <c r="G1095" s="3">
        <f t="shared" si="244"/>
        <v>1230</v>
      </c>
      <c r="H1095" s="3" t="str">
        <f t="shared" si="240"/>
        <v/>
      </c>
      <c r="I1095" s="1" t="str">
        <f t="shared" si="245"/>
        <v>겨울</v>
      </c>
      <c r="J1095" s="6" t="str">
        <f t="shared" si="246"/>
        <v>수</v>
      </c>
      <c r="K1095" s="7" t="str">
        <f t="shared" si="247"/>
        <v>평일</v>
      </c>
      <c r="L1095">
        <v>62</v>
      </c>
      <c r="M1095">
        <v>28</v>
      </c>
      <c r="N1095">
        <v>458</v>
      </c>
      <c r="O1095">
        <f t="shared" si="248"/>
        <v>548</v>
      </c>
      <c r="P1095">
        <v>141</v>
      </c>
      <c r="Q1095">
        <v>356</v>
      </c>
      <c r="R1095">
        <f t="shared" si="249"/>
        <v>497</v>
      </c>
      <c r="S1095" t="s">
        <v>7</v>
      </c>
      <c r="T1095" t="str">
        <f t="shared" si="250"/>
        <v>small</v>
      </c>
      <c r="U1095">
        <f t="shared" si="251"/>
        <v>1045</v>
      </c>
    </row>
    <row r="1096" spans="1:21" x14ac:dyDescent="0.3">
      <c r="A1096" s="1">
        <v>42369</v>
      </c>
      <c r="B1096" s="4">
        <f t="shared" si="238"/>
        <v>0.9</v>
      </c>
      <c r="C1096" s="4">
        <f t="shared" si="239"/>
        <v>0</v>
      </c>
      <c r="D1096" s="3">
        <f t="shared" si="241"/>
        <v>2015</v>
      </c>
      <c r="E1096" s="3">
        <f t="shared" si="242"/>
        <v>12</v>
      </c>
      <c r="F1096" s="3">
        <f t="shared" si="243"/>
        <v>31</v>
      </c>
      <c r="G1096" s="3">
        <f t="shared" si="244"/>
        <v>1231</v>
      </c>
      <c r="H1096" s="3" t="str">
        <f t="shared" si="240"/>
        <v/>
      </c>
      <c r="I1096" s="1" t="str">
        <f t="shared" si="245"/>
        <v>겨울</v>
      </c>
      <c r="J1096" s="6" t="str">
        <f t="shared" si="246"/>
        <v>목</v>
      </c>
      <c r="K1096" s="7" t="str">
        <f t="shared" si="247"/>
        <v>평일</v>
      </c>
      <c r="L1096">
        <v>65</v>
      </c>
      <c r="M1096">
        <v>56</v>
      </c>
      <c r="N1096">
        <v>491</v>
      </c>
      <c r="O1096">
        <f t="shared" si="248"/>
        <v>612</v>
      </c>
      <c r="P1096">
        <v>190</v>
      </c>
      <c r="Q1096">
        <v>446</v>
      </c>
      <c r="R1096">
        <f t="shared" si="249"/>
        <v>636</v>
      </c>
      <c r="S1096" t="s">
        <v>7</v>
      </c>
      <c r="T1096" t="str">
        <f t="shared" si="250"/>
        <v>big</v>
      </c>
      <c r="U1096">
        <f t="shared" si="251"/>
        <v>1248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20" zoomScaleNormal="120" workbookViewId="0">
      <selection activeCell="B23" sqref="B23"/>
    </sheetView>
  </sheetViews>
  <sheetFormatPr defaultRowHeight="16.5" x14ac:dyDescent="0.3"/>
  <cols>
    <col min="2" max="2" width="11" bestFit="1" customWidth="1"/>
  </cols>
  <sheetData>
    <row r="1" spans="1:2" x14ac:dyDescent="0.3">
      <c r="A1" t="s">
        <v>27</v>
      </c>
      <c r="B1" t="s">
        <v>28</v>
      </c>
    </row>
    <row r="2" spans="1:2" x14ac:dyDescent="0.3">
      <c r="A2">
        <v>11</v>
      </c>
      <c r="B2" t="s">
        <v>30</v>
      </c>
    </row>
    <row r="3" spans="1:2" x14ac:dyDescent="0.3">
      <c r="A3">
        <v>31</v>
      </c>
      <c r="B3" t="s">
        <v>30</v>
      </c>
    </row>
    <row r="4" spans="1:2" x14ac:dyDescent="0.3">
      <c r="A4">
        <v>51</v>
      </c>
      <c r="B4" t="s">
        <v>30</v>
      </c>
    </row>
    <row r="5" spans="1:2" x14ac:dyDescent="0.3">
      <c r="A5">
        <v>55</v>
      </c>
      <c r="B5" t="s">
        <v>30</v>
      </c>
    </row>
    <row r="6" spans="1:2" x14ac:dyDescent="0.3">
      <c r="A6">
        <v>66</v>
      </c>
      <c r="B6" t="s">
        <v>30</v>
      </c>
    </row>
    <row r="7" spans="1:2" x14ac:dyDescent="0.3">
      <c r="A7">
        <v>815</v>
      </c>
      <c r="B7" t="s">
        <v>30</v>
      </c>
    </row>
    <row r="8" spans="1:2" x14ac:dyDescent="0.3">
      <c r="A8">
        <v>103</v>
      </c>
      <c r="B8" t="s">
        <v>30</v>
      </c>
    </row>
    <row r="9" spans="1:2" x14ac:dyDescent="0.3">
      <c r="A9">
        <v>109</v>
      </c>
      <c r="B9" t="s">
        <v>30</v>
      </c>
    </row>
    <row r="10" spans="1:2" x14ac:dyDescent="0.3">
      <c r="A10">
        <v>1225</v>
      </c>
      <c r="B10" t="s">
        <v>30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6"/>
  <sheetViews>
    <sheetView workbookViewId="0">
      <selection activeCell="H33" sqref="H33"/>
    </sheetView>
  </sheetViews>
  <sheetFormatPr defaultRowHeight="16.5" x14ac:dyDescent="0.3"/>
  <cols>
    <col min="1" max="1" width="11.125" bestFit="1" customWidth="1"/>
  </cols>
  <sheetData>
    <row r="1" spans="1:5" x14ac:dyDescent="0.3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3">
      <c r="A2" s="1">
        <v>41275</v>
      </c>
      <c r="B2">
        <v>202</v>
      </c>
      <c r="C2">
        <v>-6.7</v>
      </c>
      <c r="D2">
        <v>-14</v>
      </c>
      <c r="E2">
        <v>-0.1</v>
      </c>
    </row>
    <row r="3" spans="1:5" x14ac:dyDescent="0.3">
      <c r="A3" s="1">
        <v>41276</v>
      </c>
      <c r="B3">
        <v>202</v>
      </c>
      <c r="C3">
        <v>-10.1</v>
      </c>
      <c r="D3">
        <v>-14</v>
      </c>
      <c r="E3">
        <v>-2.6</v>
      </c>
    </row>
    <row r="4" spans="1:5" x14ac:dyDescent="0.3">
      <c r="A4" s="1">
        <v>41277</v>
      </c>
      <c r="B4">
        <v>202</v>
      </c>
      <c r="C4">
        <v>-12.9</v>
      </c>
      <c r="D4">
        <v>-17</v>
      </c>
      <c r="E4">
        <v>-8</v>
      </c>
    </row>
    <row r="5" spans="1:5" x14ac:dyDescent="0.3">
      <c r="A5" s="1">
        <v>41278</v>
      </c>
      <c r="B5">
        <v>202</v>
      </c>
      <c r="C5">
        <v>-14.5</v>
      </c>
      <c r="D5">
        <v>-20.6</v>
      </c>
      <c r="E5">
        <v>-7.5</v>
      </c>
    </row>
    <row r="6" spans="1:5" x14ac:dyDescent="0.3">
      <c r="A6" s="1">
        <v>41279</v>
      </c>
      <c r="B6">
        <v>202</v>
      </c>
      <c r="C6">
        <v>-12</v>
      </c>
      <c r="D6">
        <v>-19.5</v>
      </c>
      <c r="E6">
        <v>-4.8</v>
      </c>
    </row>
    <row r="7" spans="1:5" x14ac:dyDescent="0.3">
      <c r="A7" s="1">
        <v>41280</v>
      </c>
      <c r="B7">
        <v>202</v>
      </c>
      <c r="C7">
        <v>-9.3000000000000007</v>
      </c>
      <c r="D7">
        <v>-15.1</v>
      </c>
      <c r="E7">
        <v>-0.7</v>
      </c>
    </row>
    <row r="8" spans="1:5" x14ac:dyDescent="0.3">
      <c r="A8" s="1">
        <v>41281</v>
      </c>
      <c r="B8">
        <v>202</v>
      </c>
      <c r="C8">
        <v>-7.7</v>
      </c>
      <c r="D8">
        <v>-14.3</v>
      </c>
      <c r="E8">
        <v>0.2</v>
      </c>
    </row>
    <row r="9" spans="1:5" x14ac:dyDescent="0.3">
      <c r="A9" s="1">
        <v>41282</v>
      </c>
      <c r="B9">
        <v>202</v>
      </c>
      <c r="C9">
        <v>-6.2</v>
      </c>
      <c r="D9">
        <v>-12.3</v>
      </c>
      <c r="E9">
        <v>0.3</v>
      </c>
    </row>
    <row r="10" spans="1:5" x14ac:dyDescent="0.3">
      <c r="A10" s="1">
        <v>41283</v>
      </c>
      <c r="B10">
        <v>202</v>
      </c>
      <c r="C10">
        <v>-9.1999999999999993</v>
      </c>
      <c r="D10">
        <v>-13.9</v>
      </c>
      <c r="E10">
        <v>-4.0999999999999996</v>
      </c>
    </row>
    <row r="11" spans="1:5" x14ac:dyDescent="0.3">
      <c r="A11" s="1">
        <v>41284</v>
      </c>
      <c r="B11">
        <v>202</v>
      </c>
      <c r="C11">
        <v>-10.5</v>
      </c>
      <c r="D11">
        <v>-17.899999999999999</v>
      </c>
      <c r="E11">
        <v>-2.7</v>
      </c>
    </row>
    <row r="12" spans="1:5" x14ac:dyDescent="0.3">
      <c r="A12" s="1">
        <v>41285</v>
      </c>
      <c r="B12">
        <v>202</v>
      </c>
      <c r="C12">
        <v>-6.2</v>
      </c>
      <c r="D12">
        <v>-12.7</v>
      </c>
      <c r="E12">
        <v>-1</v>
      </c>
    </row>
    <row r="13" spans="1:5" x14ac:dyDescent="0.3">
      <c r="A13" s="1">
        <v>41286</v>
      </c>
      <c r="B13">
        <v>202</v>
      </c>
      <c r="C13">
        <v>-2.8</v>
      </c>
      <c r="D13">
        <v>-7.2</v>
      </c>
      <c r="E13">
        <v>1.9</v>
      </c>
    </row>
    <row r="14" spans="1:5" x14ac:dyDescent="0.3">
      <c r="A14" s="1">
        <v>41287</v>
      </c>
      <c r="B14">
        <v>202</v>
      </c>
      <c r="C14">
        <v>-3.8</v>
      </c>
      <c r="D14">
        <v>-8.1</v>
      </c>
      <c r="E14">
        <v>4.2</v>
      </c>
    </row>
    <row r="15" spans="1:5" x14ac:dyDescent="0.3">
      <c r="A15" s="1">
        <v>41288</v>
      </c>
      <c r="B15">
        <v>202</v>
      </c>
      <c r="C15">
        <v>-4.2</v>
      </c>
      <c r="D15">
        <v>-10.4</v>
      </c>
      <c r="E15">
        <v>3.4</v>
      </c>
    </row>
    <row r="16" spans="1:5" x14ac:dyDescent="0.3">
      <c r="A16" s="1">
        <v>41289</v>
      </c>
      <c r="B16">
        <v>202</v>
      </c>
      <c r="C16">
        <v>-5</v>
      </c>
      <c r="D16">
        <v>-10.4</v>
      </c>
      <c r="E16">
        <v>1.7</v>
      </c>
    </row>
    <row r="17" spans="1:5" x14ac:dyDescent="0.3">
      <c r="A17" s="1">
        <v>41290</v>
      </c>
      <c r="B17">
        <v>202</v>
      </c>
      <c r="C17">
        <v>-2.9</v>
      </c>
      <c r="D17">
        <v>-7.8</v>
      </c>
      <c r="E17">
        <v>1.9</v>
      </c>
    </row>
    <row r="18" spans="1:5" x14ac:dyDescent="0.3">
      <c r="A18" s="1">
        <v>41291</v>
      </c>
      <c r="B18">
        <v>202</v>
      </c>
      <c r="C18">
        <v>-4.5</v>
      </c>
      <c r="D18">
        <v>-8.3000000000000007</v>
      </c>
      <c r="E18">
        <v>0.1</v>
      </c>
    </row>
    <row r="19" spans="1:5" x14ac:dyDescent="0.3">
      <c r="A19" s="1">
        <v>41292</v>
      </c>
      <c r="B19">
        <v>202</v>
      </c>
      <c r="C19">
        <v>-7.2</v>
      </c>
      <c r="D19">
        <v>-13.1</v>
      </c>
      <c r="E19">
        <v>-1.2</v>
      </c>
    </row>
    <row r="20" spans="1:5" x14ac:dyDescent="0.3">
      <c r="A20" s="1">
        <v>41293</v>
      </c>
      <c r="B20">
        <v>202</v>
      </c>
      <c r="C20">
        <v>-2.7</v>
      </c>
      <c r="D20">
        <v>-6.2</v>
      </c>
      <c r="E20">
        <v>3</v>
      </c>
    </row>
    <row r="21" spans="1:5" x14ac:dyDescent="0.3">
      <c r="A21" s="1">
        <v>41294</v>
      </c>
      <c r="B21">
        <v>202</v>
      </c>
      <c r="C21">
        <v>-1.1000000000000001</v>
      </c>
      <c r="D21">
        <v>-7.5</v>
      </c>
      <c r="E21">
        <v>5.3</v>
      </c>
    </row>
    <row r="22" spans="1:5" x14ac:dyDescent="0.3">
      <c r="A22" s="1">
        <v>41295</v>
      </c>
      <c r="B22">
        <v>202</v>
      </c>
      <c r="C22">
        <v>1.5</v>
      </c>
      <c r="D22">
        <v>0.3</v>
      </c>
      <c r="E22">
        <v>2.7</v>
      </c>
    </row>
    <row r="23" spans="1:5" x14ac:dyDescent="0.3">
      <c r="A23" s="1">
        <v>41296</v>
      </c>
      <c r="B23">
        <v>202</v>
      </c>
      <c r="C23">
        <v>2.8</v>
      </c>
      <c r="D23">
        <v>1</v>
      </c>
      <c r="E23">
        <v>5.6</v>
      </c>
    </row>
    <row r="24" spans="1:5" x14ac:dyDescent="0.3">
      <c r="A24" s="1">
        <v>41297</v>
      </c>
      <c r="B24">
        <v>202</v>
      </c>
      <c r="C24">
        <v>1.3</v>
      </c>
      <c r="D24">
        <v>0.5</v>
      </c>
      <c r="E24">
        <v>2.1</v>
      </c>
    </row>
    <row r="25" spans="1:5" x14ac:dyDescent="0.3">
      <c r="A25" s="1">
        <v>41298</v>
      </c>
      <c r="B25">
        <v>202</v>
      </c>
      <c r="C25">
        <v>-0.6</v>
      </c>
      <c r="D25">
        <v>-5.0999999999999996</v>
      </c>
      <c r="E25">
        <v>3.2</v>
      </c>
    </row>
    <row r="26" spans="1:5" x14ac:dyDescent="0.3">
      <c r="A26" s="1">
        <v>41299</v>
      </c>
      <c r="B26">
        <v>202</v>
      </c>
      <c r="C26">
        <v>-8</v>
      </c>
      <c r="D26">
        <v>-9.9</v>
      </c>
      <c r="E26">
        <v>-4.7</v>
      </c>
    </row>
    <row r="27" spans="1:5" x14ac:dyDescent="0.3">
      <c r="A27" s="1">
        <v>41300</v>
      </c>
      <c r="B27">
        <v>202</v>
      </c>
      <c r="C27">
        <v>-9.1</v>
      </c>
      <c r="D27">
        <v>-13.3</v>
      </c>
      <c r="E27">
        <v>-4.9000000000000004</v>
      </c>
    </row>
    <row r="28" spans="1:5" x14ac:dyDescent="0.3">
      <c r="A28" s="1">
        <v>41301</v>
      </c>
      <c r="B28">
        <v>202</v>
      </c>
      <c r="C28">
        <v>-8.5</v>
      </c>
      <c r="D28">
        <v>-14.7</v>
      </c>
      <c r="E28">
        <v>-3</v>
      </c>
    </row>
    <row r="29" spans="1:5" x14ac:dyDescent="0.3">
      <c r="A29" s="1">
        <v>41302</v>
      </c>
      <c r="B29">
        <v>202</v>
      </c>
      <c r="C29">
        <v>-5.5</v>
      </c>
      <c r="D29">
        <v>-13.5</v>
      </c>
      <c r="E29">
        <v>-0.8</v>
      </c>
    </row>
    <row r="30" spans="1:5" x14ac:dyDescent="0.3">
      <c r="A30" s="1">
        <v>41303</v>
      </c>
      <c r="B30">
        <v>202</v>
      </c>
      <c r="C30">
        <v>0.6</v>
      </c>
      <c r="D30">
        <v>-1.6</v>
      </c>
      <c r="E30">
        <v>2.6</v>
      </c>
    </row>
    <row r="31" spans="1:5" x14ac:dyDescent="0.3">
      <c r="A31" s="1">
        <v>41304</v>
      </c>
      <c r="B31">
        <v>202</v>
      </c>
      <c r="C31">
        <v>3.2</v>
      </c>
      <c r="D31">
        <v>0</v>
      </c>
      <c r="E31">
        <v>8.8000000000000007</v>
      </c>
    </row>
    <row r="32" spans="1:5" x14ac:dyDescent="0.3">
      <c r="A32" s="1">
        <v>41305</v>
      </c>
      <c r="B32">
        <v>202</v>
      </c>
      <c r="C32">
        <v>4.3</v>
      </c>
      <c r="D32">
        <v>-2</v>
      </c>
      <c r="E32">
        <v>12</v>
      </c>
    </row>
    <row r="33" spans="1:5" x14ac:dyDescent="0.3">
      <c r="A33" s="1">
        <v>41306</v>
      </c>
      <c r="B33">
        <v>202</v>
      </c>
      <c r="C33">
        <v>6.4</v>
      </c>
      <c r="D33">
        <v>4.2</v>
      </c>
      <c r="E33">
        <v>8.3000000000000007</v>
      </c>
    </row>
    <row r="34" spans="1:5" x14ac:dyDescent="0.3">
      <c r="A34" s="1">
        <v>41307</v>
      </c>
      <c r="B34">
        <v>202</v>
      </c>
      <c r="C34">
        <v>1.3</v>
      </c>
      <c r="D34">
        <v>-2.9</v>
      </c>
      <c r="E34">
        <v>6.6</v>
      </c>
    </row>
    <row r="35" spans="1:5" x14ac:dyDescent="0.3">
      <c r="A35" s="1">
        <v>41308</v>
      </c>
      <c r="B35">
        <v>202</v>
      </c>
      <c r="C35">
        <v>-3.1</v>
      </c>
      <c r="D35">
        <v>-6.5</v>
      </c>
      <c r="E35">
        <v>-0.6</v>
      </c>
    </row>
    <row r="36" spans="1:5" x14ac:dyDescent="0.3">
      <c r="A36" s="1">
        <v>41309</v>
      </c>
      <c r="B36">
        <v>202</v>
      </c>
      <c r="C36">
        <v>0</v>
      </c>
      <c r="D36">
        <v>-4.3</v>
      </c>
      <c r="E36">
        <v>4.5</v>
      </c>
    </row>
    <row r="37" spans="1:5" x14ac:dyDescent="0.3">
      <c r="A37" s="1">
        <v>41310</v>
      </c>
      <c r="B37">
        <v>202</v>
      </c>
      <c r="C37">
        <v>-2.1</v>
      </c>
      <c r="D37">
        <v>-6.9</v>
      </c>
      <c r="E37">
        <v>1.6</v>
      </c>
    </row>
    <row r="38" spans="1:5" x14ac:dyDescent="0.3">
      <c r="A38" s="1">
        <v>41311</v>
      </c>
      <c r="B38">
        <v>202</v>
      </c>
      <c r="C38">
        <v>-0.1</v>
      </c>
      <c r="D38">
        <v>-2</v>
      </c>
      <c r="E38">
        <v>2.5</v>
      </c>
    </row>
    <row r="39" spans="1:5" x14ac:dyDescent="0.3">
      <c r="A39" s="1">
        <v>41312</v>
      </c>
      <c r="B39">
        <v>202</v>
      </c>
      <c r="C39">
        <v>-9.1999999999999993</v>
      </c>
      <c r="D39">
        <v>-13.7</v>
      </c>
      <c r="E39">
        <v>-1.8</v>
      </c>
    </row>
    <row r="40" spans="1:5" x14ac:dyDescent="0.3">
      <c r="A40" s="1">
        <v>41313</v>
      </c>
      <c r="B40">
        <v>202</v>
      </c>
      <c r="C40">
        <v>-11.8</v>
      </c>
      <c r="D40">
        <v>-17.3</v>
      </c>
      <c r="E40">
        <v>-6.5</v>
      </c>
    </row>
    <row r="41" spans="1:5" x14ac:dyDescent="0.3">
      <c r="A41" s="1">
        <v>41314</v>
      </c>
      <c r="B41">
        <v>202</v>
      </c>
      <c r="C41">
        <v>-9.5</v>
      </c>
      <c r="D41">
        <v>-18.100000000000001</v>
      </c>
      <c r="E41">
        <v>-2.2999999999999998</v>
      </c>
    </row>
    <row r="42" spans="1:5" x14ac:dyDescent="0.3">
      <c r="A42" s="1">
        <v>41315</v>
      </c>
      <c r="B42">
        <v>202</v>
      </c>
      <c r="C42">
        <v>-4.5</v>
      </c>
      <c r="D42">
        <v>-8.4</v>
      </c>
      <c r="E42">
        <v>1.6</v>
      </c>
    </row>
    <row r="43" spans="1:5" x14ac:dyDescent="0.3">
      <c r="A43" s="1">
        <v>41316</v>
      </c>
      <c r="B43">
        <v>202</v>
      </c>
      <c r="C43">
        <v>-6.2</v>
      </c>
      <c r="D43">
        <v>-13.6</v>
      </c>
      <c r="E43">
        <v>0.5</v>
      </c>
    </row>
    <row r="44" spans="1:5" x14ac:dyDescent="0.3">
      <c r="A44" s="1">
        <v>41317</v>
      </c>
      <c r="B44">
        <v>202</v>
      </c>
      <c r="C44">
        <v>-3.8</v>
      </c>
      <c r="D44">
        <v>-7.1</v>
      </c>
      <c r="E44">
        <v>0.3</v>
      </c>
    </row>
    <row r="45" spans="1:5" x14ac:dyDescent="0.3">
      <c r="A45" s="1">
        <v>41318</v>
      </c>
      <c r="B45">
        <v>202</v>
      </c>
      <c r="C45">
        <v>-3.5</v>
      </c>
      <c r="D45">
        <v>-10.6</v>
      </c>
      <c r="E45">
        <v>3.1</v>
      </c>
    </row>
    <row r="46" spans="1:5" x14ac:dyDescent="0.3">
      <c r="A46" s="1">
        <v>41319</v>
      </c>
      <c r="B46">
        <v>202</v>
      </c>
      <c r="C46">
        <v>-0.5</v>
      </c>
      <c r="D46">
        <v>-7.2</v>
      </c>
      <c r="E46">
        <v>6.4</v>
      </c>
    </row>
    <row r="47" spans="1:5" x14ac:dyDescent="0.3">
      <c r="A47" s="1">
        <v>41320</v>
      </c>
      <c r="B47">
        <v>202</v>
      </c>
      <c r="C47">
        <v>-0.5</v>
      </c>
      <c r="D47">
        <v>-4.4000000000000004</v>
      </c>
      <c r="E47">
        <v>3.7</v>
      </c>
    </row>
    <row r="48" spans="1:5" x14ac:dyDescent="0.3">
      <c r="A48" s="1">
        <v>41321</v>
      </c>
      <c r="B48">
        <v>202</v>
      </c>
      <c r="C48">
        <v>-3.7</v>
      </c>
      <c r="D48">
        <v>-10.9</v>
      </c>
      <c r="E48">
        <v>2.5</v>
      </c>
    </row>
    <row r="49" spans="1:5" x14ac:dyDescent="0.3">
      <c r="A49" s="1">
        <v>41322</v>
      </c>
      <c r="B49">
        <v>202</v>
      </c>
      <c r="C49">
        <v>1.5</v>
      </c>
      <c r="D49">
        <v>-4.5999999999999996</v>
      </c>
      <c r="E49">
        <v>6.6</v>
      </c>
    </row>
    <row r="50" spans="1:5" x14ac:dyDescent="0.3">
      <c r="A50" s="1">
        <v>41323</v>
      </c>
      <c r="B50">
        <v>202</v>
      </c>
      <c r="C50">
        <v>2.6</v>
      </c>
      <c r="D50">
        <v>-0.9</v>
      </c>
      <c r="E50">
        <v>5.6</v>
      </c>
    </row>
    <row r="51" spans="1:5" x14ac:dyDescent="0.3">
      <c r="A51" s="1">
        <v>41324</v>
      </c>
      <c r="B51">
        <v>202</v>
      </c>
      <c r="C51">
        <v>-1.3</v>
      </c>
      <c r="D51">
        <v>-4.7</v>
      </c>
      <c r="E51">
        <v>2.5</v>
      </c>
    </row>
    <row r="52" spans="1:5" x14ac:dyDescent="0.3">
      <c r="A52" s="1">
        <v>41325</v>
      </c>
      <c r="B52">
        <v>202</v>
      </c>
      <c r="C52">
        <v>-3.7</v>
      </c>
      <c r="D52">
        <v>-9.3000000000000007</v>
      </c>
      <c r="E52">
        <v>1.5</v>
      </c>
    </row>
    <row r="53" spans="1:5" x14ac:dyDescent="0.3">
      <c r="A53" s="1">
        <v>41326</v>
      </c>
      <c r="B53">
        <v>202</v>
      </c>
      <c r="C53">
        <v>-1.7</v>
      </c>
      <c r="D53">
        <v>-4.7</v>
      </c>
      <c r="E53">
        <v>3.6</v>
      </c>
    </row>
    <row r="54" spans="1:5" x14ac:dyDescent="0.3">
      <c r="A54" s="1">
        <v>41327</v>
      </c>
      <c r="B54">
        <v>202</v>
      </c>
      <c r="C54">
        <v>-0.2</v>
      </c>
      <c r="D54">
        <v>-5.2</v>
      </c>
      <c r="E54">
        <v>5.6</v>
      </c>
    </row>
    <row r="55" spans="1:5" x14ac:dyDescent="0.3">
      <c r="A55" s="1">
        <v>41328</v>
      </c>
      <c r="B55">
        <v>202</v>
      </c>
      <c r="C55">
        <v>-1</v>
      </c>
      <c r="D55">
        <v>-7</v>
      </c>
      <c r="E55">
        <v>3.1</v>
      </c>
    </row>
    <row r="56" spans="1:5" x14ac:dyDescent="0.3">
      <c r="A56" s="1">
        <v>41329</v>
      </c>
      <c r="B56">
        <v>202</v>
      </c>
      <c r="C56">
        <v>0</v>
      </c>
      <c r="D56">
        <v>-6.3</v>
      </c>
      <c r="E56">
        <v>6.5</v>
      </c>
    </row>
    <row r="57" spans="1:5" x14ac:dyDescent="0.3">
      <c r="A57" s="1">
        <v>41330</v>
      </c>
      <c r="B57">
        <v>202</v>
      </c>
      <c r="C57">
        <v>1</v>
      </c>
      <c r="D57">
        <v>-4.5999999999999996</v>
      </c>
      <c r="E57">
        <v>7.9</v>
      </c>
    </row>
    <row r="58" spans="1:5" x14ac:dyDescent="0.3">
      <c r="A58" s="1">
        <v>41331</v>
      </c>
      <c r="B58">
        <v>202</v>
      </c>
      <c r="C58">
        <v>2.9</v>
      </c>
      <c r="D58">
        <v>-2</v>
      </c>
      <c r="E58">
        <v>7.6</v>
      </c>
    </row>
    <row r="59" spans="1:5" x14ac:dyDescent="0.3">
      <c r="A59" s="1">
        <v>41332</v>
      </c>
      <c r="B59">
        <v>202</v>
      </c>
      <c r="C59">
        <v>5.4</v>
      </c>
      <c r="D59">
        <v>0.2</v>
      </c>
      <c r="E59">
        <v>11.8</v>
      </c>
    </row>
    <row r="60" spans="1:5" x14ac:dyDescent="0.3">
      <c r="A60" s="1">
        <v>41333</v>
      </c>
      <c r="B60">
        <v>202</v>
      </c>
      <c r="C60">
        <v>4.7</v>
      </c>
      <c r="D60">
        <v>-3.6</v>
      </c>
      <c r="E60">
        <v>13.2</v>
      </c>
    </row>
    <row r="61" spans="1:5" x14ac:dyDescent="0.3">
      <c r="A61" s="1">
        <v>41334</v>
      </c>
      <c r="B61">
        <v>202</v>
      </c>
      <c r="C61">
        <v>2.2999999999999998</v>
      </c>
      <c r="D61">
        <v>-1.5</v>
      </c>
      <c r="E61">
        <v>9.9</v>
      </c>
    </row>
    <row r="62" spans="1:5" x14ac:dyDescent="0.3">
      <c r="A62" s="1">
        <v>41335</v>
      </c>
      <c r="B62">
        <v>202</v>
      </c>
      <c r="C62">
        <v>0.3</v>
      </c>
      <c r="D62">
        <v>-3.6</v>
      </c>
      <c r="E62">
        <v>5.8</v>
      </c>
    </row>
    <row r="63" spans="1:5" x14ac:dyDescent="0.3">
      <c r="A63" s="1">
        <v>41336</v>
      </c>
      <c r="B63">
        <v>202</v>
      </c>
      <c r="C63">
        <v>0.3</v>
      </c>
      <c r="D63">
        <v>-5</v>
      </c>
      <c r="E63">
        <v>6</v>
      </c>
    </row>
    <row r="64" spans="1:5" x14ac:dyDescent="0.3">
      <c r="A64" s="1">
        <v>41337</v>
      </c>
      <c r="B64">
        <v>202</v>
      </c>
      <c r="C64">
        <v>2</v>
      </c>
      <c r="D64">
        <v>-3.2</v>
      </c>
      <c r="E64">
        <v>8.6999999999999993</v>
      </c>
    </row>
    <row r="65" spans="1:5" x14ac:dyDescent="0.3">
      <c r="A65" s="1">
        <v>41338</v>
      </c>
      <c r="B65">
        <v>202</v>
      </c>
      <c r="C65">
        <v>2.6</v>
      </c>
      <c r="D65">
        <v>-3.8</v>
      </c>
      <c r="E65">
        <v>11.1</v>
      </c>
    </row>
    <row r="66" spans="1:5" x14ac:dyDescent="0.3">
      <c r="A66" s="1">
        <v>41339</v>
      </c>
      <c r="B66">
        <v>202</v>
      </c>
      <c r="C66">
        <v>4.5</v>
      </c>
      <c r="D66">
        <v>-3.3</v>
      </c>
      <c r="E66">
        <v>13</v>
      </c>
    </row>
    <row r="67" spans="1:5" x14ac:dyDescent="0.3">
      <c r="A67" s="1">
        <v>41340</v>
      </c>
      <c r="B67">
        <v>202</v>
      </c>
      <c r="C67">
        <v>5.5</v>
      </c>
      <c r="D67">
        <v>1.9</v>
      </c>
      <c r="E67">
        <v>12.1</v>
      </c>
    </row>
    <row r="68" spans="1:5" x14ac:dyDescent="0.3">
      <c r="A68" s="1">
        <v>41341</v>
      </c>
      <c r="B68">
        <v>202</v>
      </c>
      <c r="C68">
        <v>8.1</v>
      </c>
      <c r="D68">
        <v>3.2</v>
      </c>
      <c r="E68">
        <v>16.2</v>
      </c>
    </row>
    <row r="69" spans="1:5" x14ac:dyDescent="0.3">
      <c r="A69" s="1">
        <v>41342</v>
      </c>
      <c r="B69">
        <v>202</v>
      </c>
      <c r="C69">
        <v>12.2</v>
      </c>
      <c r="D69">
        <v>0.3</v>
      </c>
      <c r="E69">
        <v>24.4</v>
      </c>
    </row>
    <row r="70" spans="1:5" x14ac:dyDescent="0.3">
      <c r="A70" s="1">
        <v>41343</v>
      </c>
      <c r="B70">
        <v>202</v>
      </c>
      <c r="C70">
        <v>3.7</v>
      </c>
      <c r="D70">
        <v>-0.1</v>
      </c>
      <c r="E70">
        <v>11.3</v>
      </c>
    </row>
    <row r="71" spans="1:5" x14ac:dyDescent="0.3">
      <c r="A71" s="1">
        <v>41344</v>
      </c>
      <c r="B71">
        <v>202</v>
      </c>
      <c r="C71">
        <v>3</v>
      </c>
      <c r="D71">
        <v>-5.2</v>
      </c>
      <c r="E71">
        <v>12.3</v>
      </c>
    </row>
    <row r="72" spans="1:5" x14ac:dyDescent="0.3">
      <c r="A72" s="1">
        <v>41345</v>
      </c>
      <c r="B72">
        <v>202</v>
      </c>
      <c r="C72">
        <v>5.4</v>
      </c>
      <c r="D72">
        <v>-3</v>
      </c>
      <c r="E72">
        <v>11.8</v>
      </c>
    </row>
    <row r="73" spans="1:5" x14ac:dyDescent="0.3">
      <c r="A73" s="1">
        <v>41346</v>
      </c>
      <c r="B73">
        <v>202</v>
      </c>
      <c r="C73">
        <v>7.1</v>
      </c>
      <c r="D73">
        <v>3.9</v>
      </c>
      <c r="E73">
        <v>11.1</v>
      </c>
    </row>
    <row r="74" spans="1:5" x14ac:dyDescent="0.3">
      <c r="A74" s="1">
        <v>41347</v>
      </c>
      <c r="B74">
        <v>202</v>
      </c>
      <c r="C74">
        <v>5.2</v>
      </c>
      <c r="D74">
        <v>1</v>
      </c>
      <c r="E74">
        <v>11</v>
      </c>
    </row>
    <row r="75" spans="1:5" x14ac:dyDescent="0.3">
      <c r="A75" s="1">
        <v>41348</v>
      </c>
      <c r="B75">
        <v>202</v>
      </c>
      <c r="C75">
        <v>4.5</v>
      </c>
      <c r="D75">
        <v>-3.5</v>
      </c>
      <c r="E75">
        <v>11.9</v>
      </c>
    </row>
    <row r="76" spans="1:5" x14ac:dyDescent="0.3">
      <c r="A76" s="1">
        <v>41349</v>
      </c>
      <c r="B76">
        <v>202</v>
      </c>
      <c r="C76">
        <v>6.2</v>
      </c>
      <c r="D76">
        <v>-1.9</v>
      </c>
      <c r="E76">
        <v>14.9</v>
      </c>
    </row>
    <row r="77" spans="1:5" x14ac:dyDescent="0.3">
      <c r="A77" s="1">
        <v>41350</v>
      </c>
      <c r="B77">
        <v>202</v>
      </c>
      <c r="C77">
        <v>7.3</v>
      </c>
      <c r="D77">
        <v>-0.9</v>
      </c>
      <c r="E77">
        <v>18</v>
      </c>
    </row>
    <row r="78" spans="1:5" x14ac:dyDescent="0.3">
      <c r="A78" s="1">
        <v>41351</v>
      </c>
      <c r="B78">
        <v>202</v>
      </c>
      <c r="C78">
        <v>9</v>
      </c>
      <c r="D78">
        <v>5</v>
      </c>
      <c r="E78">
        <v>16.600000000000001</v>
      </c>
    </row>
    <row r="79" spans="1:5" x14ac:dyDescent="0.3">
      <c r="A79" s="1">
        <v>41352</v>
      </c>
      <c r="B79">
        <v>202</v>
      </c>
      <c r="C79">
        <v>9.6</v>
      </c>
      <c r="D79">
        <v>4.4000000000000004</v>
      </c>
      <c r="E79">
        <v>13.1</v>
      </c>
    </row>
    <row r="80" spans="1:5" x14ac:dyDescent="0.3">
      <c r="A80" s="1">
        <v>41353</v>
      </c>
      <c r="B80">
        <v>202</v>
      </c>
      <c r="C80">
        <v>4.5</v>
      </c>
      <c r="D80">
        <v>-1.8</v>
      </c>
      <c r="E80">
        <v>10.4</v>
      </c>
    </row>
    <row r="81" spans="1:5" x14ac:dyDescent="0.3">
      <c r="A81" s="1">
        <v>41354</v>
      </c>
      <c r="B81">
        <v>202</v>
      </c>
      <c r="C81">
        <v>1.9</v>
      </c>
      <c r="D81">
        <v>-5.2</v>
      </c>
      <c r="E81">
        <v>9.1999999999999993</v>
      </c>
    </row>
    <row r="82" spans="1:5" x14ac:dyDescent="0.3">
      <c r="A82" s="1">
        <v>41355</v>
      </c>
      <c r="B82">
        <v>202</v>
      </c>
      <c r="C82">
        <v>2.5</v>
      </c>
      <c r="D82">
        <v>-2.8</v>
      </c>
      <c r="E82">
        <v>7</v>
      </c>
    </row>
    <row r="83" spans="1:5" x14ac:dyDescent="0.3">
      <c r="A83" s="1">
        <v>41356</v>
      </c>
      <c r="B83">
        <v>202</v>
      </c>
      <c r="C83">
        <v>5.2</v>
      </c>
      <c r="D83">
        <v>-2.4</v>
      </c>
      <c r="E83">
        <v>13.4</v>
      </c>
    </row>
    <row r="84" spans="1:5" x14ac:dyDescent="0.3">
      <c r="A84" s="1">
        <v>41357</v>
      </c>
      <c r="B84">
        <v>202</v>
      </c>
      <c r="C84">
        <v>6.1</v>
      </c>
      <c r="D84">
        <v>0.9</v>
      </c>
      <c r="E84">
        <v>12.1</v>
      </c>
    </row>
    <row r="85" spans="1:5" x14ac:dyDescent="0.3">
      <c r="A85" s="1">
        <v>41358</v>
      </c>
      <c r="B85">
        <v>202</v>
      </c>
      <c r="C85">
        <v>4.0999999999999996</v>
      </c>
      <c r="D85">
        <v>0.1</v>
      </c>
      <c r="E85">
        <v>9.3000000000000007</v>
      </c>
    </row>
    <row r="86" spans="1:5" x14ac:dyDescent="0.3">
      <c r="A86" s="1">
        <v>41359</v>
      </c>
      <c r="B86">
        <v>202</v>
      </c>
      <c r="C86">
        <v>4.2</v>
      </c>
      <c r="D86">
        <v>-3.8</v>
      </c>
      <c r="E86">
        <v>11.8</v>
      </c>
    </row>
    <row r="87" spans="1:5" x14ac:dyDescent="0.3">
      <c r="A87" s="1">
        <v>41360</v>
      </c>
      <c r="B87">
        <v>202</v>
      </c>
      <c r="C87">
        <v>7.4</v>
      </c>
      <c r="D87">
        <v>-2.6</v>
      </c>
      <c r="E87">
        <v>17.600000000000001</v>
      </c>
    </row>
    <row r="88" spans="1:5" x14ac:dyDescent="0.3">
      <c r="A88" s="1">
        <v>41361</v>
      </c>
      <c r="B88">
        <v>202</v>
      </c>
      <c r="C88">
        <v>7.4</v>
      </c>
      <c r="D88">
        <v>0.4</v>
      </c>
      <c r="E88">
        <v>14.7</v>
      </c>
    </row>
    <row r="89" spans="1:5" x14ac:dyDescent="0.3">
      <c r="A89" s="1">
        <v>41362</v>
      </c>
      <c r="B89">
        <v>202</v>
      </c>
      <c r="C89">
        <v>6.8</v>
      </c>
      <c r="D89">
        <v>-0.3</v>
      </c>
      <c r="E89">
        <v>12.2</v>
      </c>
    </row>
    <row r="90" spans="1:5" x14ac:dyDescent="0.3">
      <c r="A90" s="1">
        <v>41363</v>
      </c>
      <c r="B90">
        <v>202</v>
      </c>
      <c r="C90">
        <v>5.3</v>
      </c>
      <c r="D90">
        <v>0.6</v>
      </c>
      <c r="E90">
        <v>11.3</v>
      </c>
    </row>
    <row r="91" spans="1:5" x14ac:dyDescent="0.3">
      <c r="A91" s="1">
        <v>41364</v>
      </c>
      <c r="B91">
        <v>202</v>
      </c>
      <c r="C91">
        <v>6.5</v>
      </c>
      <c r="D91">
        <v>0.1</v>
      </c>
      <c r="E91">
        <v>13.8</v>
      </c>
    </row>
    <row r="92" spans="1:5" x14ac:dyDescent="0.3">
      <c r="A92" s="1">
        <v>41365</v>
      </c>
      <c r="B92">
        <v>202</v>
      </c>
      <c r="C92">
        <v>8.6</v>
      </c>
      <c r="D92">
        <v>-0.8</v>
      </c>
      <c r="E92">
        <v>16.399999999999999</v>
      </c>
    </row>
    <row r="93" spans="1:5" x14ac:dyDescent="0.3">
      <c r="A93" s="1">
        <v>41366</v>
      </c>
      <c r="B93">
        <v>202</v>
      </c>
      <c r="C93">
        <v>7.1</v>
      </c>
      <c r="D93">
        <v>5.5</v>
      </c>
      <c r="E93">
        <v>10.8</v>
      </c>
    </row>
    <row r="94" spans="1:5" x14ac:dyDescent="0.3">
      <c r="A94" s="1">
        <v>41367</v>
      </c>
      <c r="B94">
        <v>202</v>
      </c>
      <c r="C94">
        <v>8.6</v>
      </c>
      <c r="D94">
        <v>2.9</v>
      </c>
      <c r="E94">
        <v>15.6</v>
      </c>
    </row>
    <row r="95" spans="1:5" x14ac:dyDescent="0.3">
      <c r="A95" s="1">
        <v>41368</v>
      </c>
      <c r="B95">
        <v>202</v>
      </c>
      <c r="C95">
        <v>11.1</v>
      </c>
      <c r="D95">
        <v>2.2000000000000002</v>
      </c>
      <c r="E95">
        <v>21.5</v>
      </c>
    </row>
    <row r="96" spans="1:5" x14ac:dyDescent="0.3">
      <c r="A96" s="1">
        <v>41369</v>
      </c>
      <c r="B96">
        <v>202</v>
      </c>
      <c r="C96">
        <v>14.2</v>
      </c>
      <c r="D96">
        <v>5.4</v>
      </c>
      <c r="E96">
        <v>23.2</v>
      </c>
    </row>
    <row r="97" spans="1:5" x14ac:dyDescent="0.3">
      <c r="A97" s="1">
        <v>41370</v>
      </c>
      <c r="B97">
        <v>202</v>
      </c>
      <c r="C97">
        <v>9</v>
      </c>
      <c r="D97">
        <v>3.9</v>
      </c>
      <c r="E97">
        <v>14.6</v>
      </c>
    </row>
    <row r="98" spans="1:5" x14ac:dyDescent="0.3">
      <c r="A98" s="1">
        <v>41371</v>
      </c>
      <c r="B98">
        <v>202</v>
      </c>
      <c r="C98">
        <v>5.7</v>
      </c>
      <c r="D98">
        <v>2</v>
      </c>
      <c r="E98">
        <v>10.8</v>
      </c>
    </row>
    <row r="99" spans="1:5" x14ac:dyDescent="0.3">
      <c r="A99" s="1">
        <v>41372</v>
      </c>
      <c r="B99">
        <v>202</v>
      </c>
      <c r="C99">
        <v>7</v>
      </c>
      <c r="D99">
        <v>-1.3</v>
      </c>
      <c r="E99">
        <v>15.9</v>
      </c>
    </row>
    <row r="100" spans="1:5" x14ac:dyDescent="0.3">
      <c r="A100" s="1">
        <v>41373</v>
      </c>
      <c r="B100">
        <v>202</v>
      </c>
      <c r="C100">
        <v>7.3</v>
      </c>
      <c r="D100">
        <v>3.5</v>
      </c>
      <c r="E100">
        <v>11.9</v>
      </c>
    </row>
    <row r="101" spans="1:5" x14ac:dyDescent="0.3">
      <c r="A101" s="1">
        <v>41374</v>
      </c>
      <c r="B101">
        <v>202</v>
      </c>
      <c r="C101">
        <v>4.8</v>
      </c>
      <c r="D101">
        <v>-1.1000000000000001</v>
      </c>
      <c r="E101">
        <v>10</v>
      </c>
    </row>
    <row r="102" spans="1:5" x14ac:dyDescent="0.3">
      <c r="A102" s="1">
        <v>41375</v>
      </c>
      <c r="B102">
        <v>202</v>
      </c>
      <c r="C102">
        <v>5.9</v>
      </c>
      <c r="D102">
        <v>2.2000000000000002</v>
      </c>
      <c r="E102">
        <v>9.1</v>
      </c>
    </row>
    <row r="103" spans="1:5" x14ac:dyDescent="0.3">
      <c r="A103" s="1">
        <v>41376</v>
      </c>
      <c r="B103">
        <v>202</v>
      </c>
      <c r="C103">
        <v>5.7</v>
      </c>
      <c r="D103">
        <v>-1.9</v>
      </c>
      <c r="E103">
        <v>12.6</v>
      </c>
    </row>
    <row r="104" spans="1:5" x14ac:dyDescent="0.3">
      <c r="A104" s="1">
        <v>41377</v>
      </c>
      <c r="B104">
        <v>202</v>
      </c>
      <c r="C104">
        <v>11</v>
      </c>
      <c r="D104">
        <v>-1.6</v>
      </c>
      <c r="E104">
        <v>20.2</v>
      </c>
    </row>
    <row r="105" spans="1:5" x14ac:dyDescent="0.3">
      <c r="A105" s="1">
        <v>41378</v>
      </c>
      <c r="B105">
        <v>202</v>
      </c>
      <c r="C105">
        <v>9.6999999999999993</v>
      </c>
      <c r="D105">
        <v>3.9</v>
      </c>
      <c r="E105">
        <v>15.3</v>
      </c>
    </row>
    <row r="106" spans="1:5" x14ac:dyDescent="0.3">
      <c r="A106" s="1">
        <v>41379</v>
      </c>
      <c r="B106">
        <v>202</v>
      </c>
      <c r="C106">
        <v>5.2</v>
      </c>
      <c r="D106">
        <v>-0.8</v>
      </c>
      <c r="E106">
        <v>10.9</v>
      </c>
    </row>
    <row r="107" spans="1:5" x14ac:dyDescent="0.3">
      <c r="A107" s="1">
        <v>41380</v>
      </c>
      <c r="B107">
        <v>202</v>
      </c>
      <c r="C107">
        <v>13.8</v>
      </c>
      <c r="D107">
        <v>3.7</v>
      </c>
      <c r="E107">
        <v>24.2</v>
      </c>
    </row>
    <row r="108" spans="1:5" x14ac:dyDescent="0.3">
      <c r="A108" s="1">
        <v>41381</v>
      </c>
      <c r="B108">
        <v>202</v>
      </c>
      <c r="C108">
        <v>13.1</v>
      </c>
      <c r="D108">
        <v>11</v>
      </c>
      <c r="E108">
        <v>16.2</v>
      </c>
    </row>
    <row r="109" spans="1:5" x14ac:dyDescent="0.3">
      <c r="A109" s="1">
        <v>41382</v>
      </c>
      <c r="B109">
        <v>202</v>
      </c>
      <c r="C109">
        <v>12.8</v>
      </c>
      <c r="D109">
        <v>8.6</v>
      </c>
      <c r="E109">
        <v>17.8</v>
      </c>
    </row>
    <row r="110" spans="1:5" x14ac:dyDescent="0.3">
      <c r="A110" s="1">
        <v>41383</v>
      </c>
      <c r="B110">
        <v>202</v>
      </c>
      <c r="C110">
        <v>10.8</v>
      </c>
      <c r="D110">
        <v>3.7</v>
      </c>
      <c r="E110">
        <v>16.399999999999999</v>
      </c>
    </row>
    <row r="111" spans="1:5" x14ac:dyDescent="0.3">
      <c r="A111" s="1">
        <v>41384</v>
      </c>
      <c r="B111">
        <v>202</v>
      </c>
      <c r="C111">
        <v>6.5</v>
      </c>
      <c r="D111">
        <v>3.9</v>
      </c>
      <c r="E111">
        <v>11.1</v>
      </c>
    </row>
    <row r="112" spans="1:5" x14ac:dyDescent="0.3">
      <c r="A112" s="1">
        <v>41385</v>
      </c>
      <c r="B112">
        <v>202</v>
      </c>
      <c r="C112">
        <v>9.6999999999999993</v>
      </c>
      <c r="D112">
        <v>4.2</v>
      </c>
      <c r="E112">
        <v>16.3</v>
      </c>
    </row>
    <row r="113" spans="1:5" x14ac:dyDescent="0.3">
      <c r="A113" s="1">
        <v>41386</v>
      </c>
      <c r="B113">
        <v>202</v>
      </c>
      <c r="C113">
        <v>11.3</v>
      </c>
      <c r="D113">
        <v>2.5</v>
      </c>
      <c r="E113">
        <v>19.399999999999999</v>
      </c>
    </row>
    <row r="114" spans="1:5" x14ac:dyDescent="0.3">
      <c r="A114" s="1">
        <v>41387</v>
      </c>
      <c r="B114">
        <v>202</v>
      </c>
      <c r="C114">
        <v>10.4</v>
      </c>
      <c r="D114">
        <v>8.5</v>
      </c>
      <c r="E114">
        <v>13.1</v>
      </c>
    </row>
    <row r="115" spans="1:5" x14ac:dyDescent="0.3">
      <c r="A115" s="1">
        <v>41388</v>
      </c>
      <c r="B115">
        <v>202</v>
      </c>
      <c r="C115">
        <v>13.9</v>
      </c>
      <c r="D115">
        <v>9.3000000000000007</v>
      </c>
      <c r="E115">
        <v>20.2</v>
      </c>
    </row>
    <row r="116" spans="1:5" x14ac:dyDescent="0.3">
      <c r="A116" s="1">
        <v>41389</v>
      </c>
      <c r="B116">
        <v>202</v>
      </c>
      <c r="C116">
        <v>9.6999999999999993</v>
      </c>
      <c r="D116">
        <v>7.6</v>
      </c>
      <c r="E116">
        <v>11.9</v>
      </c>
    </row>
    <row r="117" spans="1:5" x14ac:dyDescent="0.3">
      <c r="A117" s="1">
        <v>41390</v>
      </c>
      <c r="B117">
        <v>202</v>
      </c>
      <c r="C117">
        <v>10.9</v>
      </c>
      <c r="D117">
        <v>6</v>
      </c>
      <c r="E117">
        <v>16.899999999999999</v>
      </c>
    </row>
    <row r="118" spans="1:5" x14ac:dyDescent="0.3">
      <c r="A118" s="1">
        <v>41391</v>
      </c>
      <c r="B118">
        <v>202</v>
      </c>
      <c r="C118">
        <v>11.1</v>
      </c>
      <c r="D118">
        <v>3.5</v>
      </c>
      <c r="E118">
        <v>20.7</v>
      </c>
    </row>
    <row r="119" spans="1:5" x14ac:dyDescent="0.3">
      <c r="A119" s="1">
        <v>41392</v>
      </c>
      <c r="B119">
        <v>202</v>
      </c>
      <c r="C119">
        <v>14.5</v>
      </c>
      <c r="D119">
        <v>5</v>
      </c>
      <c r="E119">
        <v>22.5</v>
      </c>
    </row>
    <row r="120" spans="1:5" x14ac:dyDescent="0.3">
      <c r="A120" s="1">
        <v>41393</v>
      </c>
      <c r="B120">
        <v>202</v>
      </c>
      <c r="C120">
        <v>14.3</v>
      </c>
      <c r="D120">
        <v>8.6</v>
      </c>
      <c r="E120">
        <v>19.100000000000001</v>
      </c>
    </row>
    <row r="121" spans="1:5" x14ac:dyDescent="0.3">
      <c r="A121" s="1">
        <v>41394</v>
      </c>
      <c r="B121">
        <v>202</v>
      </c>
      <c r="C121">
        <v>13.2</v>
      </c>
      <c r="D121">
        <v>4.4000000000000004</v>
      </c>
      <c r="E121">
        <v>21.3</v>
      </c>
    </row>
    <row r="122" spans="1:5" x14ac:dyDescent="0.3">
      <c r="A122" s="1">
        <v>41395</v>
      </c>
      <c r="B122">
        <v>202</v>
      </c>
      <c r="C122">
        <v>13.5</v>
      </c>
      <c r="D122">
        <v>8.6999999999999993</v>
      </c>
      <c r="E122">
        <v>18.600000000000001</v>
      </c>
    </row>
    <row r="123" spans="1:5" x14ac:dyDescent="0.3">
      <c r="A123" s="1">
        <v>41396</v>
      </c>
      <c r="B123">
        <v>202</v>
      </c>
      <c r="C123">
        <v>11.5</v>
      </c>
      <c r="D123">
        <v>6.1</v>
      </c>
      <c r="E123">
        <v>17.8</v>
      </c>
    </row>
    <row r="124" spans="1:5" x14ac:dyDescent="0.3">
      <c r="A124" s="1">
        <v>41397</v>
      </c>
      <c r="B124">
        <v>202</v>
      </c>
      <c r="C124">
        <v>12.5</v>
      </c>
      <c r="D124">
        <v>7.7</v>
      </c>
      <c r="E124">
        <v>18.8</v>
      </c>
    </row>
    <row r="125" spans="1:5" x14ac:dyDescent="0.3">
      <c r="A125" s="1">
        <v>41398</v>
      </c>
      <c r="B125">
        <v>202</v>
      </c>
      <c r="C125">
        <v>13.4</v>
      </c>
      <c r="D125">
        <v>6</v>
      </c>
      <c r="E125">
        <v>21.4</v>
      </c>
    </row>
    <row r="126" spans="1:5" x14ac:dyDescent="0.3">
      <c r="A126" s="1">
        <v>41399</v>
      </c>
      <c r="B126">
        <v>202</v>
      </c>
      <c r="C126">
        <v>14.7</v>
      </c>
      <c r="D126">
        <v>5.8</v>
      </c>
      <c r="E126">
        <v>23</v>
      </c>
    </row>
    <row r="127" spans="1:5" x14ac:dyDescent="0.3">
      <c r="A127" s="1">
        <v>41400</v>
      </c>
      <c r="B127">
        <v>202</v>
      </c>
      <c r="C127">
        <v>15.3</v>
      </c>
      <c r="D127">
        <v>6.1</v>
      </c>
      <c r="E127">
        <v>24.2</v>
      </c>
    </row>
    <row r="128" spans="1:5" x14ac:dyDescent="0.3">
      <c r="A128" s="1">
        <v>41401</v>
      </c>
      <c r="B128">
        <v>202</v>
      </c>
      <c r="C128">
        <v>18.2</v>
      </c>
      <c r="D128">
        <v>9</v>
      </c>
      <c r="E128">
        <v>27.3</v>
      </c>
    </row>
    <row r="129" spans="1:5" x14ac:dyDescent="0.3">
      <c r="A129" s="1">
        <v>41402</v>
      </c>
      <c r="B129">
        <v>202</v>
      </c>
      <c r="C129">
        <v>18.8</v>
      </c>
      <c r="D129">
        <v>10.6</v>
      </c>
      <c r="E129">
        <v>28.4</v>
      </c>
    </row>
    <row r="130" spans="1:5" x14ac:dyDescent="0.3">
      <c r="A130" s="1">
        <v>41403</v>
      </c>
      <c r="B130">
        <v>202</v>
      </c>
      <c r="C130">
        <v>16.8</v>
      </c>
      <c r="D130">
        <v>10.199999999999999</v>
      </c>
      <c r="E130">
        <v>23.1</v>
      </c>
    </row>
    <row r="131" spans="1:5" x14ac:dyDescent="0.3">
      <c r="A131" s="1">
        <v>41404</v>
      </c>
      <c r="B131">
        <v>202</v>
      </c>
      <c r="C131">
        <v>15.2</v>
      </c>
      <c r="D131">
        <v>12.8</v>
      </c>
      <c r="E131">
        <v>17.100000000000001</v>
      </c>
    </row>
    <row r="132" spans="1:5" x14ac:dyDescent="0.3">
      <c r="A132" s="1">
        <v>41405</v>
      </c>
      <c r="B132">
        <v>202</v>
      </c>
      <c r="C132">
        <v>17.2</v>
      </c>
      <c r="D132">
        <v>12.1</v>
      </c>
      <c r="E132">
        <v>25.9</v>
      </c>
    </row>
    <row r="133" spans="1:5" x14ac:dyDescent="0.3">
      <c r="A133" s="1">
        <v>41406</v>
      </c>
      <c r="B133">
        <v>202</v>
      </c>
      <c r="C133">
        <v>19.5</v>
      </c>
      <c r="D133">
        <v>12.9</v>
      </c>
      <c r="E133">
        <v>26.4</v>
      </c>
    </row>
    <row r="134" spans="1:5" x14ac:dyDescent="0.3">
      <c r="A134" s="1">
        <v>41407</v>
      </c>
      <c r="B134">
        <v>202</v>
      </c>
      <c r="C134">
        <v>21.3</v>
      </c>
      <c r="D134">
        <v>14.3</v>
      </c>
      <c r="E134">
        <v>29.6</v>
      </c>
    </row>
    <row r="135" spans="1:5" x14ac:dyDescent="0.3">
      <c r="A135" s="1">
        <v>41408</v>
      </c>
      <c r="B135">
        <v>202</v>
      </c>
      <c r="C135">
        <v>19.2</v>
      </c>
      <c r="D135">
        <v>12.7</v>
      </c>
      <c r="E135">
        <v>26.4</v>
      </c>
    </row>
    <row r="136" spans="1:5" x14ac:dyDescent="0.3">
      <c r="A136" s="1">
        <v>41409</v>
      </c>
      <c r="B136">
        <v>202</v>
      </c>
      <c r="C136">
        <v>20.9</v>
      </c>
      <c r="D136">
        <v>15.8</v>
      </c>
      <c r="E136">
        <v>25.7</v>
      </c>
    </row>
    <row r="137" spans="1:5" x14ac:dyDescent="0.3">
      <c r="A137" s="1">
        <v>41410</v>
      </c>
      <c r="B137">
        <v>202</v>
      </c>
      <c r="C137">
        <v>21</v>
      </c>
      <c r="D137">
        <v>13.6</v>
      </c>
      <c r="E137">
        <v>28.6</v>
      </c>
    </row>
    <row r="138" spans="1:5" x14ac:dyDescent="0.3">
      <c r="A138" s="1">
        <v>41411</v>
      </c>
      <c r="B138">
        <v>202</v>
      </c>
      <c r="C138">
        <v>18.100000000000001</v>
      </c>
      <c r="D138">
        <v>10.9</v>
      </c>
      <c r="E138">
        <v>25.3</v>
      </c>
    </row>
    <row r="139" spans="1:5" x14ac:dyDescent="0.3">
      <c r="A139" s="1">
        <v>41412</v>
      </c>
      <c r="B139">
        <v>202</v>
      </c>
      <c r="C139">
        <v>17.8</v>
      </c>
      <c r="D139">
        <v>13.1</v>
      </c>
      <c r="E139">
        <v>25</v>
      </c>
    </row>
    <row r="140" spans="1:5" x14ac:dyDescent="0.3">
      <c r="A140" s="1">
        <v>41413</v>
      </c>
      <c r="B140">
        <v>202</v>
      </c>
      <c r="C140">
        <v>17</v>
      </c>
      <c r="D140">
        <v>14.1</v>
      </c>
      <c r="E140">
        <v>20.100000000000001</v>
      </c>
    </row>
    <row r="141" spans="1:5" x14ac:dyDescent="0.3">
      <c r="A141" s="1">
        <v>41414</v>
      </c>
      <c r="B141">
        <v>202</v>
      </c>
      <c r="C141">
        <v>15.8</v>
      </c>
      <c r="D141">
        <v>11.2</v>
      </c>
      <c r="E141">
        <v>20.9</v>
      </c>
    </row>
    <row r="142" spans="1:5" x14ac:dyDescent="0.3">
      <c r="A142" s="1">
        <v>41415</v>
      </c>
      <c r="B142">
        <v>202</v>
      </c>
      <c r="C142">
        <v>16.399999999999999</v>
      </c>
      <c r="D142">
        <v>9.5</v>
      </c>
      <c r="E142">
        <v>25</v>
      </c>
    </row>
    <row r="143" spans="1:5" x14ac:dyDescent="0.3">
      <c r="A143" s="1">
        <v>41416</v>
      </c>
      <c r="B143">
        <v>202</v>
      </c>
      <c r="C143">
        <v>17.2</v>
      </c>
      <c r="D143">
        <v>10</v>
      </c>
      <c r="E143">
        <v>25.1</v>
      </c>
    </row>
    <row r="144" spans="1:5" x14ac:dyDescent="0.3">
      <c r="A144" s="1">
        <v>41417</v>
      </c>
      <c r="B144">
        <v>202</v>
      </c>
      <c r="C144">
        <v>21.6</v>
      </c>
      <c r="D144">
        <v>13</v>
      </c>
      <c r="E144">
        <v>30.7</v>
      </c>
    </row>
    <row r="145" spans="1:5" x14ac:dyDescent="0.3">
      <c r="A145" s="1">
        <v>41418</v>
      </c>
      <c r="B145">
        <v>202</v>
      </c>
      <c r="C145">
        <v>21.5</v>
      </c>
      <c r="D145">
        <v>14.9</v>
      </c>
      <c r="E145">
        <v>29.7</v>
      </c>
    </row>
    <row r="146" spans="1:5" x14ac:dyDescent="0.3">
      <c r="A146" s="1">
        <v>41419</v>
      </c>
      <c r="B146">
        <v>202</v>
      </c>
      <c r="C146">
        <v>23.4</v>
      </c>
      <c r="D146">
        <v>16.5</v>
      </c>
      <c r="E146">
        <v>30.2</v>
      </c>
    </row>
    <row r="147" spans="1:5" x14ac:dyDescent="0.3">
      <c r="A147" s="1">
        <v>41420</v>
      </c>
      <c r="B147">
        <v>202</v>
      </c>
      <c r="C147">
        <v>23.8</v>
      </c>
      <c r="D147">
        <v>19.2</v>
      </c>
      <c r="E147">
        <v>28.5</v>
      </c>
    </row>
    <row r="148" spans="1:5" x14ac:dyDescent="0.3">
      <c r="A148" s="1">
        <v>41421</v>
      </c>
      <c r="B148">
        <v>202</v>
      </c>
      <c r="C148">
        <v>19.7</v>
      </c>
      <c r="D148">
        <v>17.600000000000001</v>
      </c>
      <c r="E148">
        <v>23.1</v>
      </c>
    </row>
    <row r="149" spans="1:5" x14ac:dyDescent="0.3">
      <c r="A149" s="1">
        <v>41422</v>
      </c>
      <c r="B149">
        <v>202</v>
      </c>
      <c r="C149">
        <v>19.2</v>
      </c>
      <c r="D149">
        <v>17.7</v>
      </c>
      <c r="E149">
        <v>20.6</v>
      </c>
    </row>
    <row r="150" spans="1:5" x14ac:dyDescent="0.3">
      <c r="A150" s="1">
        <v>41423</v>
      </c>
      <c r="B150">
        <v>202</v>
      </c>
      <c r="C150">
        <v>17</v>
      </c>
      <c r="D150">
        <v>14.3</v>
      </c>
      <c r="E150">
        <v>18.5</v>
      </c>
    </row>
    <row r="151" spans="1:5" x14ac:dyDescent="0.3">
      <c r="A151" s="1">
        <v>41424</v>
      </c>
      <c r="B151">
        <v>202</v>
      </c>
      <c r="C151">
        <v>18.5</v>
      </c>
      <c r="D151">
        <v>13</v>
      </c>
      <c r="E151">
        <v>27</v>
      </c>
    </row>
    <row r="152" spans="1:5" x14ac:dyDescent="0.3">
      <c r="A152" s="1">
        <v>41425</v>
      </c>
      <c r="B152">
        <v>202</v>
      </c>
      <c r="C152">
        <v>19.899999999999999</v>
      </c>
      <c r="D152">
        <v>10.6</v>
      </c>
      <c r="E152">
        <v>28.5</v>
      </c>
    </row>
    <row r="153" spans="1:5" x14ac:dyDescent="0.3">
      <c r="A153" s="1">
        <v>41426</v>
      </c>
      <c r="B153">
        <v>202</v>
      </c>
      <c r="C153">
        <v>20.8</v>
      </c>
      <c r="D153">
        <v>15.4</v>
      </c>
      <c r="E153">
        <v>28.5</v>
      </c>
    </row>
    <row r="154" spans="1:5" x14ac:dyDescent="0.3">
      <c r="A154" s="1">
        <v>41427</v>
      </c>
      <c r="B154">
        <v>202</v>
      </c>
      <c r="C154">
        <v>21.8</v>
      </c>
      <c r="D154">
        <v>12.1</v>
      </c>
      <c r="E154">
        <v>30.6</v>
      </c>
    </row>
    <row r="155" spans="1:5" x14ac:dyDescent="0.3">
      <c r="A155" s="1">
        <v>41428</v>
      </c>
      <c r="B155">
        <v>202</v>
      </c>
      <c r="C155">
        <v>21.7</v>
      </c>
      <c r="D155">
        <v>15.2</v>
      </c>
      <c r="E155">
        <v>28.4</v>
      </c>
    </row>
    <row r="156" spans="1:5" x14ac:dyDescent="0.3">
      <c r="A156" s="1">
        <v>41429</v>
      </c>
      <c r="B156">
        <v>202</v>
      </c>
      <c r="C156">
        <v>21.8</v>
      </c>
      <c r="D156">
        <v>15.3</v>
      </c>
      <c r="E156">
        <v>29.3</v>
      </c>
    </row>
    <row r="157" spans="1:5" x14ac:dyDescent="0.3">
      <c r="A157" s="1">
        <v>41430</v>
      </c>
      <c r="B157">
        <v>202</v>
      </c>
      <c r="C157">
        <v>23.9</v>
      </c>
      <c r="D157">
        <v>16.5</v>
      </c>
      <c r="E157">
        <v>31</v>
      </c>
    </row>
    <row r="158" spans="1:5" x14ac:dyDescent="0.3">
      <c r="A158" s="1">
        <v>41431</v>
      </c>
      <c r="B158">
        <v>202</v>
      </c>
      <c r="C158">
        <v>23.9</v>
      </c>
      <c r="D158">
        <v>19.5</v>
      </c>
      <c r="E158">
        <v>30.3</v>
      </c>
    </row>
    <row r="159" spans="1:5" x14ac:dyDescent="0.3">
      <c r="A159" s="1">
        <v>41432</v>
      </c>
      <c r="B159">
        <v>202</v>
      </c>
      <c r="C159">
        <v>24.5</v>
      </c>
      <c r="D159">
        <v>17.5</v>
      </c>
      <c r="E159">
        <v>31.5</v>
      </c>
    </row>
    <row r="160" spans="1:5" x14ac:dyDescent="0.3">
      <c r="A160" s="1">
        <v>41433</v>
      </c>
      <c r="B160">
        <v>202</v>
      </c>
      <c r="C160">
        <v>24.3</v>
      </c>
      <c r="D160">
        <v>18.600000000000001</v>
      </c>
      <c r="E160">
        <v>29.8</v>
      </c>
    </row>
    <row r="161" spans="1:5" x14ac:dyDescent="0.3">
      <c r="A161" s="1">
        <v>41434</v>
      </c>
      <c r="B161">
        <v>202</v>
      </c>
      <c r="C161">
        <v>24.5</v>
      </c>
      <c r="D161">
        <v>18.5</v>
      </c>
      <c r="E161">
        <v>31</v>
      </c>
    </row>
    <row r="162" spans="1:5" x14ac:dyDescent="0.3">
      <c r="A162" s="1">
        <v>41435</v>
      </c>
      <c r="B162">
        <v>202</v>
      </c>
      <c r="C162">
        <v>24.8</v>
      </c>
      <c r="D162">
        <v>16.3</v>
      </c>
      <c r="E162">
        <v>31.2</v>
      </c>
    </row>
    <row r="163" spans="1:5" x14ac:dyDescent="0.3">
      <c r="A163" s="1">
        <v>41436</v>
      </c>
      <c r="B163">
        <v>202</v>
      </c>
      <c r="C163">
        <v>22.5</v>
      </c>
      <c r="D163">
        <v>19.5</v>
      </c>
      <c r="E163">
        <v>26.7</v>
      </c>
    </row>
    <row r="164" spans="1:5" x14ac:dyDescent="0.3">
      <c r="A164" s="1">
        <v>41437</v>
      </c>
      <c r="B164">
        <v>202</v>
      </c>
      <c r="C164">
        <v>20.6</v>
      </c>
      <c r="D164">
        <v>19.5</v>
      </c>
      <c r="E164">
        <v>22.4</v>
      </c>
    </row>
    <row r="165" spans="1:5" x14ac:dyDescent="0.3">
      <c r="A165" s="1">
        <v>41438</v>
      </c>
      <c r="B165">
        <v>202</v>
      </c>
      <c r="C165">
        <v>23.5</v>
      </c>
      <c r="D165">
        <v>19.3</v>
      </c>
      <c r="E165">
        <v>28.6</v>
      </c>
    </row>
    <row r="166" spans="1:5" x14ac:dyDescent="0.3">
      <c r="A166" s="1">
        <v>41439</v>
      </c>
      <c r="B166">
        <v>202</v>
      </c>
      <c r="C166">
        <v>24.9</v>
      </c>
      <c r="D166">
        <v>20.6</v>
      </c>
      <c r="E166">
        <v>30</v>
      </c>
    </row>
    <row r="167" spans="1:5" x14ac:dyDescent="0.3">
      <c r="A167" s="1">
        <v>41440</v>
      </c>
      <c r="B167">
        <v>202</v>
      </c>
      <c r="C167">
        <v>25.1</v>
      </c>
      <c r="D167">
        <v>21</v>
      </c>
      <c r="E167">
        <v>30.3</v>
      </c>
    </row>
    <row r="168" spans="1:5" x14ac:dyDescent="0.3">
      <c r="A168" s="1">
        <v>41441</v>
      </c>
      <c r="B168">
        <v>202</v>
      </c>
      <c r="C168">
        <v>24.1</v>
      </c>
      <c r="D168">
        <v>17.899999999999999</v>
      </c>
      <c r="E168">
        <v>31.3</v>
      </c>
    </row>
    <row r="169" spans="1:5" x14ac:dyDescent="0.3">
      <c r="A169" s="1">
        <v>41442</v>
      </c>
      <c r="B169">
        <v>202</v>
      </c>
      <c r="C169">
        <v>22.9</v>
      </c>
      <c r="D169">
        <v>19.2</v>
      </c>
      <c r="E169">
        <v>27.8</v>
      </c>
    </row>
    <row r="170" spans="1:5" x14ac:dyDescent="0.3">
      <c r="A170" s="1">
        <v>41443</v>
      </c>
      <c r="B170">
        <v>202</v>
      </c>
      <c r="C170">
        <v>21.5</v>
      </c>
      <c r="D170">
        <v>20.399999999999999</v>
      </c>
      <c r="E170">
        <v>22.9</v>
      </c>
    </row>
    <row r="171" spans="1:5" x14ac:dyDescent="0.3">
      <c r="A171" s="1">
        <v>41444</v>
      </c>
      <c r="B171">
        <v>202</v>
      </c>
      <c r="C171">
        <v>23.7</v>
      </c>
      <c r="D171">
        <v>19</v>
      </c>
      <c r="E171">
        <v>29.9</v>
      </c>
    </row>
    <row r="172" spans="1:5" x14ac:dyDescent="0.3">
      <c r="A172" s="1">
        <v>41445</v>
      </c>
      <c r="B172">
        <v>202</v>
      </c>
      <c r="C172">
        <v>25.4</v>
      </c>
      <c r="D172">
        <v>20</v>
      </c>
      <c r="E172">
        <v>31</v>
      </c>
    </row>
    <row r="173" spans="1:5" x14ac:dyDescent="0.3">
      <c r="A173" s="1">
        <v>41446</v>
      </c>
      <c r="B173">
        <v>202</v>
      </c>
      <c r="C173">
        <v>25.2</v>
      </c>
      <c r="D173">
        <v>21.1</v>
      </c>
      <c r="E173">
        <v>31</v>
      </c>
    </row>
    <row r="174" spans="1:5" x14ac:dyDescent="0.3">
      <c r="A174" s="1">
        <v>41447</v>
      </c>
      <c r="B174">
        <v>202</v>
      </c>
      <c r="C174">
        <v>24.4</v>
      </c>
      <c r="D174">
        <v>20.399999999999999</v>
      </c>
      <c r="E174">
        <v>29.1</v>
      </c>
    </row>
    <row r="175" spans="1:5" x14ac:dyDescent="0.3">
      <c r="A175" s="1">
        <v>41448</v>
      </c>
      <c r="B175">
        <v>202</v>
      </c>
      <c r="C175">
        <v>23.3</v>
      </c>
      <c r="D175">
        <v>20.399999999999999</v>
      </c>
      <c r="E175">
        <v>27.1</v>
      </c>
    </row>
    <row r="176" spans="1:5" x14ac:dyDescent="0.3">
      <c r="A176" s="1">
        <v>41449</v>
      </c>
      <c r="B176">
        <v>202</v>
      </c>
      <c r="C176">
        <v>23.6</v>
      </c>
      <c r="D176">
        <v>18.3</v>
      </c>
      <c r="E176">
        <v>29.7</v>
      </c>
    </row>
    <row r="177" spans="1:5" x14ac:dyDescent="0.3">
      <c r="A177" s="1">
        <v>41450</v>
      </c>
      <c r="B177">
        <v>202</v>
      </c>
      <c r="C177">
        <v>23.8</v>
      </c>
      <c r="D177">
        <v>19.899999999999999</v>
      </c>
      <c r="E177">
        <v>30.1</v>
      </c>
    </row>
    <row r="178" spans="1:5" x14ac:dyDescent="0.3">
      <c r="A178" s="1">
        <v>41451</v>
      </c>
      <c r="B178">
        <v>202</v>
      </c>
      <c r="C178">
        <v>24.8</v>
      </c>
      <c r="D178">
        <v>19.899999999999999</v>
      </c>
      <c r="E178">
        <v>31.1</v>
      </c>
    </row>
    <row r="179" spans="1:5" x14ac:dyDescent="0.3">
      <c r="A179" s="1">
        <v>41452</v>
      </c>
      <c r="B179">
        <v>202</v>
      </c>
      <c r="C179">
        <v>24.6</v>
      </c>
      <c r="D179">
        <v>19.3</v>
      </c>
      <c r="E179">
        <v>31</v>
      </c>
    </row>
    <row r="180" spans="1:5" x14ac:dyDescent="0.3">
      <c r="A180" s="1">
        <v>41453</v>
      </c>
      <c r="B180">
        <v>202</v>
      </c>
      <c r="C180">
        <v>23.5</v>
      </c>
      <c r="D180">
        <v>20.5</v>
      </c>
      <c r="E180">
        <v>29.8</v>
      </c>
    </row>
    <row r="181" spans="1:5" x14ac:dyDescent="0.3">
      <c r="A181" s="1">
        <v>41454</v>
      </c>
      <c r="B181">
        <v>202</v>
      </c>
      <c r="C181">
        <v>24.9</v>
      </c>
      <c r="D181">
        <v>18.5</v>
      </c>
      <c r="E181">
        <v>31.9</v>
      </c>
    </row>
    <row r="182" spans="1:5" x14ac:dyDescent="0.3">
      <c r="A182" s="1">
        <v>41455</v>
      </c>
      <c r="B182">
        <v>202</v>
      </c>
      <c r="C182">
        <v>26.3</v>
      </c>
      <c r="D182">
        <v>20.399999999999999</v>
      </c>
      <c r="E182">
        <v>32.299999999999997</v>
      </c>
    </row>
    <row r="183" spans="1:5" x14ac:dyDescent="0.3">
      <c r="A183" s="1">
        <v>41456</v>
      </c>
      <c r="B183">
        <v>202</v>
      </c>
      <c r="C183">
        <v>26</v>
      </c>
      <c r="D183">
        <v>21.2</v>
      </c>
      <c r="E183">
        <v>31.3</v>
      </c>
    </row>
    <row r="184" spans="1:5" x14ac:dyDescent="0.3">
      <c r="A184" s="1">
        <v>41457</v>
      </c>
      <c r="B184">
        <v>202</v>
      </c>
      <c r="C184">
        <v>24.7</v>
      </c>
      <c r="D184">
        <v>22.1</v>
      </c>
      <c r="E184">
        <v>28.8</v>
      </c>
    </row>
    <row r="185" spans="1:5" x14ac:dyDescent="0.3">
      <c r="A185" s="1">
        <v>41458</v>
      </c>
      <c r="B185">
        <v>202</v>
      </c>
      <c r="C185">
        <v>26</v>
      </c>
      <c r="D185">
        <v>21.1</v>
      </c>
      <c r="E185">
        <v>31.8</v>
      </c>
    </row>
    <row r="186" spans="1:5" x14ac:dyDescent="0.3">
      <c r="A186" s="1">
        <v>41459</v>
      </c>
      <c r="B186">
        <v>202</v>
      </c>
      <c r="C186">
        <v>25.3</v>
      </c>
      <c r="D186">
        <v>23.2</v>
      </c>
      <c r="E186">
        <v>29</v>
      </c>
    </row>
    <row r="187" spans="1:5" x14ac:dyDescent="0.3">
      <c r="A187" s="1">
        <v>41460</v>
      </c>
      <c r="B187">
        <v>202</v>
      </c>
      <c r="C187">
        <v>25.1</v>
      </c>
      <c r="D187">
        <v>22.3</v>
      </c>
      <c r="E187">
        <v>28.8</v>
      </c>
    </row>
    <row r="188" spans="1:5" x14ac:dyDescent="0.3">
      <c r="A188" s="1">
        <v>41461</v>
      </c>
      <c r="B188">
        <v>202</v>
      </c>
      <c r="C188">
        <v>26.3</v>
      </c>
      <c r="D188">
        <v>22.4</v>
      </c>
      <c r="E188">
        <v>31.3</v>
      </c>
    </row>
    <row r="189" spans="1:5" x14ac:dyDescent="0.3">
      <c r="A189" s="1">
        <v>41462</v>
      </c>
      <c r="B189">
        <v>202</v>
      </c>
      <c r="C189">
        <v>24.6</v>
      </c>
      <c r="D189">
        <v>21.4</v>
      </c>
      <c r="E189">
        <v>29.4</v>
      </c>
    </row>
    <row r="190" spans="1:5" x14ac:dyDescent="0.3">
      <c r="A190" s="1">
        <v>41463</v>
      </c>
      <c r="B190">
        <v>202</v>
      </c>
      <c r="C190">
        <v>24.7</v>
      </c>
      <c r="D190">
        <v>23.3</v>
      </c>
      <c r="E190">
        <v>26.5</v>
      </c>
    </row>
    <row r="191" spans="1:5" x14ac:dyDescent="0.3">
      <c r="A191" s="1">
        <v>41464</v>
      </c>
      <c r="B191">
        <v>202</v>
      </c>
      <c r="C191">
        <v>26.1</v>
      </c>
      <c r="D191">
        <v>24.5</v>
      </c>
      <c r="E191">
        <v>28.3</v>
      </c>
    </row>
    <row r="192" spans="1:5" x14ac:dyDescent="0.3">
      <c r="A192" s="1">
        <v>41465</v>
      </c>
      <c r="B192">
        <v>202</v>
      </c>
      <c r="C192">
        <v>25.7</v>
      </c>
      <c r="D192">
        <v>23.8</v>
      </c>
      <c r="E192">
        <v>27.4</v>
      </c>
    </row>
    <row r="193" spans="1:5" x14ac:dyDescent="0.3">
      <c r="A193" s="1">
        <v>41466</v>
      </c>
      <c r="B193">
        <v>202</v>
      </c>
      <c r="C193">
        <v>24.9</v>
      </c>
      <c r="D193">
        <v>24.2</v>
      </c>
      <c r="E193">
        <v>26.4</v>
      </c>
    </row>
    <row r="194" spans="1:5" x14ac:dyDescent="0.3">
      <c r="A194" s="1">
        <v>41467</v>
      </c>
      <c r="B194">
        <v>202</v>
      </c>
      <c r="C194">
        <v>23.8</v>
      </c>
      <c r="D194">
        <v>23.2</v>
      </c>
      <c r="E194">
        <v>25</v>
      </c>
    </row>
    <row r="195" spans="1:5" x14ac:dyDescent="0.3">
      <c r="A195" s="1">
        <v>41468</v>
      </c>
      <c r="B195">
        <v>202</v>
      </c>
      <c r="C195">
        <v>24</v>
      </c>
      <c r="D195">
        <v>22.2</v>
      </c>
      <c r="E195">
        <v>26.8</v>
      </c>
    </row>
    <row r="196" spans="1:5" x14ac:dyDescent="0.3">
      <c r="A196" s="1">
        <v>41469</v>
      </c>
      <c r="B196">
        <v>202</v>
      </c>
      <c r="C196">
        <v>24.6</v>
      </c>
      <c r="D196">
        <v>22.7</v>
      </c>
      <c r="E196">
        <v>27.5</v>
      </c>
    </row>
    <row r="197" spans="1:5" x14ac:dyDescent="0.3">
      <c r="A197" s="1">
        <v>41470</v>
      </c>
      <c r="B197">
        <v>202</v>
      </c>
      <c r="C197">
        <v>24.9</v>
      </c>
      <c r="D197">
        <v>22.7</v>
      </c>
      <c r="E197">
        <v>29.1</v>
      </c>
    </row>
    <row r="198" spans="1:5" x14ac:dyDescent="0.3">
      <c r="A198" s="1">
        <v>41471</v>
      </c>
      <c r="B198">
        <v>202</v>
      </c>
      <c r="C198">
        <v>27.1</v>
      </c>
      <c r="D198">
        <v>23.6</v>
      </c>
      <c r="E198">
        <v>30.6</v>
      </c>
    </row>
    <row r="199" spans="1:5" x14ac:dyDescent="0.3">
      <c r="A199" s="1">
        <v>41472</v>
      </c>
      <c r="B199">
        <v>202</v>
      </c>
      <c r="C199">
        <v>24.6</v>
      </c>
      <c r="D199">
        <v>23.1</v>
      </c>
      <c r="E199">
        <v>26.8</v>
      </c>
    </row>
    <row r="200" spans="1:5" x14ac:dyDescent="0.3">
      <c r="A200" s="1">
        <v>41473</v>
      </c>
      <c r="B200">
        <v>202</v>
      </c>
      <c r="C200">
        <v>24.4</v>
      </c>
      <c r="D200">
        <v>23.6</v>
      </c>
      <c r="E200">
        <v>26.1</v>
      </c>
    </row>
    <row r="201" spans="1:5" x14ac:dyDescent="0.3">
      <c r="A201" s="1">
        <v>41474</v>
      </c>
      <c r="B201">
        <v>202</v>
      </c>
      <c r="C201">
        <v>26.3</v>
      </c>
      <c r="D201">
        <v>23.1</v>
      </c>
      <c r="E201">
        <v>30.7</v>
      </c>
    </row>
    <row r="202" spans="1:5" x14ac:dyDescent="0.3">
      <c r="A202" s="1">
        <v>41475</v>
      </c>
      <c r="B202">
        <v>202</v>
      </c>
      <c r="C202">
        <v>26.9</v>
      </c>
      <c r="D202">
        <v>21.8</v>
      </c>
      <c r="E202">
        <v>31.6</v>
      </c>
    </row>
    <row r="203" spans="1:5" x14ac:dyDescent="0.3">
      <c r="A203" s="1">
        <v>41476</v>
      </c>
      <c r="B203">
        <v>202</v>
      </c>
      <c r="C203">
        <v>26.8</v>
      </c>
      <c r="D203">
        <v>24.5</v>
      </c>
      <c r="E203">
        <v>31.5</v>
      </c>
    </row>
    <row r="204" spans="1:5" x14ac:dyDescent="0.3">
      <c r="A204" s="1">
        <v>41477</v>
      </c>
      <c r="B204">
        <v>202</v>
      </c>
      <c r="C204">
        <v>25.3</v>
      </c>
      <c r="D204">
        <v>22.9</v>
      </c>
      <c r="E204">
        <v>29.1</v>
      </c>
    </row>
    <row r="205" spans="1:5" x14ac:dyDescent="0.3">
      <c r="A205" s="1">
        <v>41478</v>
      </c>
      <c r="B205">
        <v>202</v>
      </c>
      <c r="C205">
        <v>25.3</v>
      </c>
      <c r="D205">
        <v>24.3</v>
      </c>
      <c r="E205">
        <v>26.6</v>
      </c>
    </row>
    <row r="206" spans="1:5" x14ac:dyDescent="0.3">
      <c r="A206" s="1">
        <v>41479</v>
      </c>
      <c r="B206">
        <v>202</v>
      </c>
      <c r="C206">
        <v>25.9</v>
      </c>
      <c r="D206">
        <v>22.6</v>
      </c>
      <c r="E206">
        <v>29.3</v>
      </c>
    </row>
    <row r="207" spans="1:5" x14ac:dyDescent="0.3">
      <c r="A207" s="1">
        <v>41480</v>
      </c>
      <c r="B207">
        <v>202</v>
      </c>
      <c r="C207">
        <v>25.4</v>
      </c>
      <c r="D207">
        <v>21.3</v>
      </c>
      <c r="E207">
        <v>31.2</v>
      </c>
    </row>
    <row r="208" spans="1:5" x14ac:dyDescent="0.3">
      <c r="A208" s="1">
        <v>41481</v>
      </c>
      <c r="B208">
        <v>202</v>
      </c>
      <c r="C208">
        <v>26.6</v>
      </c>
      <c r="D208">
        <v>21.3</v>
      </c>
      <c r="E208">
        <v>32.200000000000003</v>
      </c>
    </row>
    <row r="209" spans="1:5" x14ac:dyDescent="0.3">
      <c r="A209" s="1">
        <v>41482</v>
      </c>
      <c r="B209">
        <v>202</v>
      </c>
      <c r="C209">
        <v>25.8</v>
      </c>
      <c r="D209">
        <v>21.3</v>
      </c>
      <c r="E209">
        <v>31.5</v>
      </c>
    </row>
    <row r="210" spans="1:5" x14ac:dyDescent="0.3">
      <c r="A210" s="1">
        <v>41483</v>
      </c>
      <c r="B210">
        <v>202</v>
      </c>
      <c r="C210">
        <v>24.5</v>
      </c>
      <c r="D210">
        <v>22.9</v>
      </c>
      <c r="E210">
        <v>25.8</v>
      </c>
    </row>
    <row r="211" spans="1:5" x14ac:dyDescent="0.3">
      <c r="A211" s="1">
        <v>41484</v>
      </c>
      <c r="B211">
        <v>202</v>
      </c>
      <c r="C211">
        <v>27.3</v>
      </c>
      <c r="D211">
        <v>23.8</v>
      </c>
      <c r="E211">
        <v>32.200000000000003</v>
      </c>
    </row>
    <row r="212" spans="1:5" x14ac:dyDescent="0.3">
      <c r="A212" s="1">
        <v>41485</v>
      </c>
      <c r="B212">
        <v>202</v>
      </c>
      <c r="C212">
        <v>25.7</v>
      </c>
      <c r="D212">
        <v>23</v>
      </c>
      <c r="E212">
        <v>30.7</v>
      </c>
    </row>
    <row r="213" spans="1:5" x14ac:dyDescent="0.3">
      <c r="A213" s="1">
        <v>41486</v>
      </c>
      <c r="B213">
        <v>202</v>
      </c>
      <c r="C213">
        <v>27.1</v>
      </c>
      <c r="D213">
        <v>23.4</v>
      </c>
      <c r="E213">
        <v>32.1</v>
      </c>
    </row>
    <row r="214" spans="1:5" x14ac:dyDescent="0.3">
      <c r="A214" s="1">
        <v>41487</v>
      </c>
      <c r="B214">
        <v>202</v>
      </c>
      <c r="C214">
        <v>26.8</v>
      </c>
      <c r="D214">
        <v>22.1</v>
      </c>
      <c r="E214">
        <v>31.8</v>
      </c>
    </row>
    <row r="215" spans="1:5" x14ac:dyDescent="0.3">
      <c r="A215" s="1">
        <v>41488</v>
      </c>
      <c r="B215">
        <v>202</v>
      </c>
      <c r="C215">
        <v>25.8</v>
      </c>
      <c r="D215">
        <v>23.5</v>
      </c>
      <c r="E215">
        <v>29.6</v>
      </c>
    </row>
    <row r="216" spans="1:5" x14ac:dyDescent="0.3">
      <c r="A216" s="1">
        <v>41489</v>
      </c>
      <c r="B216">
        <v>202</v>
      </c>
      <c r="C216">
        <v>26.4</v>
      </c>
      <c r="D216">
        <v>23.8</v>
      </c>
      <c r="E216">
        <v>31.6</v>
      </c>
    </row>
    <row r="217" spans="1:5" x14ac:dyDescent="0.3">
      <c r="A217" s="1">
        <v>41490</v>
      </c>
      <c r="B217">
        <v>202</v>
      </c>
      <c r="C217">
        <v>26.1</v>
      </c>
      <c r="D217">
        <v>24.4</v>
      </c>
      <c r="E217">
        <v>29.9</v>
      </c>
    </row>
    <row r="218" spans="1:5" x14ac:dyDescent="0.3">
      <c r="A218" s="1">
        <v>41491</v>
      </c>
      <c r="B218">
        <v>202</v>
      </c>
      <c r="C218">
        <v>25.7</v>
      </c>
      <c r="D218">
        <v>24.1</v>
      </c>
      <c r="E218">
        <v>30.3</v>
      </c>
    </row>
    <row r="219" spans="1:5" x14ac:dyDescent="0.3">
      <c r="A219" s="1">
        <v>41492</v>
      </c>
      <c r="B219">
        <v>202</v>
      </c>
      <c r="C219">
        <v>24.9</v>
      </c>
      <c r="D219">
        <v>22.1</v>
      </c>
      <c r="E219">
        <v>27.4</v>
      </c>
    </row>
    <row r="220" spans="1:5" x14ac:dyDescent="0.3">
      <c r="A220" s="1">
        <v>41493</v>
      </c>
      <c r="B220">
        <v>202</v>
      </c>
      <c r="C220">
        <v>27.4</v>
      </c>
      <c r="D220">
        <v>22.7</v>
      </c>
      <c r="E220">
        <v>31.5</v>
      </c>
    </row>
    <row r="221" spans="1:5" x14ac:dyDescent="0.3">
      <c r="A221" s="1">
        <v>41494</v>
      </c>
      <c r="B221">
        <v>202</v>
      </c>
      <c r="C221">
        <v>28.4</v>
      </c>
      <c r="D221">
        <v>24.9</v>
      </c>
      <c r="E221">
        <v>33.6</v>
      </c>
    </row>
    <row r="222" spans="1:5" x14ac:dyDescent="0.3">
      <c r="A222" s="1">
        <v>41495</v>
      </c>
      <c r="B222">
        <v>202</v>
      </c>
      <c r="C222">
        <v>28.8</v>
      </c>
      <c r="D222">
        <v>25.1</v>
      </c>
      <c r="E222">
        <v>33.700000000000003</v>
      </c>
    </row>
    <row r="223" spans="1:5" x14ac:dyDescent="0.3">
      <c r="A223" s="1">
        <v>41496</v>
      </c>
      <c r="B223">
        <v>202</v>
      </c>
      <c r="C223">
        <v>25.7</v>
      </c>
      <c r="D223">
        <v>23.5</v>
      </c>
      <c r="E223">
        <v>28.2</v>
      </c>
    </row>
    <row r="224" spans="1:5" x14ac:dyDescent="0.3">
      <c r="A224" s="1">
        <v>41497</v>
      </c>
      <c r="B224">
        <v>202</v>
      </c>
      <c r="C224">
        <v>26.7</v>
      </c>
      <c r="D224">
        <v>22.2</v>
      </c>
      <c r="E224">
        <v>32</v>
      </c>
    </row>
    <row r="225" spans="1:5" x14ac:dyDescent="0.3">
      <c r="A225" s="1">
        <v>41498</v>
      </c>
      <c r="B225">
        <v>202</v>
      </c>
      <c r="C225">
        <v>28.3</v>
      </c>
      <c r="D225">
        <v>24.5</v>
      </c>
      <c r="E225">
        <v>33.299999999999997</v>
      </c>
    </row>
    <row r="226" spans="1:5" x14ac:dyDescent="0.3">
      <c r="A226" s="1">
        <v>41499</v>
      </c>
      <c r="B226">
        <v>202</v>
      </c>
      <c r="C226">
        <v>28.1</v>
      </c>
      <c r="D226">
        <v>24.1</v>
      </c>
      <c r="E226">
        <v>32.700000000000003</v>
      </c>
    </row>
    <row r="227" spans="1:5" x14ac:dyDescent="0.3">
      <c r="A227" s="1">
        <v>41500</v>
      </c>
      <c r="B227">
        <v>202</v>
      </c>
      <c r="C227">
        <v>27.5</v>
      </c>
      <c r="D227">
        <v>23.7</v>
      </c>
      <c r="E227">
        <v>32.6</v>
      </c>
    </row>
    <row r="228" spans="1:5" x14ac:dyDescent="0.3">
      <c r="A228" s="1">
        <v>41501</v>
      </c>
      <c r="B228">
        <v>202</v>
      </c>
      <c r="C228">
        <v>27.4</v>
      </c>
      <c r="D228">
        <v>23.3</v>
      </c>
      <c r="E228">
        <v>33.299999999999997</v>
      </c>
    </row>
    <row r="229" spans="1:5" x14ac:dyDescent="0.3">
      <c r="A229" s="1">
        <v>41502</v>
      </c>
      <c r="B229">
        <v>202</v>
      </c>
      <c r="C229">
        <v>27.5</v>
      </c>
      <c r="D229">
        <v>24</v>
      </c>
      <c r="E229">
        <v>32.6</v>
      </c>
    </row>
    <row r="230" spans="1:5" x14ac:dyDescent="0.3">
      <c r="A230" s="1">
        <v>41503</v>
      </c>
      <c r="B230">
        <v>202</v>
      </c>
      <c r="C230">
        <v>27.7</v>
      </c>
      <c r="D230">
        <v>24.3</v>
      </c>
      <c r="E230">
        <v>33.200000000000003</v>
      </c>
    </row>
    <row r="231" spans="1:5" x14ac:dyDescent="0.3">
      <c r="A231" s="1">
        <v>41504</v>
      </c>
      <c r="B231">
        <v>202</v>
      </c>
      <c r="C231">
        <v>27.9</v>
      </c>
      <c r="D231">
        <v>24.5</v>
      </c>
      <c r="E231">
        <v>33.700000000000003</v>
      </c>
    </row>
    <row r="232" spans="1:5" x14ac:dyDescent="0.3">
      <c r="A232" s="1">
        <v>41505</v>
      </c>
      <c r="B232">
        <v>202</v>
      </c>
      <c r="C232">
        <v>27.3</v>
      </c>
      <c r="D232">
        <v>21.4</v>
      </c>
      <c r="E232">
        <v>33.5</v>
      </c>
    </row>
    <row r="233" spans="1:5" x14ac:dyDescent="0.3">
      <c r="A233" s="1">
        <v>41506</v>
      </c>
      <c r="B233">
        <v>202</v>
      </c>
      <c r="C233">
        <v>25.4</v>
      </c>
      <c r="D233">
        <v>19.5</v>
      </c>
      <c r="E233">
        <v>33.1</v>
      </c>
    </row>
    <row r="234" spans="1:5" x14ac:dyDescent="0.3">
      <c r="A234" s="1">
        <v>41507</v>
      </c>
      <c r="B234">
        <v>202</v>
      </c>
      <c r="C234">
        <v>27.2</v>
      </c>
      <c r="D234">
        <v>21.2</v>
      </c>
      <c r="E234">
        <v>32.4</v>
      </c>
    </row>
    <row r="235" spans="1:5" x14ac:dyDescent="0.3">
      <c r="A235" s="1">
        <v>41508</v>
      </c>
      <c r="B235">
        <v>202</v>
      </c>
      <c r="C235">
        <v>28.7</v>
      </c>
      <c r="D235">
        <v>25.6</v>
      </c>
      <c r="E235">
        <v>34.200000000000003</v>
      </c>
    </row>
    <row r="236" spans="1:5" x14ac:dyDescent="0.3">
      <c r="A236" s="1">
        <v>41509</v>
      </c>
      <c r="B236">
        <v>202</v>
      </c>
      <c r="C236">
        <v>24.8</v>
      </c>
      <c r="D236">
        <v>22.8</v>
      </c>
      <c r="E236">
        <v>28.8</v>
      </c>
    </row>
    <row r="237" spans="1:5" x14ac:dyDescent="0.3">
      <c r="A237" s="1">
        <v>41510</v>
      </c>
      <c r="B237">
        <v>202</v>
      </c>
      <c r="C237">
        <v>25.6</v>
      </c>
      <c r="D237">
        <v>21.3</v>
      </c>
      <c r="E237">
        <v>32.1</v>
      </c>
    </row>
    <row r="238" spans="1:5" x14ac:dyDescent="0.3">
      <c r="A238" s="1">
        <v>41511</v>
      </c>
      <c r="B238">
        <v>202</v>
      </c>
      <c r="C238">
        <v>24.7</v>
      </c>
      <c r="D238">
        <v>19.3</v>
      </c>
      <c r="E238">
        <v>31.1</v>
      </c>
    </row>
    <row r="239" spans="1:5" x14ac:dyDescent="0.3">
      <c r="A239" s="1">
        <v>41512</v>
      </c>
      <c r="B239">
        <v>202</v>
      </c>
      <c r="C239">
        <v>25.5</v>
      </c>
      <c r="D239">
        <v>20.399999999999999</v>
      </c>
      <c r="E239">
        <v>32.200000000000003</v>
      </c>
    </row>
    <row r="240" spans="1:5" x14ac:dyDescent="0.3">
      <c r="A240" s="1">
        <v>41513</v>
      </c>
      <c r="B240">
        <v>202</v>
      </c>
      <c r="C240">
        <v>23.9</v>
      </c>
      <c r="D240">
        <v>19.7</v>
      </c>
      <c r="E240">
        <v>30.7</v>
      </c>
    </row>
    <row r="241" spans="1:5" x14ac:dyDescent="0.3">
      <c r="A241" s="1">
        <v>41514</v>
      </c>
      <c r="B241">
        <v>202</v>
      </c>
      <c r="C241">
        <v>24.7</v>
      </c>
      <c r="D241">
        <v>20.7</v>
      </c>
      <c r="E241">
        <v>30.7</v>
      </c>
    </row>
    <row r="242" spans="1:5" x14ac:dyDescent="0.3">
      <c r="A242" s="1">
        <v>41515</v>
      </c>
      <c r="B242">
        <v>202</v>
      </c>
      <c r="C242">
        <v>23.9</v>
      </c>
      <c r="D242">
        <v>21.2</v>
      </c>
      <c r="E242">
        <v>27.8</v>
      </c>
    </row>
    <row r="243" spans="1:5" x14ac:dyDescent="0.3">
      <c r="A243" s="1">
        <v>41516</v>
      </c>
      <c r="B243">
        <v>202</v>
      </c>
      <c r="C243">
        <v>25.1</v>
      </c>
      <c r="D243">
        <v>20.3</v>
      </c>
      <c r="E243">
        <v>30.6</v>
      </c>
    </row>
    <row r="244" spans="1:5" x14ac:dyDescent="0.3">
      <c r="A244" s="1">
        <v>41517</v>
      </c>
      <c r="B244">
        <v>202</v>
      </c>
      <c r="C244">
        <v>23.4</v>
      </c>
      <c r="D244">
        <v>19.5</v>
      </c>
      <c r="E244">
        <v>29.5</v>
      </c>
    </row>
    <row r="245" spans="1:5" x14ac:dyDescent="0.3">
      <c r="A245" s="1">
        <v>41518</v>
      </c>
      <c r="B245">
        <v>202</v>
      </c>
      <c r="C245">
        <v>22.5</v>
      </c>
      <c r="D245">
        <v>18.100000000000001</v>
      </c>
      <c r="E245">
        <v>27.8</v>
      </c>
    </row>
    <row r="246" spans="1:5" x14ac:dyDescent="0.3">
      <c r="A246" s="1">
        <v>41519</v>
      </c>
      <c r="B246">
        <v>202</v>
      </c>
      <c r="C246">
        <v>20.6</v>
      </c>
      <c r="D246">
        <v>15.5</v>
      </c>
      <c r="E246">
        <v>28</v>
      </c>
    </row>
    <row r="247" spans="1:5" x14ac:dyDescent="0.3">
      <c r="A247" s="1">
        <v>41520</v>
      </c>
      <c r="B247">
        <v>202</v>
      </c>
      <c r="C247">
        <v>19.5</v>
      </c>
      <c r="D247">
        <v>14.3</v>
      </c>
      <c r="E247">
        <v>26.7</v>
      </c>
    </row>
    <row r="248" spans="1:5" x14ac:dyDescent="0.3">
      <c r="A248" s="1">
        <v>41521</v>
      </c>
      <c r="B248">
        <v>202</v>
      </c>
      <c r="C248">
        <v>20.7</v>
      </c>
      <c r="D248">
        <v>13.3</v>
      </c>
      <c r="E248">
        <v>28.4</v>
      </c>
    </row>
    <row r="249" spans="1:5" x14ac:dyDescent="0.3">
      <c r="A249" s="1">
        <v>41522</v>
      </c>
      <c r="B249">
        <v>202</v>
      </c>
      <c r="C249">
        <v>19.3</v>
      </c>
      <c r="D249">
        <v>13.7</v>
      </c>
      <c r="E249">
        <v>23.9</v>
      </c>
    </row>
    <row r="250" spans="1:5" x14ac:dyDescent="0.3">
      <c r="A250" s="1">
        <v>41523</v>
      </c>
      <c r="B250">
        <v>202</v>
      </c>
      <c r="C250">
        <v>19.600000000000001</v>
      </c>
      <c r="D250">
        <v>17.7</v>
      </c>
      <c r="E250">
        <v>23.6</v>
      </c>
    </row>
    <row r="251" spans="1:5" x14ac:dyDescent="0.3">
      <c r="A251" s="1">
        <v>41524</v>
      </c>
      <c r="B251">
        <v>202</v>
      </c>
      <c r="C251">
        <v>20.7</v>
      </c>
      <c r="D251">
        <v>17</v>
      </c>
      <c r="E251">
        <v>27.3</v>
      </c>
    </row>
    <row r="252" spans="1:5" x14ac:dyDescent="0.3">
      <c r="A252" s="1">
        <v>41525</v>
      </c>
      <c r="B252">
        <v>202</v>
      </c>
      <c r="C252">
        <v>20.399999999999999</v>
      </c>
      <c r="D252">
        <v>16</v>
      </c>
      <c r="E252">
        <v>28</v>
      </c>
    </row>
    <row r="253" spans="1:5" x14ac:dyDescent="0.3">
      <c r="A253" s="1">
        <v>41526</v>
      </c>
      <c r="B253">
        <v>202</v>
      </c>
      <c r="C253">
        <v>21.4</v>
      </c>
      <c r="D253">
        <v>16.3</v>
      </c>
      <c r="E253">
        <v>27.5</v>
      </c>
    </row>
    <row r="254" spans="1:5" x14ac:dyDescent="0.3">
      <c r="A254" s="1">
        <v>41527</v>
      </c>
      <c r="B254">
        <v>202</v>
      </c>
      <c r="C254">
        <v>20.8</v>
      </c>
      <c r="D254">
        <v>18.2</v>
      </c>
      <c r="E254">
        <v>25.7</v>
      </c>
    </row>
    <row r="255" spans="1:5" x14ac:dyDescent="0.3">
      <c r="A255" s="1">
        <v>41528</v>
      </c>
      <c r="B255">
        <v>202</v>
      </c>
      <c r="C255">
        <v>20</v>
      </c>
      <c r="D255">
        <v>18.3</v>
      </c>
      <c r="E255">
        <v>21.3</v>
      </c>
    </row>
    <row r="256" spans="1:5" x14ac:dyDescent="0.3">
      <c r="A256" s="1">
        <v>41529</v>
      </c>
      <c r="B256">
        <v>202</v>
      </c>
      <c r="C256">
        <v>22.9</v>
      </c>
      <c r="D256">
        <v>20.7</v>
      </c>
      <c r="E256">
        <v>26.7</v>
      </c>
    </row>
    <row r="257" spans="1:5" x14ac:dyDescent="0.3">
      <c r="A257" s="1">
        <v>41530</v>
      </c>
      <c r="B257">
        <v>202</v>
      </c>
      <c r="C257">
        <v>22.4</v>
      </c>
      <c r="D257">
        <v>20.5</v>
      </c>
      <c r="E257">
        <v>24.6</v>
      </c>
    </row>
    <row r="258" spans="1:5" x14ac:dyDescent="0.3">
      <c r="A258" s="1">
        <v>41531</v>
      </c>
      <c r="B258">
        <v>202</v>
      </c>
      <c r="C258">
        <v>22.1</v>
      </c>
      <c r="D258">
        <v>20.6</v>
      </c>
      <c r="E258">
        <v>24.8</v>
      </c>
    </row>
    <row r="259" spans="1:5" x14ac:dyDescent="0.3">
      <c r="A259" s="1">
        <v>41532</v>
      </c>
      <c r="B259">
        <v>202</v>
      </c>
      <c r="C259">
        <v>22.6</v>
      </c>
      <c r="D259">
        <v>16.5</v>
      </c>
      <c r="E259">
        <v>29.1</v>
      </c>
    </row>
    <row r="260" spans="1:5" x14ac:dyDescent="0.3">
      <c r="A260" s="1">
        <v>41533</v>
      </c>
      <c r="B260">
        <v>202</v>
      </c>
      <c r="C260">
        <v>19.5</v>
      </c>
      <c r="D260">
        <v>13.4</v>
      </c>
      <c r="E260">
        <v>27.9</v>
      </c>
    </row>
    <row r="261" spans="1:5" x14ac:dyDescent="0.3">
      <c r="A261" s="1">
        <v>41534</v>
      </c>
      <c r="B261">
        <v>202</v>
      </c>
      <c r="C261">
        <v>20.5</v>
      </c>
      <c r="D261">
        <v>13.8</v>
      </c>
      <c r="E261">
        <v>29.2</v>
      </c>
    </row>
    <row r="262" spans="1:5" x14ac:dyDescent="0.3">
      <c r="A262" s="1">
        <v>41535</v>
      </c>
      <c r="B262">
        <v>202</v>
      </c>
      <c r="C262">
        <v>21.8</v>
      </c>
      <c r="D262">
        <v>15.2</v>
      </c>
      <c r="E262">
        <v>30.3</v>
      </c>
    </row>
    <row r="263" spans="1:5" x14ac:dyDescent="0.3">
      <c r="A263" s="1">
        <v>41536</v>
      </c>
      <c r="B263">
        <v>202</v>
      </c>
      <c r="C263">
        <v>22.1</v>
      </c>
      <c r="D263">
        <v>17.100000000000001</v>
      </c>
      <c r="E263">
        <v>28.6</v>
      </c>
    </row>
    <row r="264" spans="1:5" x14ac:dyDescent="0.3">
      <c r="A264" s="1">
        <v>41537</v>
      </c>
      <c r="B264">
        <v>202</v>
      </c>
      <c r="C264">
        <v>21.2</v>
      </c>
      <c r="D264">
        <v>17.5</v>
      </c>
      <c r="E264">
        <v>27.4</v>
      </c>
    </row>
    <row r="265" spans="1:5" x14ac:dyDescent="0.3">
      <c r="A265" s="1">
        <v>41538</v>
      </c>
      <c r="B265">
        <v>202</v>
      </c>
      <c r="C265">
        <v>22.2</v>
      </c>
      <c r="D265">
        <v>17.600000000000001</v>
      </c>
      <c r="E265">
        <v>28.9</v>
      </c>
    </row>
    <row r="266" spans="1:5" x14ac:dyDescent="0.3">
      <c r="A266" s="1">
        <v>41539</v>
      </c>
      <c r="B266">
        <v>202</v>
      </c>
      <c r="C266">
        <v>21.7</v>
      </c>
      <c r="D266">
        <v>18.3</v>
      </c>
      <c r="E266">
        <v>26.6</v>
      </c>
    </row>
    <row r="267" spans="1:5" x14ac:dyDescent="0.3">
      <c r="A267" s="1">
        <v>41540</v>
      </c>
      <c r="B267">
        <v>202</v>
      </c>
      <c r="C267">
        <v>21.2</v>
      </c>
      <c r="D267">
        <v>15.4</v>
      </c>
      <c r="E267">
        <v>27.8</v>
      </c>
    </row>
    <row r="268" spans="1:5" x14ac:dyDescent="0.3">
      <c r="A268" s="1">
        <v>41541</v>
      </c>
      <c r="B268">
        <v>202</v>
      </c>
      <c r="C268">
        <v>20.8</v>
      </c>
      <c r="D268">
        <v>19.2</v>
      </c>
      <c r="E268">
        <v>22.1</v>
      </c>
    </row>
    <row r="269" spans="1:5" x14ac:dyDescent="0.3">
      <c r="A269" s="1">
        <v>41542</v>
      </c>
      <c r="B269">
        <v>202</v>
      </c>
      <c r="C269">
        <v>21</v>
      </c>
      <c r="D269">
        <v>16.8</v>
      </c>
      <c r="E269">
        <v>26.1</v>
      </c>
    </row>
    <row r="270" spans="1:5" x14ac:dyDescent="0.3">
      <c r="A270" s="1">
        <v>41543</v>
      </c>
      <c r="B270">
        <v>202</v>
      </c>
      <c r="C270">
        <v>16.100000000000001</v>
      </c>
      <c r="D270">
        <v>10.5</v>
      </c>
      <c r="E270">
        <v>23.3</v>
      </c>
    </row>
    <row r="271" spans="1:5" x14ac:dyDescent="0.3">
      <c r="A271" s="1">
        <v>41544</v>
      </c>
      <c r="B271">
        <v>202</v>
      </c>
      <c r="C271">
        <v>15.5</v>
      </c>
      <c r="D271">
        <v>7.8</v>
      </c>
      <c r="E271">
        <v>23.6</v>
      </c>
    </row>
    <row r="272" spans="1:5" x14ac:dyDescent="0.3">
      <c r="A272" s="1">
        <v>41545</v>
      </c>
      <c r="B272">
        <v>202</v>
      </c>
      <c r="C272">
        <v>15.4</v>
      </c>
      <c r="D272">
        <v>12.8</v>
      </c>
      <c r="E272">
        <v>18.399999999999999</v>
      </c>
    </row>
    <row r="273" spans="1:5" x14ac:dyDescent="0.3">
      <c r="A273" s="1">
        <v>41546</v>
      </c>
      <c r="B273">
        <v>202</v>
      </c>
      <c r="C273">
        <v>16.5</v>
      </c>
      <c r="D273">
        <v>14.4</v>
      </c>
      <c r="E273">
        <v>18</v>
      </c>
    </row>
    <row r="274" spans="1:5" x14ac:dyDescent="0.3">
      <c r="A274" s="1">
        <v>41547</v>
      </c>
      <c r="B274">
        <v>202</v>
      </c>
      <c r="C274">
        <v>20.2</v>
      </c>
      <c r="D274">
        <v>16.5</v>
      </c>
      <c r="E274">
        <v>27</v>
      </c>
    </row>
    <row r="275" spans="1:5" x14ac:dyDescent="0.3">
      <c r="A275" s="1">
        <v>41548</v>
      </c>
      <c r="B275">
        <v>202</v>
      </c>
      <c r="C275">
        <v>19.7</v>
      </c>
      <c r="D275">
        <v>14.1</v>
      </c>
      <c r="E275">
        <v>26.5</v>
      </c>
    </row>
    <row r="276" spans="1:5" x14ac:dyDescent="0.3">
      <c r="A276" s="1">
        <v>41549</v>
      </c>
      <c r="B276">
        <v>202</v>
      </c>
      <c r="C276">
        <v>19</v>
      </c>
      <c r="D276">
        <v>14.4</v>
      </c>
      <c r="E276">
        <v>24.4</v>
      </c>
    </row>
    <row r="277" spans="1:5" x14ac:dyDescent="0.3">
      <c r="A277" s="1">
        <v>41550</v>
      </c>
      <c r="B277">
        <v>202</v>
      </c>
      <c r="C277">
        <v>15.1</v>
      </c>
      <c r="D277">
        <v>9.1</v>
      </c>
      <c r="E277">
        <v>21.8</v>
      </c>
    </row>
    <row r="278" spans="1:5" x14ac:dyDescent="0.3">
      <c r="A278" s="1">
        <v>41551</v>
      </c>
      <c r="B278">
        <v>202</v>
      </c>
      <c r="C278">
        <v>14.8</v>
      </c>
      <c r="D278">
        <v>8.9</v>
      </c>
      <c r="E278">
        <v>25</v>
      </c>
    </row>
    <row r="279" spans="1:5" x14ac:dyDescent="0.3">
      <c r="A279" s="1">
        <v>41552</v>
      </c>
      <c r="B279">
        <v>202</v>
      </c>
      <c r="C279">
        <v>17.5</v>
      </c>
      <c r="D279">
        <v>10.199999999999999</v>
      </c>
      <c r="E279">
        <v>28.3</v>
      </c>
    </row>
    <row r="280" spans="1:5" x14ac:dyDescent="0.3">
      <c r="A280" s="1">
        <v>41553</v>
      </c>
      <c r="B280">
        <v>202</v>
      </c>
      <c r="C280">
        <v>19.2</v>
      </c>
      <c r="D280">
        <v>11.1</v>
      </c>
      <c r="E280">
        <v>26.2</v>
      </c>
    </row>
    <row r="281" spans="1:5" x14ac:dyDescent="0.3">
      <c r="A281" s="1">
        <v>41554</v>
      </c>
      <c r="B281">
        <v>202</v>
      </c>
      <c r="C281">
        <v>21.4</v>
      </c>
      <c r="D281">
        <v>17.100000000000001</v>
      </c>
      <c r="E281">
        <v>26.6</v>
      </c>
    </row>
    <row r="282" spans="1:5" x14ac:dyDescent="0.3">
      <c r="A282" s="1">
        <v>41555</v>
      </c>
      <c r="B282">
        <v>202</v>
      </c>
      <c r="C282">
        <v>20.2</v>
      </c>
      <c r="D282">
        <v>19.3</v>
      </c>
      <c r="E282">
        <v>21.9</v>
      </c>
    </row>
    <row r="283" spans="1:5" x14ac:dyDescent="0.3">
      <c r="A283" s="1">
        <v>41556</v>
      </c>
      <c r="B283">
        <v>202</v>
      </c>
      <c r="C283">
        <v>20.100000000000001</v>
      </c>
      <c r="D283">
        <v>15.6</v>
      </c>
      <c r="E283">
        <v>26.1</v>
      </c>
    </row>
    <row r="284" spans="1:5" x14ac:dyDescent="0.3">
      <c r="A284" s="1">
        <v>41557</v>
      </c>
      <c r="B284">
        <v>202</v>
      </c>
      <c r="C284">
        <v>19.3</v>
      </c>
      <c r="D284">
        <v>14.9</v>
      </c>
      <c r="E284">
        <v>25.4</v>
      </c>
    </row>
    <row r="285" spans="1:5" x14ac:dyDescent="0.3">
      <c r="A285" s="1">
        <v>41558</v>
      </c>
      <c r="B285">
        <v>202</v>
      </c>
      <c r="C285">
        <v>17.8</v>
      </c>
      <c r="D285">
        <v>11.7</v>
      </c>
      <c r="E285">
        <v>22.7</v>
      </c>
    </row>
    <row r="286" spans="1:5" x14ac:dyDescent="0.3">
      <c r="A286" s="1">
        <v>41559</v>
      </c>
      <c r="B286">
        <v>202</v>
      </c>
      <c r="C286">
        <v>14.6</v>
      </c>
      <c r="D286">
        <v>7.4</v>
      </c>
      <c r="E286">
        <v>22.5</v>
      </c>
    </row>
    <row r="287" spans="1:5" x14ac:dyDescent="0.3">
      <c r="A287" s="1">
        <v>41560</v>
      </c>
      <c r="B287">
        <v>202</v>
      </c>
      <c r="C287">
        <v>14.2</v>
      </c>
      <c r="D287">
        <v>8.6999999999999993</v>
      </c>
      <c r="E287">
        <v>22.5</v>
      </c>
    </row>
    <row r="288" spans="1:5" x14ac:dyDescent="0.3">
      <c r="A288" s="1">
        <v>41561</v>
      </c>
      <c r="B288">
        <v>202</v>
      </c>
      <c r="C288">
        <v>15.6</v>
      </c>
      <c r="D288">
        <v>9.5</v>
      </c>
      <c r="E288">
        <v>23.6</v>
      </c>
    </row>
    <row r="289" spans="1:5" x14ac:dyDescent="0.3">
      <c r="A289" s="1">
        <v>41562</v>
      </c>
      <c r="B289">
        <v>202</v>
      </c>
      <c r="C289">
        <v>13.1</v>
      </c>
      <c r="D289">
        <v>9.3000000000000007</v>
      </c>
      <c r="E289">
        <v>16.5</v>
      </c>
    </row>
    <row r="290" spans="1:5" x14ac:dyDescent="0.3">
      <c r="A290" s="1">
        <v>41563</v>
      </c>
      <c r="B290">
        <v>202</v>
      </c>
      <c r="C290">
        <v>10.8</v>
      </c>
      <c r="D290">
        <v>6</v>
      </c>
      <c r="E290">
        <v>17.3</v>
      </c>
    </row>
    <row r="291" spans="1:5" x14ac:dyDescent="0.3">
      <c r="A291" s="1">
        <v>41564</v>
      </c>
      <c r="B291">
        <v>202</v>
      </c>
      <c r="C291">
        <v>9.5</v>
      </c>
      <c r="D291">
        <v>3.7</v>
      </c>
      <c r="E291">
        <v>18.100000000000001</v>
      </c>
    </row>
    <row r="292" spans="1:5" x14ac:dyDescent="0.3">
      <c r="A292" s="1">
        <v>41565</v>
      </c>
      <c r="B292">
        <v>202</v>
      </c>
      <c r="C292">
        <v>11</v>
      </c>
      <c r="D292">
        <v>5.7</v>
      </c>
      <c r="E292">
        <v>19.7</v>
      </c>
    </row>
    <row r="293" spans="1:5" x14ac:dyDescent="0.3">
      <c r="A293" s="1">
        <v>41566</v>
      </c>
      <c r="B293">
        <v>202</v>
      </c>
      <c r="C293">
        <v>12.6</v>
      </c>
      <c r="D293">
        <v>6.6</v>
      </c>
      <c r="E293">
        <v>20.9</v>
      </c>
    </row>
    <row r="294" spans="1:5" x14ac:dyDescent="0.3">
      <c r="A294" s="1">
        <v>41567</v>
      </c>
      <c r="B294">
        <v>202</v>
      </c>
      <c r="C294">
        <v>15</v>
      </c>
      <c r="D294">
        <v>9.5</v>
      </c>
      <c r="E294">
        <v>23</v>
      </c>
    </row>
    <row r="295" spans="1:5" x14ac:dyDescent="0.3">
      <c r="A295" s="1">
        <v>41568</v>
      </c>
      <c r="B295">
        <v>202</v>
      </c>
      <c r="C295">
        <v>14.8</v>
      </c>
      <c r="D295">
        <v>9.4</v>
      </c>
      <c r="E295">
        <v>22</v>
      </c>
    </row>
    <row r="296" spans="1:5" x14ac:dyDescent="0.3">
      <c r="A296" s="1">
        <v>41569</v>
      </c>
      <c r="B296">
        <v>202</v>
      </c>
      <c r="C296">
        <v>14.6</v>
      </c>
      <c r="D296">
        <v>7.7</v>
      </c>
      <c r="E296">
        <v>22.3</v>
      </c>
    </row>
    <row r="297" spans="1:5" x14ac:dyDescent="0.3">
      <c r="A297" s="1">
        <v>41570</v>
      </c>
      <c r="B297">
        <v>202</v>
      </c>
      <c r="C297">
        <v>14</v>
      </c>
      <c r="D297">
        <v>7.6</v>
      </c>
      <c r="E297">
        <v>22.5</v>
      </c>
    </row>
    <row r="298" spans="1:5" x14ac:dyDescent="0.3">
      <c r="A298" s="1">
        <v>41571</v>
      </c>
      <c r="B298">
        <v>202</v>
      </c>
      <c r="C298">
        <v>12.8</v>
      </c>
      <c r="D298">
        <v>7.9</v>
      </c>
      <c r="E298">
        <v>20.100000000000001</v>
      </c>
    </row>
    <row r="299" spans="1:5" x14ac:dyDescent="0.3">
      <c r="A299" s="1">
        <v>41572</v>
      </c>
      <c r="B299">
        <v>202</v>
      </c>
      <c r="C299">
        <v>9.6999999999999993</v>
      </c>
      <c r="D299">
        <v>4.5</v>
      </c>
      <c r="E299">
        <v>15.5</v>
      </c>
    </row>
    <row r="300" spans="1:5" x14ac:dyDescent="0.3">
      <c r="A300" s="1">
        <v>41573</v>
      </c>
      <c r="B300">
        <v>202</v>
      </c>
      <c r="C300">
        <v>8.1</v>
      </c>
      <c r="D300">
        <v>1.8</v>
      </c>
      <c r="E300">
        <v>16.2</v>
      </c>
    </row>
    <row r="301" spans="1:5" x14ac:dyDescent="0.3">
      <c r="A301" s="1">
        <v>41574</v>
      </c>
      <c r="B301">
        <v>202</v>
      </c>
      <c r="C301">
        <v>7.9</v>
      </c>
      <c r="D301">
        <v>2.4</v>
      </c>
      <c r="E301">
        <v>16.3</v>
      </c>
    </row>
    <row r="302" spans="1:5" x14ac:dyDescent="0.3">
      <c r="A302" s="1">
        <v>41575</v>
      </c>
      <c r="B302">
        <v>202</v>
      </c>
      <c r="C302">
        <v>8.3000000000000007</v>
      </c>
      <c r="D302">
        <v>3.7</v>
      </c>
      <c r="E302">
        <v>15.5</v>
      </c>
    </row>
    <row r="303" spans="1:5" x14ac:dyDescent="0.3">
      <c r="A303" s="1">
        <v>41576</v>
      </c>
      <c r="B303">
        <v>202</v>
      </c>
      <c r="C303">
        <v>10.3</v>
      </c>
      <c r="D303">
        <v>5.5</v>
      </c>
      <c r="E303">
        <v>16.399999999999999</v>
      </c>
    </row>
    <row r="304" spans="1:5" x14ac:dyDescent="0.3">
      <c r="A304" s="1">
        <v>41577</v>
      </c>
      <c r="B304">
        <v>202</v>
      </c>
      <c r="C304">
        <v>10.3</v>
      </c>
      <c r="D304">
        <v>5.2</v>
      </c>
      <c r="E304">
        <v>16.399999999999999</v>
      </c>
    </row>
    <row r="305" spans="1:5" x14ac:dyDescent="0.3">
      <c r="A305" s="1">
        <v>41578</v>
      </c>
      <c r="B305">
        <v>202</v>
      </c>
      <c r="C305">
        <v>9.5</v>
      </c>
      <c r="D305">
        <v>4.4000000000000004</v>
      </c>
      <c r="E305">
        <v>18.399999999999999</v>
      </c>
    </row>
    <row r="306" spans="1:5" x14ac:dyDescent="0.3">
      <c r="A306" s="1">
        <v>41579</v>
      </c>
      <c r="B306">
        <v>202</v>
      </c>
      <c r="C306">
        <v>12.3</v>
      </c>
      <c r="D306">
        <v>5.5</v>
      </c>
      <c r="E306">
        <v>20.9</v>
      </c>
    </row>
    <row r="307" spans="1:5" x14ac:dyDescent="0.3">
      <c r="A307" s="1">
        <v>41580</v>
      </c>
      <c r="B307">
        <v>202</v>
      </c>
      <c r="C307">
        <v>11.3</v>
      </c>
      <c r="D307">
        <v>9.3000000000000007</v>
      </c>
      <c r="E307">
        <v>12.9</v>
      </c>
    </row>
    <row r="308" spans="1:5" x14ac:dyDescent="0.3">
      <c r="A308" s="1">
        <v>41581</v>
      </c>
      <c r="B308">
        <v>202</v>
      </c>
      <c r="C308">
        <v>10.4</v>
      </c>
      <c r="D308">
        <v>8.8000000000000007</v>
      </c>
      <c r="E308">
        <v>14.6</v>
      </c>
    </row>
    <row r="309" spans="1:5" x14ac:dyDescent="0.3">
      <c r="A309" s="1">
        <v>41582</v>
      </c>
      <c r="B309">
        <v>202</v>
      </c>
      <c r="C309">
        <v>11.4</v>
      </c>
      <c r="D309">
        <v>7.7</v>
      </c>
      <c r="E309">
        <v>18.100000000000001</v>
      </c>
    </row>
    <row r="310" spans="1:5" x14ac:dyDescent="0.3">
      <c r="A310" s="1">
        <v>41583</v>
      </c>
      <c r="B310">
        <v>202</v>
      </c>
      <c r="C310">
        <v>8.8000000000000007</v>
      </c>
      <c r="D310">
        <v>5</v>
      </c>
      <c r="E310">
        <v>16.7</v>
      </c>
    </row>
    <row r="311" spans="1:5" x14ac:dyDescent="0.3">
      <c r="A311" s="1">
        <v>41584</v>
      </c>
      <c r="B311">
        <v>202</v>
      </c>
      <c r="C311">
        <v>9.1</v>
      </c>
      <c r="D311">
        <v>4.8</v>
      </c>
      <c r="E311">
        <v>12.9</v>
      </c>
    </row>
    <row r="312" spans="1:5" x14ac:dyDescent="0.3">
      <c r="A312" s="1">
        <v>41585</v>
      </c>
      <c r="B312">
        <v>202</v>
      </c>
      <c r="C312">
        <v>11.9</v>
      </c>
      <c r="D312">
        <v>5.3</v>
      </c>
      <c r="E312">
        <v>16.100000000000001</v>
      </c>
    </row>
    <row r="313" spans="1:5" x14ac:dyDescent="0.3">
      <c r="A313" s="1">
        <v>41586</v>
      </c>
      <c r="B313">
        <v>202</v>
      </c>
      <c r="C313">
        <v>6.6</v>
      </c>
      <c r="D313">
        <v>0.9</v>
      </c>
      <c r="E313">
        <v>13.3</v>
      </c>
    </row>
    <row r="314" spans="1:5" x14ac:dyDescent="0.3">
      <c r="A314" s="1">
        <v>41587</v>
      </c>
      <c r="B314">
        <v>202</v>
      </c>
      <c r="C314">
        <v>10.199999999999999</v>
      </c>
      <c r="D314">
        <v>4.8</v>
      </c>
      <c r="E314">
        <v>15.8</v>
      </c>
    </row>
    <row r="315" spans="1:5" x14ac:dyDescent="0.3">
      <c r="A315" s="1">
        <v>41588</v>
      </c>
      <c r="B315">
        <v>202</v>
      </c>
      <c r="C315">
        <v>7</v>
      </c>
      <c r="D315">
        <v>2.2999999999999998</v>
      </c>
      <c r="E315">
        <v>11</v>
      </c>
    </row>
    <row r="316" spans="1:5" x14ac:dyDescent="0.3">
      <c r="A316" s="1">
        <v>41589</v>
      </c>
      <c r="B316">
        <v>202</v>
      </c>
      <c r="C316">
        <v>3.5</v>
      </c>
      <c r="D316">
        <v>-1.4</v>
      </c>
      <c r="E316">
        <v>8.5</v>
      </c>
    </row>
    <row r="317" spans="1:5" x14ac:dyDescent="0.3">
      <c r="A317" s="1">
        <v>41590</v>
      </c>
      <c r="B317">
        <v>202</v>
      </c>
      <c r="C317">
        <v>3.2</v>
      </c>
      <c r="D317">
        <v>-3</v>
      </c>
      <c r="E317">
        <v>9.4</v>
      </c>
    </row>
    <row r="318" spans="1:5" x14ac:dyDescent="0.3">
      <c r="A318" s="1">
        <v>41591</v>
      </c>
      <c r="B318">
        <v>202</v>
      </c>
      <c r="C318">
        <v>2.7</v>
      </c>
      <c r="D318">
        <v>-4.0999999999999996</v>
      </c>
      <c r="E318">
        <v>11.3</v>
      </c>
    </row>
    <row r="319" spans="1:5" x14ac:dyDescent="0.3">
      <c r="A319" s="1">
        <v>41592</v>
      </c>
      <c r="B319">
        <v>202</v>
      </c>
      <c r="C319">
        <v>4</v>
      </c>
      <c r="D319">
        <v>-0.5</v>
      </c>
      <c r="E319">
        <v>8.9</v>
      </c>
    </row>
    <row r="320" spans="1:5" x14ac:dyDescent="0.3">
      <c r="A320" s="1">
        <v>41593</v>
      </c>
      <c r="B320">
        <v>202</v>
      </c>
      <c r="C320">
        <v>6.5</v>
      </c>
      <c r="D320">
        <v>3.5</v>
      </c>
      <c r="E320">
        <v>11.6</v>
      </c>
    </row>
    <row r="321" spans="1:5" x14ac:dyDescent="0.3">
      <c r="A321" s="1">
        <v>41594</v>
      </c>
      <c r="B321">
        <v>202</v>
      </c>
      <c r="C321">
        <v>4.5</v>
      </c>
      <c r="D321">
        <v>2.4</v>
      </c>
      <c r="E321">
        <v>7.5</v>
      </c>
    </row>
    <row r="322" spans="1:5" x14ac:dyDescent="0.3">
      <c r="A322" s="1">
        <v>41595</v>
      </c>
      <c r="B322">
        <v>202</v>
      </c>
      <c r="C322">
        <v>6</v>
      </c>
      <c r="D322">
        <v>3</v>
      </c>
      <c r="E322">
        <v>9.1</v>
      </c>
    </row>
    <row r="323" spans="1:5" x14ac:dyDescent="0.3">
      <c r="A323" s="1">
        <v>41596</v>
      </c>
      <c r="B323">
        <v>202</v>
      </c>
      <c r="C323">
        <v>2.1</v>
      </c>
      <c r="D323">
        <v>-0.8</v>
      </c>
      <c r="E323">
        <v>5.2</v>
      </c>
    </row>
    <row r="324" spans="1:5" x14ac:dyDescent="0.3">
      <c r="A324" s="1">
        <v>41597</v>
      </c>
      <c r="B324">
        <v>202</v>
      </c>
      <c r="C324">
        <v>1.6</v>
      </c>
      <c r="D324">
        <v>-1.3</v>
      </c>
      <c r="E324">
        <v>4.9000000000000004</v>
      </c>
    </row>
    <row r="325" spans="1:5" x14ac:dyDescent="0.3">
      <c r="A325" s="1">
        <v>41598</v>
      </c>
      <c r="B325">
        <v>202</v>
      </c>
      <c r="C325">
        <v>0.9</v>
      </c>
      <c r="D325">
        <v>-3.3</v>
      </c>
      <c r="E325">
        <v>5.8</v>
      </c>
    </row>
    <row r="326" spans="1:5" x14ac:dyDescent="0.3">
      <c r="A326" s="1">
        <v>41599</v>
      </c>
      <c r="B326">
        <v>202</v>
      </c>
      <c r="C326">
        <v>0.7</v>
      </c>
      <c r="D326">
        <v>-5.4</v>
      </c>
      <c r="E326">
        <v>8.1</v>
      </c>
    </row>
    <row r="327" spans="1:5" x14ac:dyDescent="0.3">
      <c r="A327" s="1">
        <v>41600</v>
      </c>
      <c r="B327">
        <v>202</v>
      </c>
      <c r="C327">
        <v>2.2000000000000002</v>
      </c>
      <c r="D327">
        <v>-4.9000000000000004</v>
      </c>
      <c r="E327">
        <v>10.199999999999999</v>
      </c>
    </row>
    <row r="328" spans="1:5" x14ac:dyDescent="0.3">
      <c r="A328" s="1">
        <v>41601</v>
      </c>
      <c r="B328">
        <v>202</v>
      </c>
      <c r="C328">
        <v>3.1</v>
      </c>
      <c r="D328">
        <v>-2</v>
      </c>
      <c r="E328">
        <v>10.7</v>
      </c>
    </row>
    <row r="329" spans="1:5" x14ac:dyDescent="0.3">
      <c r="A329" s="1">
        <v>41602</v>
      </c>
      <c r="B329">
        <v>202</v>
      </c>
      <c r="C329">
        <v>5.2</v>
      </c>
      <c r="D329">
        <v>-0.9</v>
      </c>
      <c r="E329">
        <v>10.8</v>
      </c>
    </row>
    <row r="330" spans="1:5" x14ac:dyDescent="0.3">
      <c r="A330" s="1">
        <v>41603</v>
      </c>
      <c r="B330">
        <v>202</v>
      </c>
      <c r="C330">
        <v>5.4</v>
      </c>
      <c r="D330">
        <v>1</v>
      </c>
      <c r="E330">
        <v>11.5</v>
      </c>
    </row>
    <row r="331" spans="1:5" x14ac:dyDescent="0.3">
      <c r="A331" s="1">
        <v>41604</v>
      </c>
      <c r="B331">
        <v>202</v>
      </c>
      <c r="C331">
        <v>1.4</v>
      </c>
      <c r="D331">
        <v>-4.4000000000000004</v>
      </c>
      <c r="E331">
        <v>7.1</v>
      </c>
    </row>
    <row r="332" spans="1:5" x14ac:dyDescent="0.3">
      <c r="A332" s="1">
        <v>41605</v>
      </c>
      <c r="B332">
        <v>202</v>
      </c>
      <c r="C332">
        <v>-0.2</v>
      </c>
      <c r="D332">
        <v>-3.1</v>
      </c>
      <c r="E332">
        <v>2.2000000000000002</v>
      </c>
    </row>
    <row r="333" spans="1:5" x14ac:dyDescent="0.3">
      <c r="A333" s="1">
        <v>41606</v>
      </c>
      <c r="B333">
        <v>202</v>
      </c>
      <c r="C333">
        <v>-3.5</v>
      </c>
      <c r="D333">
        <v>-7.7</v>
      </c>
      <c r="E333">
        <v>0.3</v>
      </c>
    </row>
    <row r="334" spans="1:5" x14ac:dyDescent="0.3">
      <c r="A334" s="1">
        <v>41607</v>
      </c>
      <c r="B334">
        <v>202</v>
      </c>
      <c r="C334">
        <v>-1.6</v>
      </c>
      <c r="D334">
        <v>-7.1</v>
      </c>
      <c r="E334">
        <v>5.3</v>
      </c>
    </row>
    <row r="335" spans="1:5" x14ac:dyDescent="0.3">
      <c r="A335" s="1">
        <v>41608</v>
      </c>
      <c r="B335">
        <v>202</v>
      </c>
      <c r="C335">
        <v>1.6</v>
      </c>
      <c r="D335">
        <v>-4.4000000000000004</v>
      </c>
      <c r="E335">
        <v>8.3000000000000007</v>
      </c>
    </row>
    <row r="336" spans="1:5" x14ac:dyDescent="0.3">
      <c r="A336" s="1">
        <v>41609</v>
      </c>
      <c r="B336">
        <v>202</v>
      </c>
      <c r="C336">
        <v>2.2000000000000002</v>
      </c>
      <c r="D336">
        <v>-2.2999999999999998</v>
      </c>
      <c r="E336">
        <v>9.1999999999999993</v>
      </c>
    </row>
    <row r="337" spans="1:5" x14ac:dyDescent="0.3">
      <c r="A337" s="1">
        <v>41610</v>
      </c>
      <c r="B337">
        <v>202</v>
      </c>
      <c r="C337">
        <v>0.1</v>
      </c>
      <c r="D337">
        <v>-4</v>
      </c>
      <c r="E337">
        <v>3.4</v>
      </c>
    </row>
    <row r="338" spans="1:5" x14ac:dyDescent="0.3">
      <c r="A338" s="1">
        <v>41611</v>
      </c>
      <c r="B338">
        <v>202</v>
      </c>
      <c r="C338">
        <v>4.0999999999999996</v>
      </c>
      <c r="D338">
        <v>0.6</v>
      </c>
      <c r="E338">
        <v>10.6</v>
      </c>
    </row>
    <row r="339" spans="1:5" x14ac:dyDescent="0.3">
      <c r="A339" s="1">
        <v>41612</v>
      </c>
      <c r="B339">
        <v>202</v>
      </c>
      <c r="C339">
        <v>1.4</v>
      </c>
      <c r="D339">
        <v>-1.8</v>
      </c>
      <c r="E339">
        <v>6.1</v>
      </c>
    </row>
    <row r="340" spans="1:5" x14ac:dyDescent="0.3">
      <c r="A340" s="1">
        <v>41613</v>
      </c>
      <c r="B340">
        <v>202</v>
      </c>
      <c r="C340">
        <v>2</v>
      </c>
      <c r="D340">
        <v>-0.3</v>
      </c>
      <c r="E340">
        <v>4.5999999999999996</v>
      </c>
    </row>
    <row r="341" spans="1:5" x14ac:dyDescent="0.3">
      <c r="A341" s="1">
        <v>41614</v>
      </c>
      <c r="B341">
        <v>202</v>
      </c>
      <c r="C341">
        <v>2.6</v>
      </c>
      <c r="D341">
        <v>-2.2000000000000002</v>
      </c>
      <c r="E341">
        <v>7.9</v>
      </c>
    </row>
    <row r="342" spans="1:5" x14ac:dyDescent="0.3">
      <c r="A342" s="1">
        <v>41615</v>
      </c>
      <c r="B342">
        <v>202</v>
      </c>
      <c r="C342">
        <v>3.4</v>
      </c>
      <c r="D342">
        <v>-0.7</v>
      </c>
      <c r="E342">
        <v>10.3</v>
      </c>
    </row>
    <row r="343" spans="1:5" x14ac:dyDescent="0.3">
      <c r="A343" s="1">
        <v>41616</v>
      </c>
      <c r="B343">
        <v>202</v>
      </c>
      <c r="C343">
        <v>1.9</v>
      </c>
      <c r="D343">
        <v>-1.9</v>
      </c>
      <c r="E343">
        <v>6.6</v>
      </c>
    </row>
    <row r="344" spans="1:5" x14ac:dyDescent="0.3">
      <c r="A344" s="1">
        <v>41617</v>
      </c>
      <c r="B344">
        <v>202</v>
      </c>
      <c r="C344">
        <v>3.1</v>
      </c>
      <c r="D344">
        <v>1.3</v>
      </c>
      <c r="E344">
        <v>4.5999999999999996</v>
      </c>
    </row>
    <row r="345" spans="1:5" x14ac:dyDescent="0.3">
      <c r="A345" s="1">
        <v>41618</v>
      </c>
      <c r="B345">
        <v>202</v>
      </c>
      <c r="C345">
        <v>0.9</v>
      </c>
      <c r="D345">
        <v>-2.5</v>
      </c>
      <c r="E345">
        <v>4.3</v>
      </c>
    </row>
    <row r="346" spans="1:5" x14ac:dyDescent="0.3">
      <c r="A346" s="1">
        <v>41619</v>
      </c>
      <c r="B346">
        <v>202</v>
      </c>
      <c r="C346">
        <v>-1.2</v>
      </c>
      <c r="D346">
        <v>-3.7</v>
      </c>
      <c r="E346">
        <v>1.5</v>
      </c>
    </row>
    <row r="347" spans="1:5" x14ac:dyDescent="0.3">
      <c r="A347" s="1">
        <v>41620</v>
      </c>
      <c r="B347">
        <v>202</v>
      </c>
      <c r="C347">
        <v>-2.9</v>
      </c>
      <c r="D347">
        <v>-7.8</v>
      </c>
      <c r="E347">
        <v>1.3</v>
      </c>
    </row>
    <row r="348" spans="1:5" x14ac:dyDescent="0.3">
      <c r="A348" s="1">
        <v>41621</v>
      </c>
      <c r="B348">
        <v>202</v>
      </c>
      <c r="C348">
        <v>-6.7</v>
      </c>
      <c r="D348">
        <v>-11</v>
      </c>
      <c r="E348">
        <v>-2.8</v>
      </c>
    </row>
    <row r="349" spans="1:5" x14ac:dyDescent="0.3">
      <c r="A349" s="1">
        <v>41622</v>
      </c>
      <c r="B349">
        <v>202</v>
      </c>
      <c r="C349">
        <v>-6.6</v>
      </c>
      <c r="D349">
        <v>-11.8</v>
      </c>
      <c r="E349">
        <v>-1.1000000000000001</v>
      </c>
    </row>
    <row r="350" spans="1:5" x14ac:dyDescent="0.3">
      <c r="A350" s="1">
        <v>41623</v>
      </c>
      <c r="B350">
        <v>202</v>
      </c>
      <c r="C350">
        <v>-6.3</v>
      </c>
      <c r="D350">
        <v>-11.6</v>
      </c>
      <c r="E350">
        <v>1.6</v>
      </c>
    </row>
    <row r="351" spans="1:5" x14ac:dyDescent="0.3">
      <c r="A351" s="1">
        <v>41624</v>
      </c>
      <c r="B351">
        <v>202</v>
      </c>
      <c r="C351">
        <v>-5.3</v>
      </c>
      <c r="D351">
        <v>-10.8</v>
      </c>
      <c r="E351">
        <v>0.3</v>
      </c>
    </row>
    <row r="352" spans="1:5" x14ac:dyDescent="0.3">
      <c r="A352" s="1">
        <v>41625</v>
      </c>
      <c r="B352">
        <v>202</v>
      </c>
      <c r="C352">
        <v>-1.7</v>
      </c>
      <c r="D352">
        <v>-7.6</v>
      </c>
      <c r="E352">
        <v>5.6</v>
      </c>
    </row>
    <row r="353" spans="1:5" x14ac:dyDescent="0.3">
      <c r="A353" s="1">
        <v>41626</v>
      </c>
      <c r="B353">
        <v>202</v>
      </c>
      <c r="C353">
        <v>1.8</v>
      </c>
      <c r="D353">
        <v>-2.6</v>
      </c>
      <c r="E353">
        <v>8.6999999999999993</v>
      </c>
    </row>
    <row r="354" spans="1:5" x14ac:dyDescent="0.3">
      <c r="A354" s="1">
        <v>41627</v>
      </c>
      <c r="B354">
        <v>202</v>
      </c>
      <c r="C354">
        <v>-2.2999999999999998</v>
      </c>
      <c r="D354">
        <v>-6</v>
      </c>
      <c r="E354">
        <v>1.1000000000000001</v>
      </c>
    </row>
    <row r="355" spans="1:5" x14ac:dyDescent="0.3">
      <c r="A355" s="1">
        <v>41628</v>
      </c>
      <c r="B355">
        <v>202</v>
      </c>
      <c r="C355">
        <v>-4.4000000000000004</v>
      </c>
      <c r="D355">
        <v>-6.9</v>
      </c>
      <c r="E355">
        <v>-0.1</v>
      </c>
    </row>
    <row r="356" spans="1:5" x14ac:dyDescent="0.3">
      <c r="A356" s="1">
        <v>41629</v>
      </c>
      <c r="B356">
        <v>202</v>
      </c>
      <c r="C356">
        <v>-4.0999999999999996</v>
      </c>
      <c r="D356">
        <v>-9</v>
      </c>
      <c r="E356">
        <v>2.5</v>
      </c>
    </row>
    <row r="357" spans="1:5" x14ac:dyDescent="0.3">
      <c r="A357" s="1">
        <v>41630</v>
      </c>
      <c r="B357">
        <v>202</v>
      </c>
      <c r="C357">
        <v>-4.0999999999999996</v>
      </c>
      <c r="D357">
        <v>-10.199999999999999</v>
      </c>
      <c r="E357">
        <v>1.3</v>
      </c>
    </row>
    <row r="358" spans="1:5" x14ac:dyDescent="0.3">
      <c r="A358" s="1">
        <v>41631</v>
      </c>
      <c r="B358">
        <v>202</v>
      </c>
      <c r="C358">
        <v>-0.8</v>
      </c>
      <c r="D358">
        <v>-4.7</v>
      </c>
      <c r="E358">
        <v>4.4000000000000004</v>
      </c>
    </row>
    <row r="359" spans="1:5" x14ac:dyDescent="0.3">
      <c r="A359" s="1">
        <v>41632</v>
      </c>
      <c r="B359">
        <v>202</v>
      </c>
      <c r="C359">
        <v>-3.7</v>
      </c>
      <c r="D359">
        <v>-8.5</v>
      </c>
      <c r="E359">
        <v>3.6</v>
      </c>
    </row>
    <row r="360" spans="1:5" x14ac:dyDescent="0.3">
      <c r="A360" s="1">
        <v>41633</v>
      </c>
      <c r="B360">
        <v>202</v>
      </c>
      <c r="C360">
        <v>-2.9</v>
      </c>
      <c r="D360">
        <v>-8.6999999999999993</v>
      </c>
      <c r="E360">
        <v>3.5</v>
      </c>
    </row>
    <row r="361" spans="1:5" x14ac:dyDescent="0.3">
      <c r="A361" s="1">
        <v>41634</v>
      </c>
      <c r="B361">
        <v>202</v>
      </c>
      <c r="C361">
        <v>-0.4</v>
      </c>
      <c r="D361">
        <v>-3.2</v>
      </c>
      <c r="E361">
        <v>2.2999999999999998</v>
      </c>
    </row>
    <row r="362" spans="1:5" x14ac:dyDescent="0.3">
      <c r="A362" s="1">
        <v>41635</v>
      </c>
      <c r="B362">
        <v>202</v>
      </c>
      <c r="C362">
        <v>-4.5999999999999996</v>
      </c>
      <c r="D362">
        <v>-7.2</v>
      </c>
      <c r="E362">
        <v>-2.4</v>
      </c>
    </row>
    <row r="363" spans="1:5" x14ac:dyDescent="0.3">
      <c r="A363" s="1">
        <v>41636</v>
      </c>
      <c r="B363">
        <v>202</v>
      </c>
      <c r="C363">
        <v>-6.9</v>
      </c>
      <c r="D363">
        <v>-12.6</v>
      </c>
      <c r="E363">
        <v>-1.5</v>
      </c>
    </row>
    <row r="364" spans="1:5" x14ac:dyDescent="0.3">
      <c r="A364" s="1">
        <v>41637</v>
      </c>
      <c r="B364">
        <v>202</v>
      </c>
      <c r="C364">
        <v>-4.7</v>
      </c>
      <c r="D364">
        <v>-12.2</v>
      </c>
      <c r="E364">
        <v>0.5</v>
      </c>
    </row>
    <row r="365" spans="1:5" x14ac:dyDescent="0.3">
      <c r="A365" s="1">
        <v>41638</v>
      </c>
      <c r="B365">
        <v>202</v>
      </c>
      <c r="C365">
        <v>-0.4</v>
      </c>
      <c r="D365">
        <v>-5.7</v>
      </c>
      <c r="E365">
        <v>7.4</v>
      </c>
    </row>
    <row r="366" spans="1:5" x14ac:dyDescent="0.3">
      <c r="A366" s="1">
        <v>41639</v>
      </c>
      <c r="B366">
        <v>202</v>
      </c>
      <c r="C366">
        <v>2.4</v>
      </c>
      <c r="D366">
        <v>-4.8</v>
      </c>
      <c r="E366">
        <v>8.6</v>
      </c>
    </row>
    <row r="367" spans="1:5" x14ac:dyDescent="0.3">
      <c r="A367" s="1">
        <v>41640</v>
      </c>
      <c r="B367">
        <v>202</v>
      </c>
      <c r="C367">
        <v>3.6</v>
      </c>
      <c r="D367">
        <v>-3.7</v>
      </c>
      <c r="E367">
        <v>8.8000000000000007</v>
      </c>
    </row>
    <row r="368" spans="1:5" x14ac:dyDescent="0.3">
      <c r="A368" s="1">
        <v>41641</v>
      </c>
      <c r="B368">
        <v>202</v>
      </c>
      <c r="C368">
        <v>0.8</v>
      </c>
      <c r="D368">
        <v>-4.3</v>
      </c>
      <c r="E368">
        <v>7.4</v>
      </c>
    </row>
    <row r="369" spans="1:5" x14ac:dyDescent="0.3">
      <c r="A369" s="1">
        <v>41642</v>
      </c>
      <c r="B369">
        <v>202</v>
      </c>
      <c r="C369">
        <v>-0.1</v>
      </c>
      <c r="D369">
        <v>-5</v>
      </c>
      <c r="E369">
        <v>5.4</v>
      </c>
    </row>
    <row r="370" spans="1:5" x14ac:dyDescent="0.3">
      <c r="A370" s="1">
        <v>41643</v>
      </c>
      <c r="B370">
        <v>202</v>
      </c>
      <c r="C370">
        <v>-0.3</v>
      </c>
      <c r="D370">
        <v>-5.0999999999999996</v>
      </c>
      <c r="E370">
        <v>5.9</v>
      </c>
    </row>
    <row r="371" spans="1:5" x14ac:dyDescent="0.3">
      <c r="A371" s="1">
        <v>41644</v>
      </c>
      <c r="B371">
        <v>202</v>
      </c>
      <c r="C371">
        <v>-0.7</v>
      </c>
      <c r="D371">
        <v>-5.0999999999999996</v>
      </c>
      <c r="E371">
        <v>5.4</v>
      </c>
    </row>
    <row r="372" spans="1:5" x14ac:dyDescent="0.3">
      <c r="A372" s="1">
        <v>41645</v>
      </c>
      <c r="B372">
        <v>202</v>
      </c>
      <c r="C372">
        <v>-1.5</v>
      </c>
      <c r="D372">
        <v>-6.9</v>
      </c>
      <c r="E372">
        <v>6</v>
      </c>
    </row>
    <row r="373" spans="1:5" x14ac:dyDescent="0.3">
      <c r="A373" s="1">
        <v>41646</v>
      </c>
      <c r="B373">
        <v>202</v>
      </c>
      <c r="C373">
        <v>-0.2</v>
      </c>
      <c r="D373">
        <v>-3.6</v>
      </c>
      <c r="E373">
        <v>2.9</v>
      </c>
    </row>
    <row r="374" spans="1:5" x14ac:dyDescent="0.3">
      <c r="A374" s="1">
        <v>41647</v>
      </c>
      <c r="B374">
        <v>202</v>
      </c>
      <c r="C374">
        <v>1.1000000000000001</v>
      </c>
      <c r="D374">
        <v>-3.6</v>
      </c>
      <c r="E374">
        <v>5.6</v>
      </c>
    </row>
    <row r="375" spans="1:5" x14ac:dyDescent="0.3">
      <c r="A375" s="1">
        <v>41648</v>
      </c>
      <c r="B375">
        <v>202</v>
      </c>
      <c r="C375">
        <v>-6.6</v>
      </c>
      <c r="D375">
        <v>-10.1</v>
      </c>
      <c r="E375">
        <v>-2.8</v>
      </c>
    </row>
    <row r="376" spans="1:5" x14ac:dyDescent="0.3">
      <c r="A376" s="1">
        <v>41649</v>
      </c>
      <c r="B376">
        <v>202</v>
      </c>
      <c r="C376">
        <v>-6.3</v>
      </c>
      <c r="D376">
        <v>-12</v>
      </c>
      <c r="E376">
        <v>0.4</v>
      </c>
    </row>
    <row r="377" spans="1:5" x14ac:dyDescent="0.3">
      <c r="A377" s="1">
        <v>41650</v>
      </c>
      <c r="B377">
        <v>202</v>
      </c>
      <c r="C377">
        <v>-2.5</v>
      </c>
      <c r="D377">
        <v>-7.9</v>
      </c>
      <c r="E377">
        <v>3.1</v>
      </c>
    </row>
    <row r="378" spans="1:5" x14ac:dyDescent="0.3">
      <c r="A378" s="1">
        <v>41651</v>
      </c>
      <c r="B378">
        <v>202</v>
      </c>
      <c r="C378">
        <v>-3</v>
      </c>
      <c r="D378">
        <v>-6.6</v>
      </c>
      <c r="E378">
        <v>3.5</v>
      </c>
    </row>
    <row r="379" spans="1:5" x14ac:dyDescent="0.3">
      <c r="A379" s="1">
        <v>41652</v>
      </c>
      <c r="B379">
        <v>202</v>
      </c>
      <c r="C379">
        <v>-5.7</v>
      </c>
      <c r="D379">
        <v>-12.5</v>
      </c>
      <c r="E379">
        <v>0.1</v>
      </c>
    </row>
    <row r="380" spans="1:5" x14ac:dyDescent="0.3">
      <c r="A380" s="1">
        <v>41653</v>
      </c>
      <c r="B380">
        <v>202</v>
      </c>
      <c r="C380">
        <v>-5.5</v>
      </c>
      <c r="D380">
        <v>-12.5</v>
      </c>
      <c r="E380">
        <v>2.2000000000000002</v>
      </c>
    </row>
    <row r="381" spans="1:5" x14ac:dyDescent="0.3">
      <c r="A381" s="1">
        <v>41654</v>
      </c>
      <c r="B381">
        <v>202</v>
      </c>
      <c r="C381">
        <v>-4.5</v>
      </c>
      <c r="D381">
        <v>-11.6</v>
      </c>
      <c r="E381">
        <v>2.8</v>
      </c>
    </row>
    <row r="382" spans="1:5" x14ac:dyDescent="0.3">
      <c r="A382" s="1">
        <v>41655</v>
      </c>
      <c r="B382">
        <v>202</v>
      </c>
      <c r="C382">
        <v>-3.1</v>
      </c>
      <c r="D382">
        <v>-7.9</v>
      </c>
      <c r="E382">
        <v>0.4</v>
      </c>
    </row>
    <row r="383" spans="1:5" x14ac:dyDescent="0.3">
      <c r="A383" s="1">
        <v>41656</v>
      </c>
      <c r="B383">
        <v>202</v>
      </c>
      <c r="C383">
        <v>-2.8</v>
      </c>
      <c r="D383">
        <v>-7.5</v>
      </c>
      <c r="E383">
        <v>4.0999999999999996</v>
      </c>
    </row>
    <row r="384" spans="1:5" x14ac:dyDescent="0.3">
      <c r="A384" s="1">
        <v>41657</v>
      </c>
      <c r="B384">
        <v>202</v>
      </c>
      <c r="C384">
        <v>-1.9</v>
      </c>
      <c r="D384">
        <v>-5.7</v>
      </c>
      <c r="E384">
        <v>2.8</v>
      </c>
    </row>
    <row r="385" spans="1:5" x14ac:dyDescent="0.3">
      <c r="A385" s="1">
        <v>41658</v>
      </c>
      <c r="B385">
        <v>202</v>
      </c>
      <c r="C385">
        <v>-4</v>
      </c>
      <c r="D385">
        <v>-11</v>
      </c>
      <c r="E385">
        <v>1.4</v>
      </c>
    </row>
    <row r="386" spans="1:5" x14ac:dyDescent="0.3">
      <c r="A386" s="1">
        <v>41659</v>
      </c>
      <c r="B386">
        <v>202</v>
      </c>
      <c r="C386">
        <v>-2.1</v>
      </c>
      <c r="D386">
        <v>-3.6</v>
      </c>
      <c r="E386">
        <v>0.4</v>
      </c>
    </row>
    <row r="387" spans="1:5" x14ac:dyDescent="0.3">
      <c r="A387" s="1">
        <v>41660</v>
      </c>
      <c r="B387">
        <v>202</v>
      </c>
      <c r="C387">
        <v>-4.5</v>
      </c>
      <c r="D387">
        <v>-6.6</v>
      </c>
      <c r="E387">
        <v>-1.7</v>
      </c>
    </row>
    <row r="388" spans="1:5" x14ac:dyDescent="0.3">
      <c r="A388" s="1">
        <v>41661</v>
      </c>
      <c r="B388">
        <v>202</v>
      </c>
      <c r="C388">
        <v>-5.7</v>
      </c>
      <c r="D388">
        <v>-10.6</v>
      </c>
      <c r="E388">
        <v>0.9</v>
      </c>
    </row>
    <row r="389" spans="1:5" x14ac:dyDescent="0.3">
      <c r="A389" s="1">
        <v>41662</v>
      </c>
      <c r="B389">
        <v>202</v>
      </c>
      <c r="C389">
        <v>-4.8</v>
      </c>
      <c r="D389">
        <v>-11.2</v>
      </c>
      <c r="E389">
        <v>2.5</v>
      </c>
    </row>
    <row r="390" spans="1:5" x14ac:dyDescent="0.3">
      <c r="A390" s="1">
        <v>41663</v>
      </c>
      <c r="B390">
        <v>202</v>
      </c>
      <c r="C390">
        <v>-0.5</v>
      </c>
      <c r="D390">
        <v>-5.9</v>
      </c>
      <c r="E390">
        <v>3.7</v>
      </c>
    </row>
    <row r="391" spans="1:5" x14ac:dyDescent="0.3">
      <c r="A391" s="1">
        <v>41664</v>
      </c>
      <c r="B391">
        <v>202</v>
      </c>
      <c r="C391">
        <v>2.5</v>
      </c>
      <c r="D391">
        <v>0.6</v>
      </c>
      <c r="E391">
        <v>5</v>
      </c>
    </row>
    <row r="392" spans="1:5" x14ac:dyDescent="0.3">
      <c r="A392" s="1">
        <v>41665</v>
      </c>
      <c r="B392">
        <v>202</v>
      </c>
      <c r="C392">
        <v>-1.1000000000000001</v>
      </c>
      <c r="D392">
        <v>-5.3</v>
      </c>
      <c r="E392">
        <v>3.5</v>
      </c>
    </row>
    <row r="393" spans="1:5" x14ac:dyDescent="0.3">
      <c r="A393" s="1">
        <v>41666</v>
      </c>
      <c r="B393">
        <v>202</v>
      </c>
      <c r="C393">
        <v>-2.7</v>
      </c>
      <c r="D393">
        <v>-8.9</v>
      </c>
      <c r="E393">
        <v>4.8</v>
      </c>
    </row>
    <row r="394" spans="1:5" x14ac:dyDescent="0.3">
      <c r="A394" s="1">
        <v>41667</v>
      </c>
      <c r="B394">
        <v>202</v>
      </c>
      <c r="C394">
        <v>1.1000000000000001</v>
      </c>
      <c r="D394">
        <v>-3.9</v>
      </c>
      <c r="E394">
        <v>6.7</v>
      </c>
    </row>
    <row r="395" spans="1:5" x14ac:dyDescent="0.3">
      <c r="A395" s="1">
        <v>41668</v>
      </c>
      <c r="B395">
        <v>202</v>
      </c>
      <c r="C395">
        <v>-0.7</v>
      </c>
      <c r="D395">
        <v>-8.6999999999999993</v>
      </c>
      <c r="E395">
        <v>7.4</v>
      </c>
    </row>
    <row r="396" spans="1:5" x14ac:dyDescent="0.3">
      <c r="A396" s="1">
        <v>41669</v>
      </c>
      <c r="B396">
        <v>202</v>
      </c>
      <c r="C396">
        <v>1.4</v>
      </c>
      <c r="D396">
        <v>-1</v>
      </c>
      <c r="E396">
        <v>5.8</v>
      </c>
    </row>
    <row r="397" spans="1:5" x14ac:dyDescent="0.3">
      <c r="A397" s="1">
        <v>41670</v>
      </c>
      <c r="B397">
        <v>202</v>
      </c>
      <c r="C397">
        <v>-0.3</v>
      </c>
      <c r="D397">
        <v>-5.9</v>
      </c>
      <c r="E397">
        <v>6.3</v>
      </c>
    </row>
    <row r="398" spans="1:5" x14ac:dyDescent="0.3">
      <c r="A398" s="1">
        <v>41671</v>
      </c>
      <c r="B398">
        <v>202</v>
      </c>
      <c r="C398">
        <v>2.2000000000000002</v>
      </c>
      <c r="D398">
        <v>0.1</v>
      </c>
      <c r="E398">
        <v>3.4</v>
      </c>
    </row>
    <row r="399" spans="1:5" x14ac:dyDescent="0.3">
      <c r="A399" s="1">
        <v>41672</v>
      </c>
      <c r="B399">
        <v>202</v>
      </c>
      <c r="C399">
        <v>4.4000000000000004</v>
      </c>
      <c r="D399">
        <v>2.8</v>
      </c>
      <c r="E399">
        <v>6.5</v>
      </c>
    </row>
    <row r="400" spans="1:5" x14ac:dyDescent="0.3">
      <c r="A400" s="1">
        <v>41673</v>
      </c>
      <c r="B400">
        <v>202</v>
      </c>
      <c r="C400">
        <v>-1.7</v>
      </c>
      <c r="D400">
        <v>-7</v>
      </c>
      <c r="E400">
        <v>3.9</v>
      </c>
    </row>
    <row r="401" spans="1:5" x14ac:dyDescent="0.3">
      <c r="A401" s="1">
        <v>41674</v>
      </c>
      <c r="B401">
        <v>202</v>
      </c>
      <c r="C401">
        <v>-6.5</v>
      </c>
      <c r="D401">
        <v>-9.9</v>
      </c>
      <c r="E401">
        <v>-3.1</v>
      </c>
    </row>
    <row r="402" spans="1:5" x14ac:dyDescent="0.3">
      <c r="A402" s="1">
        <v>41675</v>
      </c>
      <c r="B402">
        <v>202</v>
      </c>
      <c r="C402">
        <v>-5.7</v>
      </c>
      <c r="D402">
        <v>-9.8000000000000007</v>
      </c>
      <c r="E402">
        <v>-0.7</v>
      </c>
    </row>
    <row r="403" spans="1:5" x14ac:dyDescent="0.3">
      <c r="A403" s="1">
        <v>41676</v>
      </c>
      <c r="B403">
        <v>202</v>
      </c>
      <c r="C403">
        <v>-2.4</v>
      </c>
      <c r="D403">
        <v>-7</v>
      </c>
      <c r="E403">
        <v>4.2</v>
      </c>
    </row>
    <row r="404" spans="1:5" x14ac:dyDescent="0.3">
      <c r="A404" s="1">
        <v>41677</v>
      </c>
      <c r="B404">
        <v>202</v>
      </c>
      <c r="C404">
        <v>1.6</v>
      </c>
      <c r="D404">
        <v>-4.5</v>
      </c>
      <c r="E404">
        <v>7.9</v>
      </c>
    </row>
    <row r="405" spans="1:5" x14ac:dyDescent="0.3">
      <c r="A405" s="1">
        <v>41678</v>
      </c>
      <c r="B405">
        <v>202</v>
      </c>
      <c r="C405">
        <v>1.4</v>
      </c>
      <c r="D405">
        <v>-0.1</v>
      </c>
      <c r="E405">
        <v>4.4000000000000004</v>
      </c>
    </row>
    <row r="406" spans="1:5" x14ac:dyDescent="0.3">
      <c r="A406" s="1">
        <v>41679</v>
      </c>
      <c r="B406">
        <v>202</v>
      </c>
      <c r="C406">
        <v>0</v>
      </c>
      <c r="D406">
        <v>-1.4</v>
      </c>
      <c r="E406">
        <v>3.3</v>
      </c>
    </row>
    <row r="407" spans="1:5" x14ac:dyDescent="0.3">
      <c r="A407" s="1">
        <v>41680</v>
      </c>
      <c r="B407">
        <v>202</v>
      </c>
      <c r="C407">
        <v>0</v>
      </c>
      <c r="D407">
        <v>-2.6</v>
      </c>
      <c r="E407">
        <v>4.4000000000000004</v>
      </c>
    </row>
    <row r="408" spans="1:5" x14ac:dyDescent="0.3">
      <c r="A408" s="1">
        <v>41681</v>
      </c>
      <c r="B408">
        <v>202</v>
      </c>
      <c r="C408">
        <v>-1.3</v>
      </c>
      <c r="D408">
        <v>-6.4</v>
      </c>
      <c r="E408">
        <v>4.7</v>
      </c>
    </row>
    <row r="409" spans="1:5" x14ac:dyDescent="0.3">
      <c r="A409" s="1">
        <v>41682</v>
      </c>
      <c r="B409">
        <v>202</v>
      </c>
      <c r="C409">
        <v>0.2</v>
      </c>
      <c r="D409">
        <v>-4.5</v>
      </c>
      <c r="E409">
        <v>6.5</v>
      </c>
    </row>
    <row r="410" spans="1:5" x14ac:dyDescent="0.3">
      <c r="A410" s="1">
        <v>41683</v>
      </c>
      <c r="B410">
        <v>202</v>
      </c>
      <c r="C410">
        <v>1.6</v>
      </c>
      <c r="D410">
        <v>-3.8</v>
      </c>
      <c r="E410">
        <v>6.5</v>
      </c>
    </row>
    <row r="411" spans="1:5" x14ac:dyDescent="0.3">
      <c r="A411" s="1">
        <v>41684</v>
      </c>
      <c r="B411">
        <v>202</v>
      </c>
      <c r="C411">
        <v>1.6</v>
      </c>
      <c r="D411">
        <v>-2.8</v>
      </c>
      <c r="E411">
        <v>6.9</v>
      </c>
    </row>
    <row r="412" spans="1:5" x14ac:dyDescent="0.3">
      <c r="A412" s="1">
        <v>41685</v>
      </c>
      <c r="B412">
        <v>202</v>
      </c>
      <c r="C412">
        <v>1.8</v>
      </c>
      <c r="D412">
        <v>-4.4000000000000004</v>
      </c>
      <c r="E412">
        <v>9.4</v>
      </c>
    </row>
    <row r="413" spans="1:5" x14ac:dyDescent="0.3">
      <c r="A413" s="1">
        <v>41686</v>
      </c>
      <c r="B413">
        <v>202</v>
      </c>
      <c r="C413">
        <v>1.9</v>
      </c>
      <c r="D413">
        <v>-4</v>
      </c>
      <c r="E413">
        <v>9.6999999999999993</v>
      </c>
    </row>
    <row r="414" spans="1:5" x14ac:dyDescent="0.3">
      <c r="A414" s="1">
        <v>41687</v>
      </c>
      <c r="B414">
        <v>202</v>
      </c>
      <c r="C414">
        <v>4.0999999999999996</v>
      </c>
      <c r="D414">
        <v>-1.1000000000000001</v>
      </c>
      <c r="E414">
        <v>9.5</v>
      </c>
    </row>
    <row r="415" spans="1:5" x14ac:dyDescent="0.3">
      <c r="A415" s="1">
        <v>41688</v>
      </c>
      <c r="B415">
        <v>202</v>
      </c>
      <c r="C415">
        <v>2.5</v>
      </c>
      <c r="D415">
        <v>-1.6</v>
      </c>
      <c r="E415">
        <v>6.4</v>
      </c>
    </row>
    <row r="416" spans="1:5" x14ac:dyDescent="0.3">
      <c r="A416" s="1">
        <v>41689</v>
      </c>
      <c r="B416">
        <v>202</v>
      </c>
      <c r="C416">
        <v>0.6</v>
      </c>
      <c r="D416">
        <v>-4.5999999999999996</v>
      </c>
      <c r="E416">
        <v>6</v>
      </c>
    </row>
    <row r="417" spans="1:5" x14ac:dyDescent="0.3">
      <c r="A417" s="1">
        <v>41690</v>
      </c>
      <c r="B417">
        <v>202</v>
      </c>
      <c r="C417">
        <v>0.2</v>
      </c>
      <c r="D417">
        <v>-4.5999999999999996</v>
      </c>
      <c r="E417">
        <v>5.6</v>
      </c>
    </row>
    <row r="418" spans="1:5" x14ac:dyDescent="0.3">
      <c r="A418" s="1">
        <v>41691</v>
      </c>
      <c r="B418">
        <v>202</v>
      </c>
      <c r="C418">
        <v>0.4</v>
      </c>
      <c r="D418">
        <v>-5.7</v>
      </c>
      <c r="E418">
        <v>7.3</v>
      </c>
    </row>
    <row r="419" spans="1:5" x14ac:dyDescent="0.3">
      <c r="A419" s="1">
        <v>41692</v>
      </c>
      <c r="B419">
        <v>202</v>
      </c>
      <c r="C419">
        <v>0.8</v>
      </c>
      <c r="D419">
        <v>-5.7</v>
      </c>
      <c r="E419">
        <v>8.4</v>
      </c>
    </row>
    <row r="420" spans="1:5" x14ac:dyDescent="0.3">
      <c r="A420" s="1">
        <v>41693</v>
      </c>
      <c r="B420">
        <v>202</v>
      </c>
      <c r="C420">
        <v>1.9</v>
      </c>
      <c r="D420">
        <v>-4.5999999999999996</v>
      </c>
      <c r="E420">
        <v>9.8000000000000007</v>
      </c>
    </row>
    <row r="421" spans="1:5" x14ac:dyDescent="0.3">
      <c r="A421" s="1">
        <v>41694</v>
      </c>
      <c r="B421">
        <v>202</v>
      </c>
      <c r="C421">
        <v>2.7</v>
      </c>
      <c r="D421">
        <v>-3.4</v>
      </c>
      <c r="E421">
        <v>10.4</v>
      </c>
    </row>
    <row r="422" spans="1:5" x14ac:dyDescent="0.3">
      <c r="A422" s="1">
        <v>41695</v>
      </c>
      <c r="B422">
        <v>202</v>
      </c>
      <c r="C422">
        <v>4</v>
      </c>
      <c r="D422">
        <v>-2.6</v>
      </c>
      <c r="E422">
        <v>13.3</v>
      </c>
    </row>
    <row r="423" spans="1:5" x14ac:dyDescent="0.3">
      <c r="A423" s="1">
        <v>41696</v>
      </c>
      <c r="B423">
        <v>202</v>
      </c>
      <c r="C423">
        <v>5</v>
      </c>
      <c r="D423">
        <v>-2.2999999999999998</v>
      </c>
      <c r="E423">
        <v>14.8</v>
      </c>
    </row>
    <row r="424" spans="1:5" x14ac:dyDescent="0.3">
      <c r="A424" s="1">
        <v>41697</v>
      </c>
      <c r="B424">
        <v>202</v>
      </c>
      <c r="C424">
        <v>6.8</v>
      </c>
      <c r="D424">
        <v>-1</v>
      </c>
      <c r="E424">
        <v>14.9</v>
      </c>
    </row>
    <row r="425" spans="1:5" x14ac:dyDescent="0.3">
      <c r="A425" s="1">
        <v>41698</v>
      </c>
      <c r="B425">
        <v>202</v>
      </c>
      <c r="C425">
        <v>6.6</v>
      </c>
      <c r="D425">
        <v>0.5</v>
      </c>
      <c r="E425">
        <v>13.4</v>
      </c>
    </row>
    <row r="426" spans="1:5" x14ac:dyDescent="0.3">
      <c r="A426" s="1">
        <v>41699</v>
      </c>
      <c r="B426">
        <v>202</v>
      </c>
      <c r="C426">
        <v>7.5</v>
      </c>
      <c r="D426">
        <v>4.5</v>
      </c>
      <c r="E426">
        <v>11.8</v>
      </c>
    </row>
    <row r="427" spans="1:5" x14ac:dyDescent="0.3">
      <c r="A427" s="1">
        <v>41700</v>
      </c>
      <c r="B427">
        <v>202</v>
      </c>
      <c r="C427">
        <v>5</v>
      </c>
      <c r="D427">
        <v>-1.1000000000000001</v>
      </c>
      <c r="E427">
        <v>11.4</v>
      </c>
    </row>
    <row r="428" spans="1:5" x14ac:dyDescent="0.3">
      <c r="A428" s="1">
        <v>41701</v>
      </c>
      <c r="B428">
        <v>202</v>
      </c>
      <c r="C428">
        <v>3.8</v>
      </c>
      <c r="D428">
        <v>-3.9</v>
      </c>
      <c r="E428">
        <v>11.9</v>
      </c>
    </row>
    <row r="429" spans="1:5" x14ac:dyDescent="0.3">
      <c r="A429" s="1">
        <v>41702</v>
      </c>
      <c r="B429">
        <v>202</v>
      </c>
      <c r="C429">
        <v>4.9000000000000004</v>
      </c>
      <c r="D429">
        <v>-2.5</v>
      </c>
      <c r="E429">
        <v>12.5</v>
      </c>
    </row>
    <row r="430" spans="1:5" x14ac:dyDescent="0.3">
      <c r="A430" s="1">
        <v>41703</v>
      </c>
      <c r="B430">
        <v>202</v>
      </c>
      <c r="C430">
        <v>2.9</v>
      </c>
      <c r="D430">
        <v>-0.3</v>
      </c>
      <c r="E430">
        <v>7</v>
      </c>
    </row>
    <row r="431" spans="1:5" x14ac:dyDescent="0.3">
      <c r="A431" s="1">
        <v>41704</v>
      </c>
      <c r="B431">
        <v>202</v>
      </c>
      <c r="C431">
        <v>0.8</v>
      </c>
      <c r="D431">
        <v>-5</v>
      </c>
      <c r="E431">
        <v>5.7</v>
      </c>
    </row>
    <row r="432" spans="1:5" x14ac:dyDescent="0.3">
      <c r="A432" s="1">
        <v>41705</v>
      </c>
      <c r="B432">
        <v>202</v>
      </c>
      <c r="C432">
        <v>0</v>
      </c>
      <c r="D432">
        <v>-6.3</v>
      </c>
      <c r="E432">
        <v>6.2</v>
      </c>
    </row>
    <row r="433" spans="1:5" x14ac:dyDescent="0.3">
      <c r="A433" s="1">
        <v>41706</v>
      </c>
      <c r="B433">
        <v>202</v>
      </c>
      <c r="C433">
        <v>0.9</v>
      </c>
      <c r="D433">
        <v>-5</v>
      </c>
      <c r="E433">
        <v>7.6</v>
      </c>
    </row>
    <row r="434" spans="1:5" x14ac:dyDescent="0.3">
      <c r="A434" s="1">
        <v>41707</v>
      </c>
      <c r="B434">
        <v>202</v>
      </c>
      <c r="C434">
        <v>1.8</v>
      </c>
      <c r="D434">
        <v>-1.4</v>
      </c>
      <c r="E434">
        <v>6.8</v>
      </c>
    </row>
    <row r="435" spans="1:5" x14ac:dyDescent="0.3">
      <c r="A435" s="1">
        <v>41708</v>
      </c>
      <c r="B435">
        <v>202</v>
      </c>
      <c r="C435">
        <v>1.6</v>
      </c>
      <c r="D435">
        <v>-6</v>
      </c>
      <c r="E435">
        <v>8.6</v>
      </c>
    </row>
    <row r="436" spans="1:5" x14ac:dyDescent="0.3">
      <c r="A436" s="1">
        <v>41709</v>
      </c>
      <c r="B436">
        <v>202</v>
      </c>
      <c r="C436">
        <v>2.9</v>
      </c>
      <c r="D436">
        <v>-4.8</v>
      </c>
      <c r="E436">
        <v>12.2</v>
      </c>
    </row>
    <row r="437" spans="1:5" x14ac:dyDescent="0.3">
      <c r="A437" s="1">
        <v>41710</v>
      </c>
      <c r="B437">
        <v>202</v>
      </c>
      <c r="C437">
        <v>3.8</v>
      </c>
      <c r="D437">
        <v>-2</v>
      </c>
      <c r="E437">
        <v>8.6</v>
      </c>
    </row>
    <row r="438" spans="1:5" x14ac:dyDescent="0.3">
      <c r="A438" s="1">
        <v>41711</v>
      </c>
      <c r="B438">
        <v>202</v>
      </c>
      <c r="C438">
        <v>5</v>
      </c>
      <c r="D438">
        <v>2.2000000000000002</v>
      </c>
      <c r="E438">
        <v>8.1999999999999993</v>
      </c>
    </row>
    <row r="439" spans="1:5" x14ac:dyDescent="0.3">
      <c r="A439" s="1">
        <v>41712</v>
      </c>
      <c r="B439">
        <v>202</v>
      </c>
      <c r="C439">
        <v>2.9</v>
      </c>
      <c r="D439">
        <v>-3.7</v>
      </c>
      <c r="E439">
        <v>9.6999999999999993</v>
      </c>
    </row>
    <row r="440" spans="1:5" x14ac:dyDescent="0.3">
      <c r="A440" s="1">
        <v>41713</v>
      </c>
      <c r="B440">
        <v>202</v>
      </c>
      <c r="C440">
        <v>5.2</v>
      </c>
      <c r="D440">
        <v>-3.5</v>
      </c>
      <c r="E440">
        <v>14.7</v>
      </c>
    </row>
    <row r="441" spans="1:5" x14ac:dyDescent="0.3">
      <c r="A441" s="1">
        <v>41714</v>
      </c>
      <c r="B441">
        <v>202</v>
      </c>
      <c r="C441">
        <v>10</v>
      </c>
      <c r="D441">
        <v>3.2</v>
      </c>
      <c r="E441">
        <v>18.100000000000001</v>
      </c>
    </row>
    <row r="442" spans="1:5" x14ac:dyDescent="0.3">
      <c r="A442" s="1">
        <v>41715</v>
      </c>
      <c r="B442">
        <v>202</v>
      </c>
      <c r="C442">
        <v>11.7</v>
      </c>
      <c r="D442">
        <v>2.4</v>
      </c>
      <c r="E442">
        <v>20.399999999999999</v>
      </c>
    </row>
    <row r="443" spans="1:5" x14ac:dyDescent="0.3">
      <c r="A443" s="1">
        <v>41716</v>
      </c>
      <c r="B443">
        <v>202</v>
      </c>
      <c r="C443">
        <v>12.5</v>
      </c>
      <c r="D443">
        <v>8.3000000000000007</v>
      </c>
      <c r="E443">
        <v>17.100000000000001</v>
      </c>
    </row>
    <row r="444" spans="1:5" x14ac:dyDescent="0.3">
      <c r="A444" s="1">
        <v>41717</v>
      </c>
      <c r="B444">
        <v>202</v>
      </c>
      <c r="C444">
        <v>8.1999999999999993</v>
      </c>
      <c r="D444">
        <v>5.4</v>
      </c>
      <c r="E444">
        <v>10.9</v>
      </c>
    </row>
    <row r="445" spans="1:5" x14ac:dyDescent="0.3">
      <c r="A445" s="1">
        <v>41718</v>
      </c>
      <c r="B445">
        <v>202</v>
      </c>
      <c r="C445">
        <v>5.9</v>
      </c>
      <c r="D445">
        <v>2.2999999999999998</v>
      </c>
      <c r="E445">
        <v>12.2</v>
      </c>
    </row>
    <row r="446" spans="1:5" x14ac:dyDescent="0.3">
      <c r="A446" s="1">
        <v>41719</v>
      </c>
      <c r="B446">
        <v>202</v>
      </c>
      <c r="C446">
        <v>5.0999999999999996</v>
      </c>
      <c r="D446">
        <v>-0.5</v>
      </c>
      <c r="E446">
        <v>11.7</v>
      </c>
    </row>
    <row r="447" spans="1:5" x14ac:dyDescent="0.3">
      <c r="A447" s="1">
        <v>41720</v>
      </c>
      <c r="B447">
        <v>202</v>
      </c>
      <c r="C447">
        <v>6.7</v>
      </c>
      <c r="D447">
        <v>-2.4</v>
      </c>
      <c r="E447">
        <v>16.3</v>
      </c>
    </row>
    <row r="448" spans="1:5" x14ac:dyDescent="0.3">
      <c r="A448" s="1">
        <v>41721</v>
      </c>
      <c r="B448">
        <v>202</v>
      </c>
      <c r="C448">
        <v>8.8000000000000007</v>
      </c>
      <c r="D448">
        <v>0.2</v>
      </c>
      <c r="E448">
        <v>18.7</v>
      </c>
    </row>
    <row r="449" spans="1:5" x14ac:dyDescent="0.3">
      <c r="A449" s="1">
        <v>41722</v>
      </c>
      <c r="B449">
        <v>202</v>
      </c>
      <c r="C449">
        <v>9.9</v>
      </c>
      <c r="D449">
        <v>0.1</v>
      </c>
      <c r="E449">
        <v>17.899999999999999</v>
      </c>
    </row>
    <row r="450" spans="1:5" x14ac:dyDescent="0.3">
      <c r="A450" s="1">
        <v>41723</v>
      </c>
      <c r="B450">
        <v>202</v>
      </c>
      <c r="C450">
        <v>14.7</v>
      </c>
      <c r="D450">
        <v>10.4</v>
      </c>
      <c r="E450">
        <v>19.3</v>
      </c>
    </row>
    <row r="451" spans="1:5" x14ac:dyDescent="0.3">
      <c r="A451" s="1">
        <v>41724</v>
      </c>
      <c r="B451">
        <v>202</v>
      </c>
      <c r="C451">
        <v>15.4</v>
      </c>
      <c r="D451">
        <v>10</v>
      </c>
      <c r="E451">
        <v>23</v>
      </c>
    </row>
    <row r="452" spans="1:5" x14ac:dyDescent="0.3">
      <c r="A452" s="1">
        <v>41725</v>
      </c>
      <c r="B452">
        <v>202</v>
      </c>
      <c r="C452">
        <v>13.3</v>
      </c>
      <c r="D452">
        <v>4.7</v>
      </c>
      <c r="E452">
        <v>22.5</v>
      </c>
    </row>
    <row r="453" spans="1:5" x14ac:dyDescent="0.3">
      <c r="A453" s="1">
        <v>41726</v>
      </c>
      <c r="B453">
        <v>202</v>
      </c>
      <c r="C453">
        <v>15.7</v>
      </c>
      <c r="D453">
        <v>7.9</v>
      </c>
      <c r="E453">
        <v>23.8</v>
      </c>
    </row>
    <row r="454" spans="1:5" x14ac:dyDescent="0.3">
      <c r="A454" s="1">
        <v>41727</v>
      </c>
      <c r="B454">
        <v>202</v>
      </c>
      <c r="C454">
        <v>13.3</v>
      </c>
      <c r="D454">
        <v>9.6</v>
      </c>
      <c r="E454">
        <v>17.3</v>
      </c>
    </row>
    <row r="455" spans="1:5" x14ac:dyDescent="0.3">
      <c r="A455" s="1">
        <v>41728</v>
      </c>
      <c r="B455">
        <v>202</v>
      </c>
      <c r="C455">
        <v>14.1</v>
      </c>
      <c r="D455">
        <v>9.1999999999999993</v>
      </c>
      <c r="E455">
        <v>20.5</v>
      </c>
    </row>
    <row r="456" spans="1:5" x14ac:dyDescent="0.3">
      <c r="A456" s="1">
        <v>41729</v>
      </c>
      <c r="B456">
        <v>202</v>
      </c>
      <c r="C456">
        <v>12.8</v>
      </c>
      <c r="D456">
        <v>4.7</v>
      </c>
      <c r="E456">
        <v>21.2</v>
      </c>
    </row>
    <row r="457" spans="1:5" x14ac:dyDescent="0.3">
      <c r="A457" s="1">
        <v>41730</v>
      </c>
      <c r="B457">
        <v>202</v>
      </c>
      <c r="C457">
        <v>14.3</v>
      </c>
      <c r="D457">
        <v>4.0999999999999996</v>
      </c>
      <c r="E457">
        <v>23.7</v>
      </c>
    </row>
    <row r="458" spans="1:5" x14ac:dyDescent="0.3">
      <c r="A458" s="1">
        <v>41731</v>
      </c>
      <c r="B458">
        <v>202</v>
      </c>
      <c r="C458">
        <v>15</v>
      </c>
      <c r="D458">
        <v>6</v>
      </c>
      <c r="E458">
        <v>23.2</v>
      </c>
    </row>
    <row r="459" spans="1:5" x14ac:dyDescent="0.3">
      <c r="A459" s="1">
        <v>41732</v>
      </c>
      <c r="B459">
        <v>202</v>
      </c>
      <c r="C459">
        <v>9.4</v>
      </c>
      <c r="D459">
        <v>4.7</v>
      </c>
      <c r="E459">
        <v>15.3</v>
      </c>
    </row>
    <row r="460" spans="1:5" x14ac:dyDescent="0.3">
      <c r="A460" s="1">
        <v>41733</v>
      </c>
      <c r="B460">
        <v>202</v>
      </c>
      <c r="C460">
        <v>7.3</v>
      </c>
      <c r="D460">
        <v>2.2000000000000002</v>
      </c>
      <c r="E460">
        <v>12.5</v>
      </c>
    </row>
    <row r="461" spans="1:5" x14ac:dyDescent="0.3">
      <c r="A461" s="1">
        <v>41734</v>
      </c>
      <c r="B461">
        <v>202</v>
      </c>
      <c r="C461">
        <v>4.8</v>
      </c>
      <c r="D461">
        <v>-0.6</v>
      </c>
      <c r="E461">
        <v>11.2</v>
      </c>
    </row>
    <row r="462" spans="1:5" x14ac:dyDescent="0.3">
      <c r="A462" s="1">
        <v>41735</v>
      </c>
      <c r="B462">
        <v>202</v>
      </c>
      <c r="C462">
        <v>7.6</v>
      </c>
      <c r="D462">
        <v>0.7</v>
      </c>
      <c r="E462">
        <v>13.9</v>
      </c>
    </row>
    <row r="463" spans="1:5" x14ac:dyDescent="0.3">
      <c r="A463" s="1">
        <v>41736</v>
      </c>
      <c r="B463">
        <v>202</v>
      </c>
      <c r="C463">
        <v>9.8000000000000007</v>
      </c>
      <c r="D463">
        <v>0.8</v>
      </c>
      <c r="E463">
        <v>20</v>
      </c>
    </row>
    <row r="464" spans="1:5" x14ac:dyDescent="0.3">
      <c r="A464" s="1">
        <v>41737</v>
      </c>
      <c r="B464">
        <v>202</v>
      </c>
      <c r="C464">
        <v>12</v>
      </c>
      <c r="D464">
        <v>1.5</v>
      </c>
      <c r="E464">
        <v>21.5</v>
      </c>
    </row>
    <row r="465" spans="1:5" x14ac:dyDescent="0.3">
      <c r="A465" s="1">
        <v>41738</v>
      </c>
      <c r="B465">
        <v>202</v>
      </c>
      <c r="C465">
        <v>11.8</v>
      </c>
      <c r="D465">
        <v>3.2</v>
      </c>
      <c r="E465">
        <v>21.5</v>
      </c>
    </row>
    <row r="466" spans="1:5" x14ac:dyDescent="0.3">
      <c r="A466" s="1">
        <v>41739</v>
      </c>
      <c r="B466">
        <v>202</v>
      </c>
      <c r="C466">
        <v>12.6</v>
      </c>
      <c r="D466">
        <v>7</v>
      </c>
      <c r="E466">
        <v>19.100000000000001</v>
      </c>
    </row>
    <row r="467" spans="1:5" x14ac:dyDescent="0.3">
      <c r="A467" s="1">
        <v>41740</v>
      </c>
      <c r="B467">
        <v>202</v>
      </c>
      <c r="C467">
        <v>14.1</v>
      </c>
      <c r="D467">
        <v>7.3</v>
      </c>
      <c r="E467">
        <v>20.9</v>
      </c>
    </row>
    <row r="468" spans="1:5" x14ac:dyDescent="0.3">
      <c r="A468" s="1">
        <v>41741</v>
      </c>
      <c r="B468">
        <v>202</v>
      </c>
      <c r="C468">
        <v>14.2</v>
      </c>
      <c r="D468">
        <v>10.5</v>
      </c>
      <c r="E468">
        <v>18.8</v>
      </c>
    </row>
    <row r="469" spans="1:5" x14ac:dyDescent="0.3">
      <c r="A469" s="1">
        <v>41742</v>
      </c>
      <c r="B469">
        <v>202</v>
      </c>
      <c r="C469">
        <v>15.7</v>
      </c>
      <c r="D469">
        <v>11.1</v>
      </c>
      <c r="E469">
        <v>23</v>
      </c>
    </row>
    <row r="470" spans="1:5" x14ac:dyDescent="0.3">
      <c r="A470" s="1">
        <v>41743</v>
      </c>
      <c r="B470">
        <v>202</v>
      </c>
      <c r="C470">
        <v>15.3</v>
      </c>
      <c r="D470">
        <v>6.5</v>
      </c>
      <c r="E470">
        <v>24.3</v>
      </c>
    </row>
    <row r="471" spans="1:5" x14ac:dyDescent="0.3">
      <c r="A471" s="1">
        <v>41744</v>
      </c>
      <c r="B471">
        <v>202</v>
      </c>
      <c r="C471">
        <v>14.5</v>
      </c>
      <c r="D471">
        <v>6.3</v>
      </c>
      <c r="E471">
        <v>22.5</v>
      </c>
    </row>
    <row r="472" spans="1:5" x14ac:dyDescent="0.3">
      <c r="A472" s="1">
        <v>41745</v>
      </c>
      <c r="B472">
        <v>202</v>
      </c>
      <c r="C472">
        <v>14.1</v>
      </c>
      <c r="D472">
        <v>11.2</v>
      </c>
      <c r="E472">
        <v>19.600000000000001</v>
      </c>
    </row>
    <row r="473" spans="1:5" x14ac:dyDescent="0.3">
      <c r="A473" s="1">
        <v>41746</v>
      </c>
      <c r="B473">
        <v>202</v>
      </c>
      <c r="C473">
        <v>13.8</v>
      </c>
      <c r="D473">
        <v>7.4</v>
      </c>
      <c r="E473">
        <v>20.7</v>
      </c>
    </row>
    <row r="474" spans="1:5" x14ac:dyDescent="0.3">
      <c r="A474" s="1">
        <v>41747</v>
      </c>
      <c r="B474">
        <v>202</v>
      </c>
      <c r="C474">
        <v>15.4</v>
      </c>
      <c r="D474">
        <v>10.6</v>
      </c>
      <c r="E474">
        <v>22.7</v>
      </c>
    </row>
    <row r="475" spans="1:5" x14ac:dyDescent="0.3">
      <c r="A475" s="1">
        <v>41748</v>
      </c>
      <c r="B475">
        <v>202</v>
      </c>
      <c r="C475">
        <v>13.6</v>
      </c>
      <c r="D475">
        <v>10.4</v>
      </c>
      <c r="E475">
        <v>18</v>
      </c>
    </row>
    <row r="476" spans="1:5" x14ac:dyDescent="0.3">
      <c r="A476" s="1">
        <v>41749</v>
      </c>
      <c r="B476">
        <v>202</v>
      </c>
      <c r="C476">
        <v>14.5</v>
      </c>
      <c r="D476">
        <v>8</v>
      </c>
      <c r="E476">
        <v>22.2</v>
      </c>
    </row>
    <row r="477" spans="1:5" x14ac:dyDescent="0.3">
      <c r="A477" s="1">
        <v>41750</v>
      </c>
      <c r="B477">
        <v>202</v>
      </c>
      <c r="C477">
        <v>14.9</v>
      </c>
      <c r="D477">
        <v>7.8</v>
      </c>
      <c r="E477">
        <v>22.6</v>
      </c>
    </row>
    <row r="478" spans="1:5" x14ac:dyDescent="0.3">
      <c r="A478" s="1">
        <v>41751</v>
      </c>
      <c r="B478">
        <v>202</v>
      </c>
      <c r="C478">
        <v>15.3</v>
      </c>
      <c r="D478">
        <v>5.9</v>
      </c>
      <c r="E478">
        <v>23.7</v>
      </c>
    </row>
    <row r="479" spans="1:5" x14ac:dyDescent="0.3">
      <c r="A479" s="1">
        <v>41752</v>
      </c>
      <c r="B479">
        <v>202</v>
      </c>
      <c r="C479">
        <v>16</v>
      </c>
      <c r="D479">
        <v>5.4</v>
      </c>
      <c r="E479">
        <v>25.3</v>
      </c>
    </row>
    <row r="480" spans="1:5" x14ac:dyDescent="0.3">
      <c r="A480" s="1">
        <v>41753</v>
      </c>
      <c r="B480">
        <v>202</v>
      </c>
      <c r="C480">
        <v>17</v>
      </c>
      <c r="D480">
        <v>8.1999999999999993</v>
      </c>
      <c r="E480">
        <v>26.3</v>
      </c>
    </row>
    <row r="481" spans="1:5" x14ac:dyDescent="0.3">
      <c r="A481" s="1">
        <v>41754</v>
      </c>
      <c r="B481">
        <v>202</v>
      </c>
      <c r="C481">
        <v>17</v>
      </c>
      <c r="D481">
        <v>7.2</v>
      </c>
      <c r="E481">
        <v>26.9</v>
      </c>
    </row>
    <row r="482" spans="1:5" x14ac:dyDescent="0.3">
      <c r="A482" s="1">
        <v>41755</v>
      </c>
      <c r="B482">
        <v>202</v>
      </c>
      <c r="C482">
        <v>17.2</v>
      </c>
      <c r="D482">
        <v>9</v>
      </c>
      <c r="E482">
        <v>24.7</v>
      </c>
    </row>
    <row r="483" spans="1:5" x14ac:dyDescent="0.3">
      <c r="A483" s="1">
        <v>41756</v>
      </c>
      <c r="B483">
        <v>202</v>
      </c>
      <c r="C483">
        <v>15.6</v>
      </c>
      <c r="D483">
        <v>13.6</v>
      </c>
      <c r="E483">
        <v>18.8</v>
      </c>
    </row>
    <row r="484" spans="1:5" x14ac:dyDescent="0.3">
      <c r="A484" s="1">
        <v>41757</v>
      </c>
      <c r="B484">
        <v>202</v>
      </c>
      <c r="C484">
        <v>14.3</v>
      </c>
      <c r="D484">
        <v>13</v>
      </c>
      <c r="E484">
        <v>16.899999999999999</v>
      </c>
    </row>
    <row r="485" spans="1:5" x14ac:dyDescent="0.3">
      <c r="A485" s="1">
        <v>41758</v>
      </c>
      <c r="B485">
        <v>202</v>
      </c>
      <c r="C485">
        <v>15.8</v>
      </c>
      <c r="D485">
        <v>12.9</v>
      </c>
      <c r="E485">
        <v>18.5</v>
      </c>
    </row>
    <row r="486" spans="1:5" x14ac:dyDescent="0.3">
      <c r="A486" s="1">
        <v>41759</v>
      </c>
      <c r="B486">
        <v>202</v>
      </c>
      <c r="C486">
        <v>16.2</v>
      </c>
      <c r="D486">
        <v>12.3</v>
      </c>
      <c r="E486">
        <v>20.6</v>
      </c>
    </row>
    <row r="487" spans="1:5" x14ac:dyDescent="0.3">
      <c r="A487" s="1">
        <v>41760</v>
      </c>
      <c r="B487">
        <v>202</v>
      </c>
      <c r="C487">
        <v>16.3</v>
      </c>
      <c r="D487">
        <v>9.4</v>
      </c>
      <c r="E487">
        <v>24.7</v>
      </c>
    </row>
    <row r="488" spans="1:5" x14ac:dyDescent="0.3">
      <c r="A488" s="1">
        <v>41761</v>
      </c>
      <c r="B488">
        <v>202</v>
      </c>
      <c r="C488">
        <v>15.2</v>
      </c>
      <c r="D488">
        <v>8.1</v>
      </c>
      <c r="E488">
        <v>25.1</v>
      </c>
    </row>
    <row r="489" spans="1:5" x14ac:dyDescent="0.3">
      <c r="A489" s="1">
        <v>41762</v>
      </c>
      <c r="B489">
        <v>202</v>
      </c>
      <c r="C489">
        <v>14.3</v>
      </c>
      <c r="D489">
        <v>8.8000000000000007</v>
      </c>
      <c r="E489">
        <v>20.9</v>
      </c>
    </row>
    <row r="490" spans="1:5" x14ac:dyDescent="0.3">
      <c r="A490" s="1">
        <v>41763</v>
      </c>
      <c r="B490">
        <v>202</v>
      </c>
      <c r="C490">
        <v>11.7</v>
      </c>
      <c r="D490">
        <v>5.9</v>
      </c>
      <c r="E490">
        <v>20.9</v>
      </c>
    </row>
    <row r="491" spans="1:5" x14ac:dyDescent="0.3">
      <c r="A491" s="1">
        <v>41764</v>
      </c>
      <c r="B491">
        <v>202</v>
      </c>
      <c r="C491">
        <v>11.2</v>
      </c>
      <c r="D491">
        <v>4.5999999999999996</v>
      </c>
      <c r="E491">
        <v>16.3</v>
      </c>
    </row>
    <row r="492" spans="1:5" x14ac:dyDescent="0.3">
      <c r="A492" s="1">
        <v>41765</v>
      </c>
      <c r="B492">
        <v>202</v>
      </c>
      <c r="C492">
        <v>12.3</v>
      </c>
      <c r="D492">
        <v>4.4000000000000004</v>
      </c>
      <c r="E492">
        <v>20</v>
      </c>
    </row>
    <row r="493" spans="1:5" x14ac:dyDescent="0.3">
      <c r="A493" s="1">
        <v>41766</v>
      </c>
      <c r="B493">
        <v>202</v>
      </c>
      <c r="C493">
        <v>14.7</v>
      </c>
      <c r="D493">
        <v>3.8</v>
      </c>
      <c r="E493">
        <v>23.6</v>
      </c>
    </row>
    <row r="494" spans="1:5" x14ac:dyDescent="0.3">
      <c r="A494" s="1">
        <v>41767</v>
      </c>
      <c r="B494">
        <v>202</v>
      </c>
      <c r="C494">
        <v>15</v>
      </c>
      <c r="D494">
        <v>10.5</v>
      </c>
      <c r="E494">
        <v>19.600000000000001</v>
      </c>
    </row>
    <row r="495" spans="1:5" x14ac:dyDescent="0.3">
      <c r="A495" s="1">
        <v>41768</v>
      </c>
      <c r="B495">
        <v>202</v>
      </c>
      <c r="C495">
        <v>15.1</v>
      </c>
      <c r="D495">
        <v>9.1</v>
      </c>
      <c r="E495">
        <v>23.4</v>
      </c>
    </row>
    <row r="496" spans="1:5" x14ac:dyDescent="0.3">
      <c r="A496" s="1">
        <v>41769</v>
      </c>
      <c r="B496">
        <v>202</v>
      </c>
      <c r="C496">
        <v>17.899999999999999</v>
      </c>
      <c r="D496">
        <v>8.5</v>
      </c>
      <c r="E496">
        <v>27.8</v>
      </c>
    </row>
    <row r="497" spans="1:5" x14ac:dyDescent="0.3">
      <c r="A497" s="1">
        <v>41770</v>
      </c>
      <c r="B497">
        <v>202</v>
      </c>
      <c r="C497">
        <v>17.5</v>
      </c>
      <c r="D497">
        <v>10</v>
      </c>
      <c r="E497">
        <v>25.4</v>
      </c>
    </row>
    <row r="498" spans="1:5" x14ac:dyDescent="0.3">
      <c r="A498" s="1">
        <v>41771</v>
      </c>
      <c r="B498">
        <v>202</v>
      </c>
      <c r="C498">
        <v>17.399999999999999</v>
      </c>
      <c r="D498">
        <v>14.5</v>
      </c>
      <c r="E498">
        <v>21.8</v>
      </c>
    </row>
    <row r="499" spans="1:5" x14ac:dyDescent="0.3">
      <c r="A499" s="1">
        <v>41772</v>
      </c>
      <c r="B499">
        <v>202</v>
      </c>
      <c r="C499">
        <v>18.899999999999999</v>
      </c>
      <c r="D499">
        <v>10.6</v>
      </c>
      <c r="E499">
        <v>28.2</v>
      </c>
    </row>
    <row r="500" spans="1:5" x14ac:dyDescent="0.3">
      <c r="A500" s="1">
        <v>41773</v>
      </c>
      <c r="B500">
        <v>202</v>
      </c>
      <c r="C500">
        <v>20</v>
      </c>
      <c r="D500">
        <v>13.7</v>
      </c>
      <c r="E500">
        <v>28</v>
      </c>
    </row>
    <row r="501" spans="1:5" x14ac:dyDescent="0.3">
      <c r="A501" s="1">
        <v>41774</v>
      </c>
      <c r="B501">
        <v>202</v>
      </c>
      <c r="C501">
        <v>19.2</v>
      </c>
      <c r="D501">
        <v>14.6</v>
      </c>
      <c r="E501">
        <v>24.8</v>
      </c>
    </row>
    <row r="502" spans="1:5" x14ac:dyDescent="0.3">
      <c r="A502" s="1">
        <v>41775</v>
      </c>
      <c r="B502">
        <v>202</v>
      </c>
      <c r="C502">
        <v>18.5</v>
      </c>
      <c r="D502">
        <v>9.1999999999999993</v>
      </c>
      <c r="E502">
        <v>26.7</v>
      </c>
    </row>
    <row r="503" spans="1:5" x14ac:dyDescent="0.3">
      <c r="A503" s="1">
        <v>41776</v>
      </c>
      <c r="B503">
        <v>202</v>
      </c>
      <c r="C503">
        <v>19.100000000000001</v>
      </c>
      <c r="D503">
        <v>10.9</v>
      </c>
      <c r="E503">
        <v>26.5</v>
      </c>
    </row>
    <row r="504" spans="1:5" x14ac:dyDescent="0.3">
      <c r="A504" s="1">
        <v>41777</v>
      </c>
      <c r="B504">
        <v>202</v>
      </c>
      <c r="C504">
        <v>19.3</v>
      </c>
      <c r="D504">
        <v>10.9</v>
      </c>
      <c r="E504">
        <v>26.1</v>
      </c>
    </row>
    <row r="505" spans="1:5" x14ac:dyDescent="0.3">
      <c r="A505" s="1">
        <v>41778</v>
      </c>
      <c r="B505">
        <v>202</v>
      </c>
      <c r="C505">
        <v>19.399999999999999</v>
      </c>
      <c r="D505">
        <v>11.5</v>
      </c>
      <c r="E505">
        <v>27.6</v>
      </c>
    </row>
    <row r="506" spans="1:5" x14ac:dyDescent="0.3">
      <c r="A506" s="1">
        <v>41779</v>
      </c>
      <c r="B506">
        <v>202</v>
      </c>
      <c r="C506">
        <v>20.3</v>
      </c>
      <c r="D506">
        <v>14</v>
      </c>
      <c r="E506">
        <v>27.8</v>
      </c>
    </row>
    <row r="507" spans="1:5" x14ac:dyDescent="0.3">
      <c r="A507" s="1">
        <v>41780</v>
      </c>
      <c r="B507">
        <v>202</v>
      </c>
      <c r="C507">
        <v>20.399999999999999</v>
      </c>
      <c r="D507">
        <v>13.8</v>
      </c>
      <c r="E507">
        <v>27.8</v>
      </c>
    </row>
    <row r="508" spans="1:5" x14ac:dyDescent="0.3">
      <c r="A508" s="1">
        <v>41781</v>
      </c>
      <c r="B508">
        <v>202</v>
      </c>
      <c r="C508">
        <v>20.8</v>
      </c>
      <c r="D508">
        <v>12.2</v>
      </c>
      <c r="E508">
        <v>29.9</v>
      </c>
    </row>
    <row r="509" spans="1:5" x14ac:dyDescent="0.3">
      <c r="A509" s="1">
        <v>41782</v>
      </c>
      <c r="B509">
        <v>202</v>
      </c>
      <c r="C509">
        <v>22</v>
      </c>
      <c r="D509">
        <v>17.3</v>
      </c>
      <c r="E509">
        <v>27.7</v>
      </c>
    </row>
    <row r="510" spans="1:5" x14ac:dyDescent="0.3">
      <c r="A510" s="1">
        <v>41783</v>
      </c>
      <c r="B510">
        <v>202</v>
      </c>
      <c r="C510">
        <v>21.4</v>
      </c>
      <c r="D510">
        <v>16.5</v>
      </c>
      <c r="E510">
        <v>27.4</v>
      </c>
    </row>
    <row r="511" spans="1:5" x14ac:dyDescent="0.3">
      <c r="A511" s="1">
        <v>41784</v>
      </c>
      <c r="B511">
        <v>202</v>
      </c>
      <c r="C511">
        <v>19.899999999999999</v>
      </c>
      <c r="D511">
        <v>18</v>
      </c>
      <c r="E511">
        <v>25</v>
      </c>
    </row>
    <row r="512" spans="1:5" x14ac:dyDescent="0.3">
      <c r="A512" s="1">
        <v>41785</v>
      </c>
      <c r="B512">
        <v>202</v>
      </c>
      <c r="C512">
        <v>20.2</v>
      </c>
      <c r="D512">
        <v>15</v>
      </c>
      <c r="E512">
        <v>25.3</v>
      </c>
    </row>
    <row r="513" spans="1:5" x14ac:dyDescent="0.3">
      <c r="A513" s="1">
        <v>41786</v>
      </c>
      <c r="B513">
        <v>202</v>
      </c>
      <c r="C513">
        <v>21.4</v>
      </c>
      <c r="D513">
        <v>11.4</v>
      </c>
      <c r="E513">
        <v>30.5</v>
      </c>
    </row>
    <row r="514" spans="1:5" x14ac:dyDescent="0.3">
      <c r="A514" s="1">
        <v>41787</v>
      </c>
      <c r="B514">
        <v>202</v>
      </c>
      <c r="C514">
        <v>23.6</v>
      </c>
      <c r="D514">
        <v>15.9</v>
      </c>
      <c r="E514">
        <v>30.7</v>
      </c>
    </row>
    <row r="515" spans="1:5" x14ac:dyDescent="0.3">
      <c r="A515" s="1">
        <v>41788</v>
      </c>
      <c r="B515">
        <v>202</v>
      </c>
      <c r="C515">
        <v>23.4</v>
      </c>
      <c r="D515">
        <v>15.9</v>
      </c>
      <c r="E515">
        <v>31.3</v>
      </c>
    </row>
    <row r="516" spans="1:5" x14ac:dyDescent="0.3">
      <c r="A516" s="1">
        <v>41789</v>
      </c>
      <c r="B516">
        <v>202</v>
      </c>
      <c r="C516">
        <v>23.3</v>
      </c>
      <c r="D516">
        <v>14.4</v>
      </c>
      <c r="E516">
        <v>32</v>
      </c>
    </row>
    <row r="517" spans="1:5" x14ac:dyDescent="0.3">
      <c r="A517" s="1">
        <v>41790</v>
      </c>
      <c r="B517">
        <v>202</v>
      </c>
      <c r="C517">
        <v>25.4</v>
      </c>
      <c r="D517">
        <v>16.7</v>
      </c>
      <c r="E517">
        <v>34.4</v>
      </c>
    </row>
    <row r="518" spans="1:5" x14ac:dyDescent="0.3">
      <c r="A518" s="1">
        <v>41791</v>
      </c>
      <c r="B518">
        <v>202</v>
      </c>
      <c r="C518">
        <v>24.2</v>
      </c>
      <c r="D518">
        <v>17.899999999999999</v>
      </c>
      <c r="E518">
        <v>30.2</v>
      </c>
    </row>
    <row r="519" spans="1:5" x14ac:dyDescent="0.3">
      <c r="A519" s="1">
        <v>41792</v>
      </c>
      <c r="B519">
        <v>202</v>
      </c>
      <c r="C519">
        <v>21.7</v>
      </c>
      <c r="D519">
        <v>19.899999999999999</v>
      </c>
      <c r="E519">
        <v>24.5</v>
      </c>
    </row>
    <row r="520" spans="1:5" x14ac:dyDescent="0.3">
      <c r="A520" s="1">
        <v>41793</v>
      </c>
      <c r="B520">
        <v>202</v>
      </c>
      <c r="C520">
        <v>19.7</v>
      </c>
      <c r="D520">
        <v>17.5</v>
      </c>
      <c r="E520">
        <v>21.5</v>
      </c>
    </row>
    <row r="521" spans="1:5" x14ac:dyDescent="0.3">
      <c r="A521" s="1">
        <v>41794</v>
      </c>
      <c r="B521">
        <v>202</v>
      </c>
      <c r="C521">
        <v>23</v>
      </c>
      <c r="D521">
        <v>18.2</v>
      </c>
      <c r="E521">
        <v>27.9</v>
      </c>
    </row>
    <row r="522" spans="1:5" x14ac:dyDescent="0.3">
      <c r="A522" s="1">
        <v>41795</v>
      </c>
      <c r="B522">
        <v>202</v>
      </c>
      <c r="C522">
        <v>22.1</v>
      </c>
      <c r="D522">
        <v>18.399999999999999</v>
      </c>
      <c r="E522">
        <v>25.1</v>
      </c>
    </row>
    <row r="523" spans="1:5" x14ac:dyDescent="0.3">
      <c r="A523" s="1">
        <v>41796</v>
      </c>
      <c r="B523">
        <v>202</v>
      </c>
      <c r="C523">
        <v>23.6</v>
      </c>
      <c r="D523">
        <v>15.4</v>
      </c>
      <c r="E523">
        <v>31.4</v>
      </c>
    </row>
    <row r="524" spans="1:5" x14ac:dyDescent="0.3">
      <c r="A524" s="1">
        <v>41797</v>
      </c>
      <c r="B524">
        <v>202</v>
      </c>
      <c r="C524">
        <v>23.5</v>
      </c>
      <c r="D524">
        <v>17.600000000000001</v>
      </c>
      <c r="E524">
        <v>29.3</v>
      </c>
    </row>
    <row r="525" spans="1:5" x14ac:dyDescent="0.3">
      <c r="A525" s="1">
        <v>41798</v>
      </c>
      <c r="B525">
        <v>202</v>
      </c>
      <c r="C525">
        <v>22.2</v>
      </c>
      <c r="D525">
        <v>19.7</v>
      </c>
      <c r="E525">
        <v>26.8</v>
      </c>
    </row>
    <row r="526" spans="1:5" x14ac:dyDescent="0.3">
      <c r="A526" s="1">
        <v>41799</v>
      </c>
      <c r="B526">
        <v>202</v>
      </c>
      <c r="C526">
        <v>23.3</v>
      </c>
      <c r="D526">
        <v>17.899999999999999</v>
      </c>
      <c r="E526">
        <v>29.2</v>
      </c>
    </row>
    <row r="527" spans="1:5" x14ac:dyDescent="0.3">
      <c r="A527" s="1">
        <v>41800</v>
      </c>
      <c r="B527">
        <v>202</v>
      </c>
      <c r="C527">
        <v>22.7</v>
      </c>
      <c r="D527">
        <v>18.2</v>
      </c>
      <c r="E527">
        <v>29.2</v>
      </c>
    </row>
    <row r="528" spans="1:5" x14ac:dyDescent="0.3">
      <c r="A528" s="1">
        <v>41801</v>
      </c>
      <c r="B528">
        <v>202</v>
      </c>
      <c r="C528">
        <v>20.7</v>
      </c>
      <c r="D528">
        <v>17.600000000000001</v>
      </c>
      <c r="E528">
        <v>25.9</v>
      </c>
    </row>
    <row r="529" spans="1:5" x14ac:dyDescent="0.3">
      <c r="A529" s="1">
        <v>41802</v>
      </c>
      <c r="B529">
        <v>202</v>
      </c>
      <c r="C529">
        <v>21.1</v>
      </c>
      <c r="D529">
        <v>15.2</v>
      </c>
      <c r="E529">
        <v>28.2</v>
      </c>
    </row>
    <row r="530" spans="1:5" x14ac:dyDescent="0.3">
      <c r="A530" s="1">
        <v>41803</v>
      </c>
      <c r="B530">
        <v>202</v>
      </c>
      <c r="C530">
        <v>20.3</v>
      </c>
      <c r="D530">
        <v>16.899999999999999</v>
      </c>
      <c r="E530">
        <v>26.4</v>
      </c>
    </row>
    <row r="531" spans="1:5" x14ac:dyDescent="0.3">
      <c r="A531" s="1">
        <v>41804</v>
      </c>
      <c r="B531">
        <v>202</v>
      </c>
      <c r="C531">
        <v>22.6</v>
      </c>
      <c r="D531">
        <v>17.600000000000001</v>
      </c>
      <c r="E531">
        <v>29.5</v>
      </c>
    </row>
    <row r="532" spans="1:5" x14ac:dyDescent="0.3">
      <c r="A532" s="1">
        <v>41805</v>
      </c>
      <c r="B532">
        <v>202</v>
      </c>
      <c r="C532">
        <v>23.1</v>
      </c>
      <c r="D532">
        <v>15.9</v>
      </c>
      <c r="E532">
        <v>30.6</v>
      </c>
    </row>
    <row r="533" spans="1:5" x14ac:dyDescent="0.3">
      <c r="A533" s="1">
        <v>41806</v>
      </c>
      <c r="B533">
        <v>202</v>
      </c>
      <c r="C533">
        <v>23.5</v>
      </c>
      <c r="D533">
        <v>15.9</v>
      </c>
      <c r="E533">
        <v>30.1</v>
      </c>
    </row>
    <row r="534" spans="1:5" x14ac:dyDescent="0.3">
      <c r="A534" s="1">
        <v>41807</v>
      </c>
      <c r="B534">
        <v>202</v>
      </c>
      <c r="C534">
        <v>23.6</v>
      </c>
      <c r="D534">
        <v>18.8</v>
      </c>
      <c r="E534">
        <v>28.9</v>
      </c>
    </row>
    <row r="535" spans="1:5" x14ac:dyDescent="0.3">
      <c r="A535" s="1">
        <v>41808</v>
      </c>
      <c r="B535">
        <v>202</v>
      </c>
      <c r="C535">
        <v>24.4</v>
      </c>
      <c r="D535">
        <v>18.8</v>
      </c>
      <c r="E535">
        <v>30</v>
      </c>
    </row>
    <row r="536" spans="1:5" x14ac:dyDescent="0.3">
      <c r="A536" s="1">
        <v>41809</v>
      </c>
      <c r="B536">
        <v>202</v>
      </c>
      <c r="C536">
        <v>22.8</v>
      </c>
      <c r="D536">
        <v>19.8</v>
      </c>
      <c r="E536">
        <v>27.4</v>
      </c>
    </row>
    <row r="537" spans="1:5" x14ac:dyDescent="0.3">
      <c r="A537" s="1">
        <v>41810</v>
      </c>
      <c r="B537">
        <v>202</v>
      </c>
      <c r="C537">
        <v>23.5</v>
      </c>
      <c r="D537">
        <v>18.3</v>
      </c>
      <c r="E537">
        <v>28.8</v>
      </c>
    </row>
    <row r="538" spans="1:5" x14ac:dyDescent="0.3">
      <c r="A538" s="1">
        <v>41811</v>
      </c>
      <c r="B538">
        <v>202</v>
      </c>
      <c r="C538">
        <v>21.5</v>
      </c>
      <c r="D538">
        <v>18.899999999999999</v>
      </c>
      <c r="E538">
        <v>27.8</v>
      </c>
    </row>
    <row r="539" spans="1:5" x14ac:dyDescent="0.3">
      <c r="A539" s="1">
        <v>41812</v>
      </c>
      <c r="B539">
        <v>202</v>
      </c>
      <c r="C539">
        <v>22.4</v>
      </c>
      <c r="D539">
        <v>18.899999999999999</v>
      </c>
      <c r="E539">
        <v>29.6</v>
      </c>
    </row>
    <row r="540" spans="1:5" x14ac:dyDescent="0.3">
      <c r="A540" s="1">
        <v>41813</v>
      </c>
      <c r="B540">
        <v>202</v>
      </c>
      <c r="C540">
        <v>20.9</v>
      </c>
      <c r="D540">
        <v>18.7</v>
      </c>
      <c r="E540">
        <v>25.4</v>
      </c>
    </row>
    <row r="541" spans="1:5" x14ac:dyDescent="0.3">
      <c r="A541" s="1">
        <v>41814</v>
      </c>
      <c r="B541">
        <v>202</v>
      </c>
      <c r="C541">
        <v>22.4</v>
      </c>
      <c r="D541">
        <v>18.399999999999999</v>
      </c>
      <c r="E541">
        <v>27.4</v>
      </c>
    </row>
    <row r="542" spans="1:5" x14ac:dyDescent="0.3">
      <c r="A542" s="1">
        <v>41815</v>
      </c>
      <c r="B542">
        <v>202</v>
      </c>
      <c r="C542">
        <v>23.2</v>
      </c>
      <c r="D542">
        <v>17.8</v>
      </c>
      <c r="E542">
        <v>29.3</v>
      </c>
    </row>
    <row r="543" spans="1:5" x14ac:dyDescent="0.3">
      <c r="A543" s="1">
        <v>41816</v>
      </c>
      <c r="B543">
        <v>202</v>
      </c>
      <c r="C543">
        <v>24.7</v>
      </c>
      <c r="D543">
        <v>19.3</v>
      </c>
      <c r="E543">
        <v>30.7</v>
      </c>
    </row>
    <row r="544" spans="1:5" x14ac:dyDescent="0.3">
      <c r="A544" s="1">
        <v>41817</v>
      </c>
      <c r="B544">
        <v>202</v>
      </c>
      <c r="C544">
        <v>24.9</v>
      </c>
      <c r="D544">
        <v>19.3</v>
      </c>
      <c r="E544">
        <v>30.6</v>
      </c>
    </row>
    <row r="545" spans="1:5" x14ac:dyDescent="0.3">
      <c r="A545" s="1">
        <v>41818</v>
      </c>
      <c r="B545">
        <v>202</v>
      </c>
      <c r="C545">
        <v>23.8</v>
      </c>
      <c r="D545">
        <v>20.7</v>
      </c>
      <c r="E545">
        <v>29.7</v>
      </c>
    </row>
    <row r="546" spans="1:5" x14ac:dyDescent="0.3">
      <c r="A546" s="1">
        <v>41819</v>
      </c>
      <c r="B546">
        <v>202</v>
      </c>
      <c r="C546">
        <v>24.5</v>
      </c>
      <c r="D546">
        <v>20.5</v>
      </c>
      <c r="E546">
        <v>29.5</v>
      </c>
    </row>
    <row r="547" spans="1:5" x14ac:dyDescent="0.3">
      <c r="A547" s="1">
        <v>41820</v>
      </c>
      <c r="B547">
        <v>202</v>
      </c>
      <c r="C547">
        <v>24.7</v>
      </c>
      <c r="D547">
        <v>19.899999999999999</v>
      </c>
      <c r="E547">
        <v>31</v>
      </c>
    </row>
    <row r="548" spans="1:5" x14ac:dyDescent="0.3">
      <c r="A548" s="1">
        <v>41821</v>
      </c>
      <c r="B548">
        <v>202</v>
      </c>
      <c r="C548">
        <v>25.4</v>
      </c>
      <c r="D548">
        <v>18.899999999999999</v>
      </c>
      <c r="E548">
        <v>32.200000000000003</v>
      </c>
    </row>
    <row r="549" spans="1:5" x14ac:dyDescent="0.3">
      <c r="A549" s="1">
        <v>41822</v>
      </c>
      <c r="B549">
        <v>202</v>
      </c>
      <c r="C549">
        <v>25.6</v>
      </c>
      <c r="D549">
        <v>22.2</v>
      </c>
      <c r="E549">
        <v>30.4</v>
      </c>
    </row>
    <row r="550" spans="1:5" x14ac:dyDescent="0.3">
      <c r="A550" s="1">
        <v>41823</v>
      </c>
      <c r="B550">
        <v>202</v>
      </c>
      <c r="C550">
        <v>23</v>
      </c>
      <c r="D550">
        <v>21.4</v>
      </c>
      <c r="E550">
        <v>25.4</v>
      </c>
    </row>
    <row r="551" spans="1:5" x14ac:dyDescent="0.3">
      <c r="A551" s="1">
        <v>41824</v>
      </c>
      <c r="B551">
        <v>202</v>
      </c>
      <c r="C551">
        <v>26.2</v>
      </c>
      <c r="D551">
        <v>21</v>
      </c>
      <c r="E551">
        <v>32.6</v>
      </c>
    </row>
    <row r="552" spans="1:5" x14ac:dyDescent="0.3">
      <c r="A552" s="1">
        <v>41825</v>
      </c>
      <c r="B552">
        <v>202</v>
      </c>
      <c r="C552">
        <v>24.8</v>
      </c>
      <c r="D552">
        <v>19.2</v>
      </c>
      <c r="E552">
        <v>29.6</v>
      </c>
    </row>
    <row r="553" spans="1:5" x14ac:dyDescent="0.3">
      <c r="A553" s="1">
        <v>41826</v>
      </c>
      <c r="B553">
        <v>202</v>
      </c>
      <c r="C553">
        <v>23.4</v>
      </c>
      <c r="D553">
        <v>20.2</v>
      </c>
      <c r="E553">
        <v>27.1</v>
      </c>
    </row>
    <row r="554" spans="1:5" x14ac:dyDescent="0.3">
      <c r="A554" s="1">
        <v>41827</v>
      </c>
      <c r="B554">
        <v>202</v>
      </c>
      <c r="C554">
        <v>25.9</v>
      </c>
      <c r="D554">
        <v>17.899999999999999</v>
      </c>
      <c r="E554">
        <v>34.1</v>
      </c>
    </row>
    <row r="555" spans="1:5" x14ac:dyDescent="0.3">
      <c r="A555" s="1">
        <v>41828</v>
      </c>
      <c r="B555">
        <v>202</v>
      </c>
      <c r="C555">
        <v>26.7</v>
      </c>
      <c r="D555">
        <v>23.2</v>
      </c>
      <c r="E555">
        <v>31</v>
      </c>
    </row>
    <row r="556" spans="1:5" x14ac:dyDescent="0.3">
      <c r="A556" s="1">
        <v>41829</v>
      </c>
      <c r="B556">
        <v>202</v>
      </c>
      <c r="C556">
        <v>26.2</v>
      </c>
      <c r="D556">
        <v>24.1</v>
      </c>
      <c r="E556">
        <v>33.1</v>
      </c>
    </row>
    <row r="557" spans="1:5" x14ac:dyDescent="0.3">
      <c r="A557" s="1">
        <v>41830</v>
      </c>
      <c r="B557">
        <v>202</v>
      </c>
      <c r="C557">
        <v>28.3</v>
      </c>
      <c r="D557">
        <v>23.7</v>
      </c>
      <c r="E557">
        <v>34.200000000000003</v>
      </c>
    </row>
    <row r="558" spans="1:5" x14ac:dyDescent="0.3">
      <c r="A558" s="1">
        <v>41831</v>
      </c>
      <c r="B558">
        <v>202</v>
      </c>
      <c r="C558">
        <v>27</v>
      </c>
      <c r="D558">
        <v>20.100000000000001</v>
      </c>
      <c r="E558">
        <v>34.4</v>
      </c>
    </row>
    <row r="559" spans="1:5" x14ac:dyDescent="0.3">
      <c r="A559" s="1">
        <v>41832</v>
      </c>
      <c r="B559">
        <v>202</v>
      </c>
      <c r="C559">
        <v>25.2</v>
      </c>
      <c r="D559">
        <v>20.3</v>
      </c>
      <c r="E559">
        <v>29.9</v>
      </c>
    </row>
    <row r="560" spans="1:5" x14ac:dyDescent="0.3">
      <c r="A560" s="1">
        <v>41833</v>
      </c>
      <c r="B560">
        <v>202</v>
      </c>
      <c r="C560">
        <v>25.7</v>
      </c>
      <c r="D560">
        <v>22.3</v>
      </c>
      <c r="E560">
        <v>31.3</v>
      </c>
    </row>
    <row r="561" spans="1:5" x14ac:dyDescent="0.3">
      <c r="A561" s="1">
        <v>41834</v>
      </c>
      <c r="B561">
        <v>202</v>
      </c>
      <c r="C561">
        <v>26.3</v>
      </c>
      <c r="D561">
        <v>21.4</v>
      </c>
      <c r="E561">
        <v>32.5</v>
      </c>
    </row>
    <row r="562" spans="1:5" x14ac:dyDescent="0.3">
      <c r="A562" s="1">
        <v>41835</v>
      </c>
      <c r="B562">
        <v>202</v>
      </c>
      <c r="C562">
        <v>25.7</v>
      </c>
      <c r="D562">
        <v>20.8</v>
      </c>
      <c r="E562">
        <v>31.7</v>
      </c>
    </row>
    <row r="563" spans="1:5" x14ac:dyDescent="0.3">
      <c r="A563" s="1">
        <v>41836</v>
      </c>
      <c r="B563">
        <v>202</v>
      </c>
      <c r="C563">
        <v>26.2</v>
      </c>
      <c r="D563">
        <v>21.9</v>
      </c>
      <c r="E563">
        <v>30.4</v>
      </c>
    </row>
    <row r="564" spans="1:5" x14ac:dyDescent="0.3">
      <c r="A564" s="1">
        <v>41837</v>
      </c>
      <c r="B564">
        <v>202</v>
      </c>
      <c r="C564">
        <v>26.2</v>
      </c>
      <c r="D564">
        <v>22.1</v>
      </c>
      <c r="E564">
        <v>30.5</v>
      </c>
    </row>
    <row r="565" spans="1:5" x14ac:dyDescent="0.3">
      <c r="A565" s="1">
        <v>41838</v>
      </c>
      <c r="B565">
        <v>202</v>
      </c>
      <c r="C565">
        <v>25.5</v>
      </c>
      <c r="D565">
        <v>21</v>
      </c>
      <c r="E565">
        <v>30.2</v>
      </c>
    </row>
    <row r="566" spans="1:5" x14ac:dyDescent="0.3">
      <c r="A566" s="1">
        <v>41839</v>
      </c>
      <c r="B566">
        <v>202</v>
      </c>
      <c r="C566">
        <v>27.3</v>
      </c>
      <c r="D566">
        <v>23.4</v>
      </c>
      <c r="E566">
        <v>31.7</v>
      </c>
    </row>
    <row r="567" spans="1:5" x14ac:dyDescent="0.3">
      <c r="A567" s="1">
        <v>41840</v>
      </c>
      <c r="B567">
        <v>202</v>
      </c>
      <c r="C567">
        <v>28</v>
      </c>
      <c r="D567">
        <v>23.3</v>
      </c>
      <c r="E567">
        <v>35</v>
      </c>
    </row>
    <row r="568" spans="1:5" x14ac:dyDescent="0.3">
      <c r="A568" s="1">
        <v>41841</v>
      </c>
      <c r="B568">
        <v>202</v>
      </c>
      <c r="C568">
        <v>27.5</v>
      </c>
      <c r="D568">
        <v>23</v>
      </c>
      <c r="E568">
        <v>32.9</v>
      </c>
    </row>
    <row r="569" spans="1:5" x14ac:dyDescent="0.3">
      <c r="A569" s="1">
        <v>41842</v>
      </c>
      <c r="B569">
        <v>202</v>
      </c>
      <c r="C569">
        <v>25.8</v>
      </c>
      <c r="D569">
        <v>23.5</v>
      </c>
      <c r="E569">
        <v>30.1</v>
      </c>
    </row>
    <row r="570" spans="1:5" x14ac:dyDescent="0.3">
      <c r="A570" s="1">
        <v>41843</v>
      </c>
      <c r="B570">
        <v>202</v>
      </c>
      <c r="C570">
        <v>23.1</v>
      </c>
      <c r="D570">
        <v>20.7</v>
      </c>
      <c r="E570">
        <v>26.6</v>
      </c>
    </row>
    <row r="571" spans="1:5" x14ac:dyDescent="0.3">
      <c r="A571" s="1">
        <v>41844</v>
      </c>
      <c r="B571">
        <v>202</v>
      </c>
      <c r="C571">
        <v>21.5</v>
      </c>
      <c r="D571">
        <v>19.2</v>
      </c>
      <c r="E571">
        <v>24.7</v>
      </c>
    </row>
    <row r="572" spans="1:5" x14ac:dyDescent="0.3">
      <c r="A572" s="1">
        <v>41845</v>
      </c>
      <c r="B572">
        <v>202</v>
      </c>
      <c r="C572">
        <v>27.2</v>
      </c>
      <c r="D572">
        <v>21.6</v>
      </c>
      <c r="E572">
        <v>34.299999999999997</v>
      </c>
    </row>
    <row r="573" spans="1:5" x14ac:dyDescent="0.3">
      <c r="A573" s="1">
        <v>41846</v>
      </c>
      <c r="B573">
        <v>202</v>
      </c>
      <c r="C573">
        <v>23.8</v>
      </c>
      <c r="D573">
        <v>21</v>
      </c>
      <c r="E573">
        <v>28.2</v>
      </c>
    </row>
    <row r="574" spans="1:5" x14ac:dyDescent="0.3">
      <c r="A574" s="1">
        <v>41847</v>
      </c>
      <c r="B574">
        <v>202</v>
      </c>
      <c r="C574">
        <v>23.9</v>
      </c>
      <c r="D574">
        <v>20.3</v>
      </c>
      <c r="E574">
        <v>29.4</v>
      </c>
    </row>
    <row r="575" spans="1:5" x14ac:dyDescent="0.3">
      <c r="A575" s="1">
        <v>41848</v>
      </c>
      <c r="B575">
        <v>202</v>
      </c>
      <c r="C575">
        <v>25</v>
      </c>
      <c r="D575">
        <v>18.899999999999999</v>
      </c>
      <c r="E575">
        <v>30.7</v>
      </c>
    </row>
    <row r="576" spans="1:5" x14ac:dyDescent="0.3">
      <c r="A576" s="1">
        <v>41849</v>
      </c>
      <c r="B576">
        <v>202</v>
      </c>
      <c r="C576">
        <v>24.3</v>
      </c>
      <c r="D576">
        <v>21.3</v>
      </c>
      <c r="E576">
        <v>28.3</v>
      </c>
    </row>
    <row r="577" spans="1:5" x14ac:dyDescent="0.3">
      <c r="A577" s="1">
        <v>41850</v>
      </c>
      <c r="B577">
        <v>202</v>
      </c>
      <c r="C577">
        <v>26.7</v>
      </c>
      <c r="D577">
        <v>21.6</v>
      </c>
      <c r="E577">
        <v>32.5</v>
      </c>
    </row>
    <row r="578" spans="1:5" x14ac:dyDescent="0.3">
      <c r="A578" s="1">
        <v>41851</v>
      </c>
      <c r="B578">
        <v>202</v>
      </c>
      <c r="C578">
        <v>26.6</v>
      </c>
      <c r="D578">
        <v>23.8</v>
      </c>
      <c r="E578">
        <v>33.799999999999997</v>
      </c>
    </row>
    <row r="579" spans="1:5" x14ac:dyDescent="0.3">
      <c r="A579" s="1">
        <v>41852</v>
      </c>
      <c r="B579">
        <v>202</v>
      </c>
      <c r="C579">
        <v>28.2</v>
      </c>
      <c r="D579">
        <v>22.9</v>
      </c>
      <c r="E579">
        <v>33.4</v>
      </c>
    </row>
    <row r="580" spans="1:5" x14ac:dyDescent="0.3">
      <c r="A580" s="1">
        <v>41853</v>
      </c>
      <c r="B580">
        <v>202</v>
      </c>
      <c r="C580">
        <v>29.9</v>
      </c>
      <c r="D580">
        <v>25.9</v>
      </c>
      <c r="E580">
        <v>34.5</v>
      </c>
    </row>
    <row r="581" spans="1:5" x14ac:dyDescent="0.3">
      <c r="A581" s="1">
        <v>41854</v>
      </c>
      <c r="B581">
        <v>202</v>
      </c>
      <c r="C581">
        <v>26.2</v>
      </c>
      <c r="D581">
        <v>23.9</v>
      </c>
      <c r="E581">
        <v>29.9</v>
      </c>
    </row>
    <row r="582" spans="1:5" x14ac:dyDescent="0.3">
      <c r="A582" s="1">
        <v>41855</v>
      </c>
      <c r="B582">
        <v>202</v>
      </c>
      <c r="C582">
        <v>26.1</v>
      </c>
      <c r="D582">
        <v>24.1</v>
      </c>
      <c r="E582">
        <v>29.2</v>
      </c>
    </row>
    <row r="583" spans="1:5" x14ac:dyDescent="0.3">
      <c r="A583" s="1">
        <v>41856</v>
      </c>
      <c r="B583">
        <v>202</v>
      </c>
      <c r="C583">
        <v>27.3</v>
      </c>
      <c r="D583">
        <v>24.7</v>
      </c>
      <c r="E583">
        <v>31</v>
      </c>
    </row>
    <row r="584" spans="1:5" x14ac:dyDescent="0.3">
      <c r="A584" s="1">
        <v>41857</v>
      </c>
      <c r="B584">
        <v>202</v>
      </c>
      <c r="C584">
        <v>24.7</v>
      </c>
      <c r="D584">
        <v>22.6</v>
      </c>
      <c r="E584">
        <v>26.5</v>
      </c>
    </row>
    <row r="585" spans="1:5" x14ac:dyDescent="0.3">
      <c r="A585" s="1">
        <v>41858</v>
      </c>
      <c r="B585">
        <v>202</v>
      </c>
      <c r="C585">
        <v>23.4</v>
      </c>
      <c r="D585">
        <v>21.4</v>
      </c>
      <c r="E585">
        <v>25.8</v>
      </c>
    </row>
    <row r="586" spans="1:5" x14ac:dyDescent="0.3">
      <c r="A586" s="1">
        <v>41859</v>
      </c>
      <c r="B586">
        <v>202</v>
      </c>
      <c r="C586">
        <v>25</v>
      </c>
      <c r="D586">
        <v>19.3</v>
      </c>
      <c r="E586">
        <v>30</v>
      </c>
    </row>
    <row r="587" spans="1:5" x14ac:dyDescent="0.3">
      <c r="A587" s="1">
        <v>41860</v>
      </c>
      <c r="B587">
        <v>202</v>
      </c>
      <c r="C587">
        <v>25.4</v>
      </c>
      <c r="D587">
        <v>18.899999999999999</v>
      </c>
      <c r="E587">
        <v>30.6</v>
      </c>
    </row>
    <row r="588" spans="1:5" x14ac:dyDescent="0.3">
      <c r="A588" s="1">
        <v>41861</v>
      </c>
      <c r="B588">
        <v>202</v>
      </c>
      <c r="C588">
        <v>24.1</v>
      </c>
      <c r="D588">
        <v>20.100000000000001</v>
      </c>
      <c r="E588">
        <v>28.7</v>
      </c>
    </row>
    <row r="589" spans="1:5" x14ac:dyDescent="0.3">
      <c r="A589" s="1">
        <v>41862</v>
      </c>
      <c r="B589">
        <v>202</v>
      </c>
      <c r="C589">
        <v>23.1</v>
      </c>
      <c r="D589">
        <v>18</v>
      </c>
      <c r="E589">
        <v>29.1</v>
      </c>
    </row>
    <row r="590" spans="1:5" x14ac:dyDescent="0.3">
      <c r="A590" s="1">
        <v>41863</v>
      </c>
      <c r="B590">
        <v>202</v>
      </c>
      <c r="C590">
        <v>25.1</v>
      </c>
      <c r="D590">
        <v>20.9</v>
      </c>
      <c r="E590">
        <v>30.9</v>
      </c>
    </row>
    <row r="591" spans="1:5" x14ac:dyDescent="0.3">
      <c r="A591" s="1">
        <v>41864</v>
      </c>
      <c r="B591">
        <v>202</v>
      </c>
      <c r="C591">
        <v>22.7</v>
      </c>
      <c r="D591">
        <v>20.399999999999999</v>
      </c>
      <c r="E591">
        <v>26.8</v>
      </c>
    </row>
    <row r="592" spans="1:5" x14ac:dyDescent="0.3">
      <c r="A592" s="1">
        <v>41865</v>
      </c>
      <c r="B592">
        <v>202</v>
      </c>
      <c r="C592">
        <v>20.7</v>
      </c>
      <c r="D592">
        <v>19.7</v>
      </c>
      <c r="E592">
        <v>22.4</v>
      </c>
    </row>
    <row r="593" spans="1:5" x14ac:dyDescent="0.3">
      <c r="A593" s="1">
        <v>41866</v>
      </c>
      <c r="B593">
        <v>202</v>
      </c>
      <c r="C593">
        <v>24.6</v>
      </c>
      <c r="D593">
        <v>20.100000000000001</v>
      </c>
      <c r="E593">
        <v>29.7</v>
      </c>
    </row>
    <row r="594" spans="1:5" x14ac:dyDescent="0.3">
      <c r="A594" s="1">
        <v>41867</v>
      </c>
      <c r="B594">
        <v>202</v>
      </c>
      <c r="C594">
        <v>25.5</v>
      </c>
      <c r="D594">
        <v>21.9</v>
      </c>
      <c r="E594">
        <v>31.4</v>
      </c>
    </row>
    <row r="595" spans="1:5" x14ac:dyDescent="0.3">
      <c r="A595" s="1">
        <v>41868</v>
      </c>
      <c r="B595">
        <v>202</v>
      </c>
      <c r="C595">
        <v>22.8</v>
      </c>
      <c r="D595">
        <v>21.6</v>
      </c>
      <c r="E595">
        <v>25</v>
      </c>
    </row>
    <row r="596" spans="1:5" x14ac:dyDescent="0.3">
      <c r="A596" s="1">
        <v>41869</v>
      </c>
      <c r="B596">
        <v>202</v>
      </c>
      <c r="C596">
        <v>22</v>
      </c>
      <c r="D596">
        <v>20.100000000000001</v>
      </c>
      <c r="E596">
        <v>24.8</v>
      </c>
    </row>
    <row r="597" spans="1:5" x14ac:dyDescent="0.3">
      <c r="A597" s="1">
        <v>41870</v>
      </c>
      <c r="B597">
        <v>202</v>
      </c>
      <c r="C597">
        <v>22.3</v>
      </c>
      <c r="D597">
        <v>20.3</v>
      </c>
      <c r="E597">
        <v>24.7</v>
      </c>
    </row>
    <row r="598" spans="1:5" x14ac:dyDescent="0.3">
      <c r="A598" s="1">
        <v>41871</v>
      </c>
      <c r="B598">
        <v>202</v>
      </c>
      <c r="C598">
        <v>24.6</v>
      </c>
      <c r="D598">
        <v>21.9</v>
      </c>
      <c r="E598">
        <v>28.2</v>
      </c>
    </row>
    <row r="599" spans="1:5" x14ac:dyDescent="0.3">
      <c r="A599" s="1">
        <v>41872</v>
      </c>
      <c r="B599">
        <v>202</v>
      </c>
      <c r="C599">
        <v>22.4</v>
      </c>
      <c r="D599">
        <v>20.7</v>
      </c>
      <c r="E599">
        <v>24.8</v>
      </c>
    </row>
    <row r="600" spans="1:5" x14ac:dyDescent="0.3">
      <c r="A600" s="1">
        <v>41873</v>
      </c>
      <c r="B600">
        <v>202</v>
      </c>
      <c r="C600">
        <v>24.4</v>
      </c>
      <c r="D600">
        <v>20.399999999999999</v>
      </c>
      <c r="E600">
        <v>29.7</v>
      </c>
    </row>
    <row r="601" spans="1:5" x14ac:dyDescent="0.3">
      <c r="A601" s="1">
        <v>41874</v>
      </c>
      <c r="B601">
        <v>202</v>
      </c>
      <c r="C601">
        <v>24.4</v>
      </c>
      <c r="D601">
        <v>21.4</v>
      </c>
      <c r="E601">
        <v>28.9</v>
      </c>
    </row>
    <row r="602" spans="1:5" x14ac:dyDescent="0.3">
      <c r="A602" s="1">
        <v>41875</v>
      </c>
      <c r="B602">
        <v>202</v>
      </c>
      <c r="C602">
        <v>24.5</v>
      </c>
      <c r="D602">
        <v>20.7</v>
      </c>
      <c r="E602">
        <v>30.1</v>
      </c>
    </row>
    <row r="603" spans="1:5" x14ac:dyDescent="0.3">
      <c r="A603" s="1">
        <v>41876</v>
      </c>
      <c r="B603">
        <v>202</v>
      </c>
      <c r="C603">
        <v>25</v>
      </c>
      <c r="D603">
        <v>22.4</v>
      </c>
      <c r="E603">
        <v>28.6</v>
      </c>
    </row>
    <row r="604" spans="1:5" x14ac:dyDescent="0.3">
      <c r="A604" s="1">
        <v>41877</v>
      </c>
      <c r="B604">
        <v>202</v>
      </c>
      <c r="C604">
        <v>24.1</v>
      </c>
      <c r="D604">
        <v>20.2</v>
      </c>
      <c r="E604">
        <v>28.7</v>
      </c>
    </row>
    <row r="605" spans="1:5" x14ac:dyDescent="0.3">
      <c r="A605" s="1">
        <v>41878</v>
      </c>
      <c r="B605">
        <v>202</v>
      </c>
      <c r="C605">
        <v>23.2</v>
      </c>
      <c r="D605">
        <v>19.100000000000001</v>
      </c>
      <c r="E605">
        <v>28.7</v>
      </c>
    </row>
    <row r="606" spans="1:5" x14ac:dyDescent="0.3">
      <c r="A606" s="1">
        <v>41879</v>
      </c>
      <c r="B606">
        <v>202</v>
      </c>
      <c r="C606">
        <v>22.7</v>
      </c>
      <c r="D606">
        <v>17.100000000000001</v>
      </c>
      <c r="E606">
        <v>29</v>
      </c>
    </row>
    <row r="607" spans="1:5" x14ac:dyDescent="0.3">
      <c r="A607" s="1">
        <v>41880</v>
      </c>
      <c r="B607">
        <v>202</v>
      </c>
      <c r="C607">
        <v>23.2</v>
      </c>
      <c r="D607">
        <v>18.100000000000001</v>
      </c>
      <c r="E607">
        <v>29.8</v>
      </c>
    </row>
    <row r="608" spans="1:5" x14ac:dyDescent="0.3">
      <c r="A608" s="1">
        <v>41881</v>
      </c>
      <c r="B608">
        <v>202</v>
      </c>
      <c r="C608">
        <v>23.1</v>
      </c>
      <c r="D608">
        <v>17.899999999999999</v>
      </c>
      <c r="E608">
        <v>29.1</v>
      </c>
    </row>
    <row r="609" spans="1:5" x14ac:dyDescent="0.3">
      <c r="A609" s="1">
        <v>41882</v>
      </c>
      <c r="B609">
        <v>202</v>
      </c>
      <c r="C609">
        <v>21.3</v>
      </c>
      <c r="D609">
        <v>17</v>
      </c>
      <c r="E609">
        <v>27.1</v>
      </c>
    </row>
    <row r="610" spans="1:5" x14ac:dyDescent="0.3">
      <c r="A610" s="1">
        <v>41883</v>
      </c>
      <c r="B610">
        <v>202</v>
      </c>
      <c r="C610">
        <v>22.8</v>
      </c>
      <c r="D610">
        <v>17.100000000000001</v>
      </c>
      <c r="E610">
        <v>29.3</v>
      </c>
    </row>
    <row r="611" spans="1:5" x14ac:dyDescent="0.3">
      <c r="A611" s="1">
        <v>41884</v>
      </c>
      <c r="B611">
        <v>202</v>
      </c>
      <c r="C611">
        <v>22.2</v>
      </c>
      <c r="D611">
        <v>19</v>
      </c>
      <c r="E611">
        <v>27.5</v>
      </c>
    </row>
    <row r="612" spans="1:5" x14ac:dyDescent="0.3">
      <c r="A612" s="1">
        <v>41885</v>
      </c>
      <c r="B612">
        <v>202</v>
      </c>
      <c r="C612">
        <v>19.8</v>
      </c>
      <c r="D612">
        <v>18</v>
      </c>
      <c r="E612">
        <v>21.6</v>
      </c>
    </row>
    <row r="613" spans="1:5" x14ac:dyDescent="0.3">
      <c r="A613" s="1">
        <v>41886</v>
      </c>
      <c r="B613">
        <v>202</v>
      </c>
      <c r="C613">
        <v>22.7</v>
      </c>
      <c r="D613">
        <v>18.8</v>
      </c>
      <c r="E613">
        <v>28.4</v>
      </c>
    </row>
    <row r="614" spans="1:5" x14ac:dyDescent="0.3">
      <c r="A614" s="1">
        <v>41887</v>
      </c>
      <c r="B614">
        <v>202</v>
      </c>
      <c r="C614">
        <v>22.5</v>
      </c>
      <c r="D614">
        <v>17.399999999999999</v>
      </c>
      <c r="E614">
        <v>29.7</v>
      </c>
    </row>
    <row r="615" spans="1:5" x14ac:dyDescent="0.3">
      <c r="A615" s="1">
        <v>41888</v>
      </c>
      <c r="B615">
        <v>202</v>
      </c>
      <c r="C615">
        <v>23.4</v>
      </c>
      <c r="D615">
        <v>18.600000000000001</v>
      </c>
      <c r="E615">
        <v>31.2</v>
      </c>
    </row>
    <row r="616" spans="1:5" x14ac:dyDescent="0.3">
      <c r="A616" s="1">
        <v>41889</v>
      </c>
      <c r="B616">
        <v>202</v>
      </c>
      <c r="C616">
        <v>23.2</v>
      </c>
      <c r="D616">
        <v>17.7</v>
      </c>
      <c r="E616">
        <v>31.1</v>
      </c>
    </row>
    <row r="617" spans="1:5" x14ac:dyDescent="0.3">
      <c r="A617" s="1">
        <v>41890</v>
      </c>
      <c r="B617">
        <v>202</v>
      </c>
      <c r="C617">
        <v>22.9</v>
      </c>
      <c r="D617">
        <v>18.399999999999999</v>
      </c>
      <c r="E617">
        <v>30</v>
      </c>
    </row>
    <row r="618" spans="1:5" x14ac:dyDescent="0.3">
      <c r="A618" s="1">
        <v>41891</v>
      </c>
      <c r="B618">
        <v>202</v>
      </c>
      <c r="C618">
        <v>21.4</v>
      </c>
      <c r="D618">
        <v>15.7</v>
      </c>
      <c r="E618">
        <v>27.8</v>
      </c>
    </row>
    <row r="619" spans="1:5" x14ac:dyDescent="0.3">
      <c r="A619" s="1">
        <v>41892</v>
      </c>
      <c r="B619">
        <v>202</v>
      </c>
      <c r="C619">
        <v>20</v>
      </c>
      <c r="D619">
        <v>13.7</v>
      </c>
      <c r="E619">
        <v>28</v>
      </c>
    </row>
    <row r="620" spans="1:5" x14ac:dyDescent="0.3">
      <c r="A620" s="1">
        <v>41893</v>
      </c>
      <c r="B620">
        <v>202</v>
      </c>
      <c r="C620">
        <v>20.5</v>
      </c>
      <c r="D620">
        <v>14.4</v>
      </c>
      <c r="E620">
        <v>29</v>
      </c>
    </row>
    <row r="621" spans="1:5" x14ac:dyDescent="0.3">
      <c r="A621" s="1">
        <v>41894</v>
      </c>
      <c r="B621">
        <v>202</v>
      </c>
      <c r="C621">
        <v>20.100000000000001</v>
      </c>
      <c r="D621">
        <v>15</v>
      </c>
      <c r="E621">
        <v>25.3</v>
      </c>
    </row>
    <row r="622" spans="1:5" x14ac:dyDescent="0.3">
      <c r="A622" s="1">
        <v>41895</v>
      </c>
      <c r="B622">
        <v>202</v>
      </c>
      <c r="C622">
        <v>21.4</v>
      </c>
      <c r="D622">
        <v>16.8</v>
      </c>
      <c r="E622">
        <v>28.4</v>
      </c>
    </row>
    <row r="623" spans="1:5" x14ac:dyDescent="0.3">
      <c r="A623" s="1">
        <v>41896</v>
      </c>
      <c r="B623">
        <v>202</v>
      </c>
      <c r="C623">
        <v>20.7</v>
      </c>
      <c r="D623">
        <v>14.2</v>
      </c>
      <c r="E623">
        <v>27.6</v>
      </c>
    </row>
    <row r="624" spans="1:5" x14ac:dyDescent="0.3">
      <c r="A624" s="1">
        <v>41897</v>
      </c>
      <c r="B624">
        <v>202</v>
      </c>
      <c r="C624">
        <v>22</v>
      </c>
      <c r="D624">
        <v>18</v>
      </c>
      <c r="E624">
        <v>28</v>
      </c>
    </row>
    <row r="625" spans="1:5" x14ac:dyDescent="0.3">
      <c r="A625" s="1">
        <v>41898</v>
      </c>
      <c r="B625">
        <v>202</v>
      </c>
      <c r="C625">
        <v>20.2</v>
      </c>
      <c r="D625">
        <v>13.7</v>
      </c>
      <c r="E625">
        <v>26.8</v>
      </c>
    </row>
    <row r="626" spans="1:5" x14ac:dyDescent="0.3">
      <c r="A626" s="1">
        <v>41899</v>
      </c>
      <c r="B626">
        <v>202</v>
      </c>
      <c r="C626">
        <v>19.2</v>
      </c>
      <c r="D626">
        <v>16</v>
      </c>
      <c r="E626">
        <v>23</v>
      </c>
    </row>
    <row r="627" spans="1:5" x14ac:dyDescent="0.3">
      <c r="A627" s="1">
        <v>41900</v>
      </c>
      <c r="B627">
        <v>202</v>
      </c>
      <c r="C627">
        <v>17.899999999999999</v>
      </c>
      <c r="D627">
        <v>13.4</v>
      </c>
      <c r="E627">
        <v>24.9</v>
      </c>
    </row>
    <row r="628" spans="1:5" x14ac:dyDescent="0.3">
      <c r="A628" s="1">
        <v>41901</v>
      </c>
      <c r="B628">
        <v>202</v>
      </c>
      <c r="C628">
        <v>17.600000000000001</v>
      </c>
      <c r="D628">
        <v>11.6</v>
      </c>
      <c r="E628">
        <v>26.8</v>
      </c>
    </row>
    <row r="629" spans="1:5" x14ac:dyDescent="0.3">
      <c r="A629" s="1">
        <v>41902</v>
      </c>
      <c r="B629">
        <v>202</v>
      </c>
      <c r="C629">
        <v>18</v>
      </c>
      <c r="D629">
        <v>10.6</v>
      </c>
      <c r="E629">
        <v>26.8</v>
      </c>
    </row>
    <row r="630" spans="1:5" x14ac:dyDescent="0.3">
      <c r="A630" s="1">
        <v>41903</v>
      </c>
      <c r="B630">
        <v>202</v>
      </c>
      <c r="C630">
        <v>17.399999999999999</v>
      </c>
      <c r="D630">
        <v>12.3</v>
      </c>
      <c r="E630">
        <v>23.4</v>
      </c>
    </row>
    <row r="631" spans="1:5" x14ac:dyDescent="0.3">
      <c r="A631" s="1">
        <v>41904</v>
      </c>
      <c r="B631">
        <v>202</v>
      </c>
      <c r="C631">
        <v>18.8</v>
      </c>
      <c r="D631">
        <v>12.3</v>
      </c>
      <c r="E631">
        <v>27.9</v>
      </c>
    </row>
    <row r="632" spans="1:5" x14ac:dyDescent="0.3">
      <c r="A632" s="1">
        <v>41905</v>
      </c>
      <c r="B632">
        <v>202</v>
      </c>
      <c r="C632">
        <v>20.5</v>
      </c>
      <c r="D632">
        <v>13.5</v>
      </c>
      <c r="E632">
        <v>27.5</v>
      </c>
    </row>
    <row r="633" spans="1:5" x14ac:dyDescent="0.3">
      <c r="A633" s="1">
        <v>41906</v>
      </c>
      <c r="B633">
        <v>202</v>
      </c>
      <c r="C633">
        <v>18.3</v>
      </c>
      <c r="D633">
        <v>15.9</v>
      </c>
      <c r="E633">
        <v>22.7</v>
      </c>
    </row>
    <row r="634" spans="1:5" x14ac:dyDescent="0.3">
      <c r="A634" s="1">
        <v>41907</v>
      </c>
      <c r="B634">
        <v>202</v>
      </c>
      <c r="C634">
        <v>19.899999999999999</v>
      </c>
      <c r="D634">
        <v>15.1</v>
      </c>
      <c r="E634">
        <v>27.2</v>
      </c>
    </row>
    <row r="635" spans="1:5" x14ac:dyDescent="0.3">
      <c r="A635" s="1">
        <v>41908</v>
      </c>
      <c r="B635">
        <v>202</v>
      </c>
      <c r="C635">
        <v>19.899999999999999</v>
      </c>
      <c r="D635">
        <v>15.2</v>
      </c>
      <c r="E635">
        <v>25.2</v>
      </c>
    </row>
    <row r="636" spans="1:5" x14ac:dyDescent="0.3">
      <c r="A636" s="1">
        <v>41909</v>
      </c>
      <c r="B636">
        <v>202</v>
      </c>
      <c r="C636">
        <v>20.399999999999999</v>
      </c>
      <c r="D636">
        <v>15.4</v>
      </c>
      <c r="E636">
        <v>25.7</v>
      </c>
    </row>
    <row r="637" spans="1:5" x14ac:dyDescent="0.3">
      <c r="A637" s="1">
        <v>41910</v>
      </c>
      <c r="B637">
        <v>202</v>
      </c>
      <c r="C637">
        <v>20.5</v>
      </c>
      <c r="D637">
        <v>16.3</v>
      </c>
      <c r="E637">
        <v>25.1</v>
      </c>
    </row>
    <row r="638" spans="1:5" x14ac:dyDescent="0.3">
      <c r="A638" s="1">
        <v>41911</v>
      </c>
      <c r="B638">
        <v>202</v>
      </c>
      <c r="C638">
        <v>19.2</v>
      </c>
      <c r="D638">
        <v>17.899999999999999</v>
      </c>
      <c r="E638">
        <v>20.6</v>
      </c>
    </row>
    <row r="639" spans="1:5" x14ac:dyDescent="0.3">
      <c r="A639" s="1">
        <v>41912</v>
      </c>
      <c r="B639">
        <v>202</v>
      </c>
      <c r="C639">
        <v>18.8</v>
      </c>
      <c r="D639">
        <v>15.5</v>
      </c>
      <c r="E639">
        <v>23.3</v>
      </c>
    </row>
    <row r="640" spans="1:5" x14ac:dyDescent="0.3">
      <c r="A640" s="1">
        <v>41913</v>
      </c>
      <c r="B640">
        <v>202</v>
      </c>
      <c r="C640">
        <v>18.100000000000001</v>
      </c>
      <c r="D640">
        <v>14.2</v>
      </c>
      <c r="E640">
        <v>22.9</v>
      </c>
    </row>
    <row r="641" spans="1:5" x14ac:dyDescent="0.3">
      <c r="A641" s="1">
        <v>41914</v>
      </c>
      <c r="B641">
        <v>202</v>
      </c>
      <c r="C641">
        <v>18</v>
      </c>
      <c r="D641">
        <v>15.1</v>
      </c>
      <c r="E641">
        <v>21.5</v>
      </c>
    </row>
    <row r="642" spans="1:5" x14ac:dyDescent="0.3">
      <c r="A642" s="1">
        <v>41915</v>
      </c>
      <c r="B642">
        <v>202</v>
      </c>
      <c r="C642">
        <v>16.399999999999999</v>
      </c>
      <c r="D642">
        <v>11.4</v>
      </c>
      <c r="E642">
        <v>20.8</v>
      </c>
    </row>
    <row r="643" spans="1:5" x14ac:dyDescent="0.3">
      <c r="A643" s="1">
        <v>41916</v>
      </c>
      <c r="B643">
        <v>202</v>
      </c>
      <c r="C643">
        <v>15.8</v>
      </c>
      <c r="D643">
        <v>10.6</v>
      </c>
      <c r="E643">
        <v>22.6</v>
      </c>
    </row>
    <row r="644" spans="1:5" x14ac:dyDescent="0.3">
      <c r="A644" s="1">
        <v>41917</v>
      </c>
      <c r="B644">
        <v>202</v>
      </c>
      <c r="C644">
        <v>15.6</v>
      </c>
      <c r="D644">
        <v>9</v>
      </c>
      <c r="E644">
        <v>22.5</v>
      </c>
    </row>
    <row r="645" spans="1:5" x14ac:dyDescent="0.3">
      <c r="A645" s="1">
        <v>41918</v>
      </c>
      <c r="B645">
        <v>202</v>
      </c>
      <c r="C645">
        <v>14.7</v>
      </c>
      <c r="D645">
        <v>7.9</v>
      </c>
      <c r="E645">
        <v>21.8</v>
      </c>
    </row>
    <row r="646" spans="1:5" x14ac:dyDescent="0.3">
      <c r="A646" s="1">
        <v>41919</v>
      </c>
      <c r="B646">
        <v>202</v>
      </c>
      <c r="C646">
        <v>14.2</v>
      </c>
      <c r="D646">
        <v>7.9</v>
      </c>
      <c r="E646">
        <v>21.8</v>
      </c>
    </row>
    <row r="647" spans="1:5" x14ac:dyDescent="0.3">
      <c r="A647" s="1">
        <v>41920</v>
      </c>
      <c r="B647">
        <v>202</v>
      </c>
      <c r="C647">
        <v>13.7</v>
      </c>
      <c r="D647">
        <v>7.7</v>
      </c>
      <c r="E647">
        <v>22.7</v>
      </c>
    </row>
    <row r="648" spans="1:5" x14ac:dyDescent="0.3">
      <c r="A648" s="1">
        <v>41921</v>
      </c>
      <c r="B648">
        <v>202</v>
      </c>
      <c r="C648">
        <v>15.4</v>
      </c>
      <c r="D648">
        <v>8.6</v>
      </c>
      <c r="E648">
        <v>25.7</v>
      </c>
    </row>
    <row r="649" spans="1:5" x14ac:dyDescent="0.3">
      <c r="A649" s="1">
        <v>41922</v>
      </c>
      <c r="B649">
        <v>202</v>
      </c>
      <c r="C649">
        <v>17.600000000000001</v>
      </c>
      <c r="D649">
        <v>9.1</v>
      </c>
      <c r="E649">
        <v>26.6</v>
      </c>
    </row>
    <row r="650" spans="1:5" x14ac:dyDescent="0.3">
      <c r="A650" s="1">
        <v>41923</v>
      </c>
      <c r="B650">
        <v>202</v>
      </c>
      <c r="C650">
        <v>17.600000000000001</v>
      </c>
      <c r="D650">
        <v>11</v>
      </c>
      <c r="E650">
        <v>26.5</v>
      </c>
    </row>
    <row r="651" spans="1:5" x14ac:dyDescent="0.3">
      <c r="A651" s="1">
        <v>41924</v>
      </c>
      <c r="B651">
        <v>202</v>
      </c>
      <c r="C651">
        <v>18</v>
      </c>
      <c r="D651">
        <v>10.1</v>
      </c>
      <c r="E651">
        <v>27.1</v>
      </c>
    </row>
    <row r="652" spans="1:5" x14ac:dyDescent="0.3">
      <c r="A652" s="1">
        <v>41925</v>
      </c>
      <c r="B652">
        <v>202</v>
      </c>
      <c r="C652">
        <v>16.8</v>
      </c>
      <c r="D652">
        <v>9.6999999999999993</v>
      </c>
      <c r="E652">
        <v>21.3</v>
      </c>
    </row>
    <row r="653" spans="1:5" x14ac:dyDescent="0.3">
      <c r="A653" s="1">
        <v>41926</v>
      </c>
      <c r="B653">
        <v>202</v>
      </c>
      <c r="C653">
        <v>11.7</v>
      </c>
      <c r="D653">
        <v>5.7</v>
      </c>
      <c r="E653">
        <v>19.7</v>
      </c>
    </row>
    <row r="654" spans="1:5" x14ac:dyDescent="0.3">
      <c r="A654" s="1">
        <v>41927</v>
      </c>
      <c r="B654">
        <v>202</v>
      </c>
      <c r="C654">
        <v>11.2</v>
      </c>
      <c r="D654">
        <v>4.2</v>
      </c>
      <c r="E654">
        <v>19.600000000000001</v>
      </c>
    </row>
    <row r="655" spans="1:5" x14ac:dyDescent="0.3">
      <c r="A655" s="1">
        <v>41928</v>
      </c>
      <c r="B655">
        <v>202</v>
      </c>
      <c r="C655">
        <v>11.7</v>
      </c>
      <c r="D655">
        <v>6.3</v>
      </c>
      <c r="E655">
        <v>19.100000000000001</v>
      </c>
    </row>
    <row r="656" spans="1:5" x14ac:dyDescent="0.3">
      <c r="A656" s="1">
        <v>41929</v>
      </c>
      <c r="B656">
        <v>202</v>
      </c>
      <c r="C656">
        <v>9.8000000000000007</v>
      </c>
      <c r="D656">
        <v>1.3</v>
      </c>
      <c r="E656">
        <v>19.899999999999999</v>
      </c>
    </row>
    <row r="657" spans="1:5" x14ac:dyDescent="0.3">
      <c r="A657" s="1">
        <v>41930</v>
      </c>
      <c r="B657">
        <v>202</v>
      </c>
      <c r="C657">
        <v>11.5</v>
      </c>
      <c r="D657">
        <v>4</v>
      </c>
      <c r="E657">
        <v>21.5</v>
      </c>
    </row>
    <row r="658" spans="1:5" x14ac:dyDescent="0.3">
      <c r="A658" s="1">
        <v>41931</v>
      </c>
      <c r="B658">
        <v>202</v>
      </c>
      <c r="C658">
        <v>13.7</v>
      </c>
      <c r="D658">
        <v>7.7</v>
      </c>
      <c r="E658">
        <v>20.7</v>
      </c>
    </row>
    <row r="659" spans="1:5" x14ac:dyDescent="0.3">
      <c r="A659" s="1">
        <v>41932</v>
      </c>
      <c r="B659">
        <v>202</v>
      </c>
      <c r="C659">
        <v>13.5</v>
      </c>
      <c r="D659">
        <v>12.1</v>
      </c>
      <c r="E659">
        <v>14.8</v>
      </c>
    </row>
    <row r="660" spans="1:5" x14ac:dyDescent="0.3">
      <c r="A660" s="1">
        <v>41933</v>
      </c>
      <c r="B660">
        <v>202</v>
      </c>
      <c r="C660">
        <v>13.9</v>
      </c>
      <c r="D660">
        <v>11.4</v>
      </c>
      <c r="E660">
        <v>16.3</v>
      </c>
    </row>
    <row r="661" spans="1:5" x14ac:dyDescent="0.3">
      <c r="A661" s="1">
        <v>41934</v>
      </c>
      <c r="B661">
        <v>202</v>
      </c>
      <c r="C661">
        <v>12.8</v>
      </c>
      <c r="D661">
        <v>7.8</v>
      </c>
      <c r="E661">
        <v>16.5</v>
      </c>
    </row>
    <row r="662" spans="1:5" x14ac:dyDescent="0.3">
      <c r="A662" s="1">
        <v>41935</v>
      </c>
      <c r="B662">
        <v>202</v>
      </c>
      <c r="C662">
        <v>10.9</v>
      </c>
      <c r="D662">
        <v>6.2</v>
      </c>
      <c r="E662">
        <v>18.5</v>
      </c>
    </row>
    <row r="663" spans="1:5" x14ac:dyDescent="0.3">
      <c r="A663" s="1">
        <v>41936</v>
      </c>
      <c r="B663">
        <v>202</v>
      </c>
      <c r="C663">
        <v>11.6</v>
      </c>
      <c r="D663">
        <v>6.9</v>
      </c>
      <c r="E663">
        <v>18.7</v>
      </c>
    </row>
    <row r="664" spans="1:5" x14ac:dyDescent="0.3">
      <c r="A664" s="1">
        <v>41937</v>
      </c>
      <c r="B664">
        <v>202</v>
      </c>
      <c r="C664">
        <v>11.9</v>
      </c>
      <c r="D664">
        <v>8.5</v>
      </c>
      <c r="E664">
        <v>19</v>
      </c>
    </row>
    <row r="665" spans="1:5" x14ac:dyDescent="0.3">
      <c r="A665" s="1">
        <v>41938</v>
      </c>
      <c r="B665">
        <v>202</v>
      </c>
      <c r="C665">
        <v>13.5</v>
      </c>
      <c r="D665">
        <v>8.5</v>
      </c>
      <c r="E665">
        <v>19</v>
      </c>
    </row>
    <row r="666" spans="1:5" x14ac:dyDescent="0.3">
      <c r="A666" s="1">
        <v>41939</v>
      </c>
      <c r="B666">
        <v>202</v>
      </c>
      <c r="C666">
        <v>11</v>
      </c>
      <c r="D666">
        <v>4.5999999999999996</v>
      </c>
      <c r="E666">
        <v>18.3</v>
      </c>
    </row>
    <row r="667" spans="1:5" x14ac:dyDescent="0.3">
      <c r="A667" s="1">
        <v>41940</v>
      </c>
      <c r="B667">
        <v>202</v>
      </c>
      <c r="C667">
        <v>7.6</v>
      </c>
      <c r="D667">
        <v>0.3</v>
      </c>
      <c r="E667">
        <v>18.3</v>
      </c>
    </row>
    <row r="668" spans="1:5" x14ac:dyDescent="0.3">
      <c r="A668" s="1">
        <v>41941</v>
      </c>
      <c r="B668">
        <v>202</v>
      </c>
      <c r="C668">
        <v>8.6999999999999993</v>
      </c>
      <c r="D668">
        <v>1.7</v>
      </c>
      <c r="E668">
        <v>19</v>
      </c>
    </row>
    <row r="669" spans="1:5" x14ac:dyDescent="0.3">
      <c r="A669" s="1">
        <v>41942</v>
      </c>
      <c r="B669">
        <v>202</v>
      </c>
      <c r="C669">
        <v>11.1</v>
      </c>
      <c r="D669">
        <v>3.3</v>
      </c>
      <c r="E669">
        <v>19.899999999999999</v>
      </c>
    </row>
    <row r="670" spans="1:5" x14ac:dyDescent="0.3">
      <c r="A670" s="1">
        <v>41943</v>
      </c>
      <c r="B670">
        <v>202</v>
      </c>
      <c r="C670">
        <v>12.1</v>
      </c>
      <c r="D670">
        <v>9.5</v>
      </c>
      <c r="E670">
        <v>14.8</v>
      </c>
    </row>
    <row r="671" spans="1:5" x14ac:dyDescent="0.3">
      <c r="A671" s="1">
        <v>41944</v>
      </c>
      <c r="B671">
        <v>202</v>
      </c>
      <c r="C671">
        <v>14.5</v>
      </c>
      <c r="D671">
        <v>12.7</v>
      </c>
      <c r="E671">
        <v>18.100000000000001</v>
      </c>
    </row>
    <row r="672" spans="1:5" x14ac:dyDescent="0.3">
      <c r="A672" s="1">
        <v>41945</v>
      </c>
      <c r="B672">
        <v>202</v>
      </c>
      <c r="C672">
        <v>11.7</v>
      </c>
      <c r="D672">
        <v>7.9</v>
      </c>
      <c r="E672">
        <v>15.3</v>
      </c>
    </row>
    <row r="673" spans="1:5" x14ac:dyDescent="0.3">
      <c r="A673" s="1">
        <v>41946</v>
      </c>
      <c r="B673">
        <v>202</v>
      </c>
      <c r="C673">
        <v>7.8</v>
      </c>
      <c r="D673">
        <v>1.7</v>
      </c>
      <c r="E673">
        <v>14.1</v>
      </c>
    </row>
    <row r="674" spans="1:5" x14ac:dyDescent="0.3">
      <c r="A674" s="1">
        <v>41947</v>
      </c>
      <c r="B674">
        <v>202</v>
      </c>
      <c r="C674">
        <v>7.5</v>
      </c>
      <c r="D674">
        <v>-0.1</v>
      </c>
      <c r="E674">
        <v>17</v>
      </c>
    </row>
    <row r="675" spans="1:5" x14ac:dyDescent="0.3">
      <c r="A675" s="1">
        <v>41948</v>
      </c>
      <c r="B675">
        <v>202</v>
      </c>
      <c r="C675">
        <v>8.5</v>
      </c>
      <c r="D675">
        <v>1.9</v>
      </c>
      <c r="E675">
        <v>17</v>
      </c>
    </row>
    <row r="676" spans="1:5" x14ac:dyDescent="0.3">
      <c r="A676" s="1">
        <v>41949</v>
      </c>
      <c r="B676">
        <v>202</v>
      </c>
      <c r="C676">
        <v>11.2</v>
      </c>
      <c r="D676">
        <v>6.8</v>
      </c>
      <c r="E676">
        <v>18.399999999999999</v>
      </c>
    </row>
    <row r="677" spans="1:5" x14ac:dyDescent="0.3">
      <c r="A677" s="1">
        <v>41950</v>
      </c>
      <c r="B677">
        <v>202</v>
      </c>
      <c r="C677">
        <v>7.9</v>
      </c>
      <c r="D677">
        <v>1.4</v>
      </c>
      <c r="E677">
        <v>16.7</v>
      </c>
    </row>
    <row r="678" spans="1:5" x14ac:dyDescent="0.3">
      <c r="A678" s="1">
        <v>41951</v>
      </c>
      <c r="B678">
        <v>202</v>
      </c>
      <c r="C678">
        <v>8.9</v>
      </c>
      <c r="D678">
        <v>4.7</v>
      </c>
      <c r="E678">
        <v>15.4</v>
      </c>
    </row>
    <row r="679" spans="1:5" x14ac:dyDescent="0.3">
      <c r="A679" s="1">
        <v>41952</v>
      </c>
      <c r="B679">
        <v>202</v>
      </c>
      <c r="C679">
        <v>8.1999999999999993</v>
      </c>
      <c r="D679">
        <v>2.9</v>
      </c>
      <c r="E679">
        <v>15.9</v>
      </c>
    </row>
    <row r="680" spans="1:5" x14ac:dyDescent="0.3">
      <c r="A680" s="1">
        <v>41953</v>
      </c>
      <c r="B680">
        <v>202</v>
      </c>
      <c r="C680">
        <v>6.1</v>
      </c>
      <c r="D680">
        <v>-1.2</v>
      </c>
      <c r="E680">
        <v>16.600000000000001</v>
      </c>
    </row>
    <row r="681" spans="1:5" x14ac:dyDescent="0.3">
      <c r="A681" s="1">
        <v>41954</v>
      </c>
      <c r="B681">
        <v>202</v>
      </c>
      <c r="C681">
        <v>6.5</v>
      </c>
      <c r="D681">
        <v>-0.9</v>
      </c>
      <c r="E681">
        <v>14.8</v>
      </c>
    </row>
    <row r="682" spans="1:5" x14ac:dyDescent="0.3">
      <c r="A682" s="1">
        <v>41955</v>
      </c>
      <c r="B682">
        <v>202</v>
      </c>
      <c r="C682">
        <v>6.7</v>
      </c>
      <c r="D682">
        <v>0.1</v>
      </c>
      <c r="E682">
        <v>10.7</v>
      </c>
    </row>
    <row r="683" spans="1:5" x14ac:dyDescent="0.3">
      <c r="A683" s="1">
        <v>41956</v>
      </c>
      <c r="B683">
        <v>202</v>
      </c>
      <c r="C683">
        <v>0.3</v>
      </c>
      <c r="D683">
        <v>-2.4</v>
      </c>
      <c r="E683">
        <v>4.2</v>
      </c>
    </row>
    <row r="684" spans="1:5" x14ac:dyDescent="0.3">
      <c r="A684" s="1">
        <v>41957</v>
      </c>
      <c r="B684">
        <v>202</v>
      </c>
      <c r="C684">
        <v>2.9</v>
      </c>
      <c r="D684">
        <v>-3</v>
      </c>
      <c r="E684">
        <v>9.9</v>
      </c>
    </row>
    <row r="685" spans="1:5" x14ac:dyDescent="0.3">
      <c r="A685" s="1">
        <v>41958</v>
      </c>
      <c r="B685">
        <v>202</v>
      </c>
      <c r="C685">
        <v>3.2</v>
      </c>
      <c r="D685">
        <v>-2.7</v>
      </c>
      <c r="E685">
        <v>10.1</v>
      </c>
    </row>
    <row r="686" spans="1:5" x14ac:dyDescent="0.3">
      <c r="A686" s="1">
        <v>41959</v>
      </c>
      <c r="B686">
        <v>202</v>
      </c>
      <c r="C686">
        <v>5.2</v>
      </c>
      <c r="D686">
        <v>-0.5</v>
      </c>
      <c r="E686">
        <v>12.7</v>
      </c>
    </row>
    <row r="687" spans="1:5" x14ac:dyDescent="0.3">
      <c r="A687" s="1">
        <v>41960</v>
      </c>
      <c r="B687">
        <v>202</v>
      </c>
      <c r="C687">
        <v>5.4</v>
      </c>
      <c r="D687">
        <v>0.2</v>
      </c>
      <c r="E687">
        <v>10.6</v>
      </c>
    </row>
    <row r="688" spans="1:5" x14ac:dyDescent="0.3">
      <c r="A688" s="1">
        <v>41961</v>
      </c>
      <c r="B688">
        <v>202</v>
      </c>
      <c r="C688">
        <v>2.5</v>
      </c>
      <c r="D688">
        <v>-1.9</v>
      </c>
      <c r="E688">
        <v>11.1</v>
      </c>
    </row>
    <row r="689" spans="1:5" x14ac:dyDescent="0.3">
      <c r="A689" s="1">
        <v>41962</v>
      </c>
      <c r="B689">
        <v>202</v>
      </c>
      <c r="C689">
        <v>2.2999999999999998</v>
      </c>
      <c r="D689">
        <v>-4.2</v>
      </c>
      <c r="E689">
        <v>11.7</v>
      </c>
    </row>
    <row r="690" spans="1:5" x14ac:dyDescent="0.3">
      <c r="A690" s="1">
        <v>41963</v>
      </c>
      <c r="B690">
        <v>202</v>
      </c>
      <c r="C690">
        <v>3.8</v>
      </c>
      <c r="D690">
        <v>-2.6</v>
      </c>
      <c r="E690">
        <v>12.5</v>
      </c>
    </row>
    <row r="691" spans="1:5" x14ac:dyDescent="0.3">
      <c r="A691" s="1">
        <v>41964</v>
      </c>
      <c r="B691">
        <v>202</v>
      </c>
      <c r="C691">
        <v>7</v>
      </c>
      <c r="D691">
        <v>-0.6</v>
      </c>
      <c r="E691">
        <v>14.2</v>
      </c>
    </row>
    <row r="692" spans="1:5" x14ac:dyDescent="0.3">
      <c r="A692" s="1">
        <v>41965</v>
      </c>
      <c r="B692">
        <v>202</v>
      </c>
      <c r="C692">
        <v>7.8</v>
      </c>
      <c r="D692">
        <v>6.5</v>
      </c>
      <c r="E692">
        <v>9.4</v>
      </c>
    </row>
    <row r="693" spans="1:5" x14ac:dyDescent="0.3">
      <c r="A693" s="1">
        <v>41966</v>
      </c>
      <c r="B693">
        <v>202</v>
      </c>
      <c r="C693">
        <v>7.2</v>
      </c>
      <c r="D693">
        <v>4.7</v>
      </c>
      <c r="E693">
        <v>10.7</v>
      </c>
    </row>
    <row r="694" spans="1:5" x14ac:dyDescent="0.3">
      <c r="A694" s="1">
        <v>41967</v>
      </c>
      <c r="B694">
        <v>202</v>
      </c>
      <c r="C694">
        <v>7.6</v>
      </c>
      <c r="D694">
        <v>5.4</v>
      </c>
      <c r="E694">
        <v>10.5</v>
      </c>
    </row>
    <row r="695" spans="1:5" x14ac:dyDescent="0.3">
      <c r="A695" s="1">
        <v>41968</v>
      </c>
      <c r="B695">
        <v>202</v>
      </c>
      <c r="C695">
        <v>9.4</v>
      </c>
      <c r="D695">
        <v>2.9</v>
      </c>
      <c r="E695">
        <v>14.3</v>
      </c>
    </row>
    <row r="696" spans="1:5" x14ac:dyDescent="0.3">
      <c r="A696" s="1">
        <v>41969</v>
      </c>
      <c r="B696">
        <v>202</v>
      </c>
      <c r="C696">
        <v>8.6</v>
      </c>
      <c r="D696">
        <v>3.7</v>
      </c>
      <c r="E696">
        <v>15.5</v>
      </c>
    </row>
    <row r="697" spans="1:5" x14ac:dyDescent="0.3">
      <c r="A697" s="1">
        <v>41970</v>
      </c>
      <c r="B697">
        <v>202</v>
      </c>
      <c r="C697">
        <v>7.3</v>
      </c>
      <c r="D697">
        <v>2.9</v>
      </c>
      <c r="E697">
        <v>13.7</v>
      </c>
    </row>
    <row r="698" spans="1:5" x14ac:dyDescent="0.3">
      <c r="A698" s="1">
        <v>41971</v>
      </c>
      <c r="B698">
        <v>202</v>
      </c>
      <c r="C698">
        <v>6.9</v>
      </c>
      <c r="D698">
        <v>2.2000000000000002</v>
      </c>
      <c r="E698">
        <v>9.4</v>
      </c>
    </row>
    <row r="699" spans="1:5" x14ac:dyDescent="0.3">
      <c r="A699" s="1">
        <v>41972</v>
      </c>
      <c r="B699">
        <v>202</v>
      </c>
      <c r="C699">
        <v>6.8</v>
      </c>
      <c r="D699">
        <v>3.6</v>
      </c>
      <c r="E699">
        <v>10.4</v>
      </c>
    </row>
    <row r="700" spans="1:5" x14ac:dyDescent="0.3">
      <c r="A700" s="1">
        <v>41973</v>
      </c>
      <c r="B700">
        <v>202</v>
      </c>
      <c r="C700">
        <v>7.7</v>
      </c>
      <c r="D700">
        <v>3.8</v>
      </c>
      <c r="E700">
        <v>10</v>
      </c>
    </row>
    <row r="701" spans="1:5" x14ac:dyDescent="0.3">
      <c r="A701" s="1">
        <v>41974</v>
      </c>
      <c r="B701">
        <v>202</v>
      </c>
      <c r="C701">
        <v>0.1</v>
      </c>
      <c r="D701">
        <v>-5.9</v>
      </c>
      <c r="E701">
        <v>9.3000000000000007</v>
      </c>
    </row>
    <row r="702" spans="1:5" x14ac:dyDescent="0.3">
      <c r="A702" s="1">
        <v>41975</v>
      </c>
      <c r="B702">
        <v>202</v>
      </c>
      <c r="C702">
        <v>-5.3</v>
      </c>
      <c r="D702">
        <v>-8</v>
      </c>
      <c r="E702">
        <v>-1.6</v>
      </c>
    </row>
    <row r="703" spans="1:5" x14ac:dyDescent="0.3">
      <c r="A703" s="1">
        <v>41976</v>
      </c>
      <c r="B703">
        <v>202</v>
      </c>
      <c r="C703">
        <v>-3.1</v>
      </c>
      <c r="D703">
        <v>-6.8</v>
      </c>
      <c r="E703">
        <v>-0.8</v>
      </c>
    </row>
    <row r="704" spans="1:5" x14ac:dyDescent="0.3">
      <c r="A704" s="1">
        <v>41977</v>
      </c>
      <c r="B704">
        <v>202</v>
      </c>
      <c r="C704">
        <v>-3.1</v>
      </c>
      <c r="D704">
        <v>-7.6</v>
      </c>
      <c r="E704">
        <v>0.7</v>
      </c>
    </row>
    <row r="705" spans="1:5" x14ac:dyDescent="0.3">
      <c r="A705" s="1">
        <v>41978</v>
      </c>
      <c r="B705">
        <v>202</v>
      </c>
      <c r="C705">
        <v>-5.5</v>
      </c>
      <c r="D705">
        <v>-9.3000000000000007</v>
      </c>
      <c r="E705">
        <v>-1.1000000000000001</v>
      </c>
    </row>
    <row r="706" spans="1:5" x14ac:dyDescent="0.3">
      <c r="A706" s="1">
        <v>41979</v>
      </c>
      <c r="B706">
        <v>202</v>
      </c>
      <c r="C706">
        <v>-4.9000000000000004</v>
      </c>
      <c r="D706">
        <v>-10.9</v>
      </c>
      <c r="E706">
        <v>0.1</v>
      </c>
    </row>
    <row r="707" spans="1:5" x14ac:dyDescent="0.3">
      <c r="A707" s="1">
        <v>41980</v>
      </c>
      <c r="B707">
        <v>202</v>
      </c>
      <c r="C707">
        <v>-4.4000000000000004</v>
      </c>
      <c r="D707">
        <v>-8.6</v>
      </c>
      <c r="E707">
        <v>-0.5</v>
      </c>
    </row>
    <row r="708" spans="1:5" x14ac:dyDescent="0.3">
      <c r="A708" s="1">
        <v>41981</v>
      </c>
      <c r="B708">
        <v>202</v>
      </c>
      <c r="C708">
        <v>-1</v>
      </c>
      <c r="D708">
        <v>-6</v>
      </c>
      <c r="E708">
        <v>4.3</v>
      </c>
    </row>
    <row r="709" spans="1:5" x14ac:dyDescent="0.3">
      <c r="A709" s="1">
        <v>41982</v>
      </c>
      <c r="B709">
        <v>202</v>
      </c>
      <c r="C709">
        <v>-3.7</v>
      </c>
      <c r="D709">
        <v>-10.199999999999999</v>
      </c>
      <c r="E709">
        <v>3</v>
      </c>
    </row>
    <row r="710" spans="1:5" x14ac:dyDescent="0.3">
      <c r="A710" s="1">
        <v>41983</v>
      </c>
      <c r="B710">
        <v>202</v>
      </c>
      <c r="C710">
        <v>-0.7</v>
      </c>
      <c r="D710">
        <v>-5.4</v>
      </c>
      <c r="E710">
        <v>3.8</v>
      </c>
    </row>
    <row r="711" spans="1:5" x14ac:dyDescent="0.3">
      <c r="A711" s="1">
        <v>41984</v>
      </c>
      <c r="B711">
        <v>202</v>
      </c>
      <c r="C711">
        <v>-0.4</v>
      </c>
      <c r="D711">
        <v>-4.4000000000000004</v>
      </c>
      <c r="E711">
        <v>2</v>
      </c>
    </row>
    <row r="712" spans="1:5" x14ac:dyDescent="0.3">
      <c r="A712" s="1">
        <v>41985</v>
      </c>
      <c r="B712">
        <v>202</v>
      </c>
      <c r="C712">
        <v>-3.2</v>
      </c>
      <c r="D712">
        <v>-8.1</v>
      </c>
      <c r="E712">
        <v>1.3</v>
      </c>
    </row>
    <row r="713" spans="1:5" x14ac:dyDescent="0.3">
      <c r="A713" s="1">
        <v>41986</v>
      </c>
      <c r="B713">
        <v>202</v>
      </c>
      <c r="C713">
        <v>-3.9</v>
      </c>
      <c r="D713">
        <v>-6.2</v>
      </c>
      <c r="E713">
        <v>-0.6</v>
      </c>
    </row>
    <row r="714" spans="1:5" x14ac:dyDescent="0.3">
      <c r="A714" s="1">
        <v>41987</v>
      </c>
      <c r="B714">
        <v>202</v>
      </c>
      <c r="C714">
        <v>-4.5</v>
      </c>
      <c r="D714">
        <v>-11</v>
      </c>
      <c r="E714">
        <v>0.1</v>
      </c>
    </row>
    <row r="715" spans="1:5" x14ac:dyDescent="0.3">
      <c r="A715" s="1">
        <v>41988</v>
      </c>
      <c r="B715">
        <v>202</v>
      </c>
      <c r="C715">
        <v>0.1</v>
      </c>
      <c r="D715">
        <v>-1.7</v>
      </c>
      <c r="E715">
        <v>2.5</v>
      </c>
    </row>
    <row r="716" spans="1:5" x14ac:dyDescent="0.3">
      <c r="A716" s="1">
        <v>41989</v>
      </c>
      <c r="B716">
        <v>202</v>
      </c>
      <c r="C716">
        <v>-4</v>
      </c>
      <c r="D716">
        <v>-8.6999999999999993</v>
      </c>
      <c r="E716">
        <v>1.5</v>
      </c>
    </row>
    <row r="717" spans="1:5" x14ac:dyDescent="0.3">
      <c r="A717" s="1">
        <v>41990</v>
      </c>
      <c r="B717">
        <v>202</v>
      </c>
      <c r="C717">
        <v>-8.1999999999999993</v>
      </c>
      <c r="D717">
        <v>-10</v>
      </c>
      <c r="E717">
        <v>-5</v>
      </c>
    </row>
    <row r="718" spans="1:5" x14ac:dyDescent="0.3">
      <c r="A718" s="1">
        <v>41991</v>
      </c>
      <c r="B718">
        <v>202</v>
      </c>
      <c r="C718">
        <v>-9.1999999999999993</v>
      </c>
      <c r="D718">
        <v>-13.8</v>
      </c>
      <c r="E718">
        <v>-3.1</v>
      </c>
    </row>
    <row r="719" spans="1:5" x14ac:dyDescent="0.3">
      <c r="A719" s="1">
        <v>41992</v>
      </c>
      <c r="B719">
        <v>202</v>
      </c>
      <c r="C719">
        <v>-6.6</v>
      </c>
      <c r="D719">
        <v>-13.1</v>
      </c>
      <c r="E719">
        <v>-2</v>
      </c>
    </row>
    <row r="720" spans="1:5" x14ac:dyDescent="0.3">
      <c r="A720" s="1">
        <v>41993</v>
      </c>
      <c r="B720">
        <v>202</v>
      </c>
      <c r="C720">
        <v>-2</v>
      </c>
      <c r="D720">
        <v>-5.8</v>
      </c>
      <c r="E720">
        <v>1.6</v>
      </c>
    </row>
    <row r="721" spans="1:5" x14ac:dyDescent="0.3">
      <c r="A721" s="1">
        <v>41994</v>
      </c>
      <c r="B721">
        <v>202</v>
      </c>
      <c r="C721">
        <v>-7.8</v>
      </c>
      <c r="D721">
        <v>-14.1</v>
      </c>
      <c r="E721">
        <v>-1.5</v>
      </c>
    </row>
    <row r="722" spans="1:5" x14ac:dyDescent="0.3">
      <c r="A722" s="1">
        <v>41995</v>
      </c>
      <c r="B722">
        <v>202</v>
      </c>
      <c r="C722">
        <v>-8.3000000000000007</v>
      </c>
      <c r="D722">
        <v>-14.5</v>
      </c>
      <c r="E722">
        <v>-2</v>
      </c>
    </row>
    <row r="723" spans="1:5" x14ac:dyDescent="0.3">
      <c r="A723" s="1">
        <v>41996</v>
      </c>
      <c r="B723">
        <v>202</v>
      </c>
      <c r="C723">
        <v>-5.0999999999999996</v>
      </c>
      <c r="D723">
        <v>-12.3</v>
      </c>
      <c r="E723">
        <v>0.5</v>
      </c>
    </row>
    <row r="724" spans="1:5" x14ac:dyDescent="0.3">
      <c r="A724" s="1">
        <v>41997</v>
      </c>
      <c r="B724">
        <v>202</v>
      </c>
      <c r="C724">
        <v>1.1000000000000001</v>
      </c>
      <c r="D724">
        <v>-1.5</v>
      </c>
      <c r="E724">
        <v>6.8</v>
      </c>
    </row>
    <row r="725" spans="1:5" x14ac:dyDescent="0.3">
      <c r="A725" s="1">
        <v>41998</v>
      </c>
      <c r="B725">
        <v>202</v>
      </c>
      <c r="C725">
        <v>-1.7</v>
      </c>
      <c r="D725">
        <v>-7</v>
      </c>
      <c r="E725">
        <v>2.6</v>
      </c>
    </row>
    <row r="726" spans="1:5" x14ac:dyDescent="0.3">
      <c r="A726" s="1">
        <v>41999</v>
      </c>
      <c r="B726">
        <v>202</v>
      </c>
      <c r="C726">
        <v>-5.2</v>
      </c>
      <c r="D726">
        <v>-12.1</v>
      </c>
      <c r="E726">
        <v>1.6</v>
      </c>
    </row>
    <row r="727" spans="1:5" x14ac:dyDescent="0.3">
      <c r="A727" s="1">
        <v>42000</v>
      </c>
      <c r="B727">
        <v>202</v>
      </c>
      <c r="C727">
        <v>-4.8</v>
      </c>
      <c r="D727">
        <v>-10.6</v>
      </c>
      <c r="E727">
        <v>3.6</v>
      </c>
    </row>
    <row r="728" spans="1:5" x14ac:dyDescent="0.3">
      <c r="A728" s="1">
        <v>42001</v>
      </c>
      <c r="B728">
        <v>202</v>
      </c>
      <c r="C728">
        <v>-3.5</v>
      </c>
      <c r="D728">
        <v>-9.8000000000000007</v>
      </c>
      <c r="E728">
        <v>1</v>
      </c>
    </row>
    <row r="729" spans="1:5" x14ac:dyDescent="0.3">
      <c r="A729" s="1">
        <v>42002</v>
      </c>
      <c r="B729">
        <v>202</v>
      </c>
      <c r="C729">
        <v>0.1</v>
      </c>
      <c r="D729">
        <v>-2.8</v>
      </c>
      <c r="E729">
        <v>4.3</v>
      </c>
    </row>
    <row r="730" spans="1:5" x14ac:dyDescent="0.3">
      <c r="A730" s="1">
        <v>42003</v>
      </c>
      <c r="B730">
        <v>202</v>
      </c>
      <c r="C730">
        <v>-0.9</v>
      </c>
      <c r="D730">
        <v>-4.3</v>
      </c>
      <c r="E730">
        <v>6.6</v>
      </c>
    </row>
    <row r="731" spans="1:5" x14ac:dyDescent="0.3">
      <c r="A731" s="1">
        <v>42004</v>
      </c>
      <c r="B731">
        <v>202</v>
      </c>
      <c r="C731">
        <v>-1.8</v>
      </c>
      <c r="D731">
        <v>-5.6</v>
      </c>
      <c r="E731">
        <v>3.1</v>
      </c>
    </row>
    <row r="732" spans="1:5" x14ac:dyDescent="0.3">
      <c r="A732" s="1">
        <v>42005</v>
      </c>
      <c r="B732">
        <v>202</v>
      </c>
      <c r="C732">
        <v>-6.9</v>
      </c>
      <c r="D732">
        <v>-9.1</v>
      </c>
      <c r="E732">
        <v>-3.9</v>
      </c>
    </row>
    <row r="733" spans="1:5" x14ac:dyDescent="0.3">
      <c r="A733" s="1">
        <v>42006</v>
      </c>
      <c r="B733">
        <v>202</v>
      </c>
      <c r="C733">
        <v>-6.1</v>
      </c>
      <c r="D733">
        <v>-11.6</v>
      </c>
      <c r="E733">
        <v>-1</v>
      </c>
    </row>
    <row r="734" spans="1:5" x14ac:dyDescent="0.3">
      <c r="A734" s="1">
        <v>42007</v>
      </c>
      <c r="B734">
        <v>202</v>
      </c>
      <c r="C734">
        <v>-5.8</v>
      </c>
      <c r="D734">
        <v>-13.5</v>
      </c>
      <c r="E734">
        <v>0</v>
      </c>
    </row>
    <row r="735" spans="1:5" x14ac:dyDescent="0.3">
      <c r="A735" s="1">
        <v>42008</v>
      </c>
      <c r="B735">
        <v>202</v>
      </c>
      <c r="C735">
        <v>-0.1</v>
      </c>
      <c r="D735">
        <v>-3.8</v>
      </c>
      <c r="E735">
        <v>5.5</v>
      </c>
    </row>
    <row r="736" spans="1:5" x14ac:dyDescent="0.3">
      <c r="A736" s="1">
        <v>42009</v>
      </c>
      <c r="B736">
        <v>202</v>
      </c>
      <c r="C736">
        <v>0.7</v>
      </c>
      <c r="D736">
        <v>-4.9000000000000004</v>
      </c>
      <c r="E736">
        <v>6.7</v>
      </c>
    </row>
    <row r="737" spans="1:5" x14ac:dyDescent="0.3">
      <c r="A737" s="1">
        <v>42010</v>
      </c>
      <c r="B737">
        <v>202</v>
      </c>
      <c r="C737">
        <v>-1.1000000000000001</v>
      </c>
      <c r="D737">
        <v>-6.3</v>
      </c>
      <c r="E737">
        <v>2.6</v>
      </c>
    </row>
    <row r="738" spans="1:5" x14ac:dyDescent="0.3">
      <c r="A738" s="1">
        <v>42011</v>
      </c>
      <c r="B738">
        <v>202</v>
      </c>
      <c r="C738">
        <v>-5.3</v>
      </c>
      <c r="D738">
        <v>-9.1999999999999993</v>
      </c>
      <c r="E738">
        <v>-0.1</v>
      </c>
    </row>
    <row r="739" spans="1:5" x14ac:dyDescent="0.3">
      <c r="A739" s="1">
        <v>42012</v>
      </c>
      <c r="B739">
        <v>202</v>
      </c>
      <c r="C739">
        <v>-6.6</v>
      </c>
      <c r="D739">
        <v>-12.8</v>
      </c>
      <c r="E739">
        <v>0.9</v>
      </c>
    </row>
    <row r="740" spans="1:5" x14ac:dyDescent="0.3">
      <c r="A740" s="1">
        <v>42013</v>
      </c>
      <c r="B740">
        <v>202</v>
      </c>
      <c r="C740">
        <v>-4.7</v>
      </c>
      <c r="D740">
        <v>-11.5</v>
      </c>
      <c r="E740">
        <v>3.5</v>
      </c>
    </row>
    <row r="741" spans="1:5" x14ac:dyDescent="0.3">
      <c r="A741" s="1">
        <v>42014</v>
      </c>
      <c r="B741">
        <v>202</v>
      </c>
      <c r="C741">
        <v>-2.1</v>
      </c>
      <c r="D741">
        <v>-9.5</v>
      </c>
      <c r="E741">
        <v>5.5</v>
      </c>
    </row>
    <row r="742" spans="1:5" x14ac:dyDescent="0.3">
      <c r="A742" s="1">
        <v>42015</v>
      </c>
      <c r="B742">
        <v>202</v>
      </c>
      <c r="C742">
        <v>0.3</v>
      </c>
      <c r="D742">
        <v>-2.5</v>
      </c>
      <c r="E742">
        <v>3.6</v>
      </c>
    </row>
    <row r="743" spans="1:5" x14ac:dyDescent="0.3">
      <c r="A743" s="1">
        <v>42016</v>
      </c>
      <c r="B743">
        <v>202</v>
      </c>
      <c r="C743">
        <v>-3.5</v>
      </c>
      <c r="D743">
        <v>-9.3000000000000007</v>
      </c>
      <c r="E743">
        <v>3.7</v>
      </c>
    </row>
    <row r="744" spans="1:5" x14ac:dyDescent="0.3">
      <c r="A744" s="1">
        <v>42017</v>
      </c>
      <c r="B744">
        <v>202</v>
      </c>
      <c r="C744">
        <v>-2.4</v>
      </c>
      <c r="D744">
        <v>-9.3000000000000007</v>
      </c>
      <c r="E744">
        <v>5.8</v>
      </c>
    </row>
    <row r="745" spans="1:5" x14ac:dyDescent="0.3">
      <c r="A745" s="1">
        <v>42018</v>
      </c>
      <c r="B745">
        <v>202</v>
      </c>
      <c r="C745">
        <v>1.1000000000000001</v>
      </c>
      <c r="D745">
        <v>-2.6</v>
      </c>
      <c r="E745">
        <v>5.4</v>
      </c>
    </row>
    <row r="746" spans="1:5" x14ac:dyDescent="0.3">
      <c r="A746" s="1">
        <v>42019</v>
      </c>
      <c r="B746">
        <v>202</v>
      </c>
      <c r="C746">
        <v>2.5</v>
      </c>
      <c r="D746">
        <v>-1.9</v>
      </c>
      <c r="E746">
        <v>10.3</v>
      </c>
    </row>
    <row r="747" spans="1:5" x14ac:dyDescent="0.3">
      <c r="A747" s="1">
        <v>42020</v>
      </c>
      <c r="B747">
        <v>202</v>
      </c>
      <c r="C747">
        <v>-0.2</v>
      </c>
      <c r="D747">
        <v>-3.9</v>
      </c>
      <c r="E747">
        <v>3.7</v>
      </c>
    </row>
    <row r="748" spans="1:5" x14ac:dyDescent="0.3">
      <c r="A748" s="1">
        <v>42021</v>
      </c>
      <c r="B748">
        <v>202</v>
      </c>
      <c r="C748">
        <v>-3.3</v>
      </c>
      <c r="D748">
        <v>-7.2</v>
      </c>
      <c r="E748">
        <v>0.8</v>
      </c>
    </row>
    <row r="749" spans="1:5" x14ac:dyDescent="0.3">
      <c r="A749" s="1">
        <v>42022</v>
      </c>
      <c r="B749">
        <v>202</v>
      </c>
      <c r="C749">
        <v>-3.4</v>
      </c>
      <c r="D749">
        <v>-10.6</v>
      </c>
      <c r="E749">
        <v>1.5</v>
      </c>
    </row>
    <row r="750" spans="1:5" x14ac:dyDescent="0.3">
      <c r="A750" s="1">
        <v>42023</v>
      </c>
      <c r="B750">
        <v>202</v>
      </c>
      <c r="C750">
        <v>1</v>
      </c>
      <c r="D750">
        <v>-4.7</v>
      </c>
      <c r="E750">
        <v>4.9000000000000004</v>
      </c>
    </row>
    <row r="751" spans="1:5" x14ac:dyDescent="0.3">
      <c r="A751" s="1">
        <v>42024</v>
      </c>
      <c r="B751">
        <v>202</v>
      </c>
      <c r="C751">
        <v>-2.2000000000000002</v>
      </c>
      <c r="D751">
        <v>-9.1999999999999993</v>
      </c>
      <c r="E751">
        <v>4.8</v>
      </c>
    </row>
    <row r="752" spans="1:5" x14ac:dyDescent="0.3">
      <c r="A752" s="1">
        <v>42025</v>
      </c>
      <c r="B752">
        <v>202</v>
      </c>
      <c r="C752">
        <v>1.1000000000000001</v>
      </c>
      <c r="D752">
        <v>-3.3</v>
      </c>
      <c r="E752">
        <v>6.4</v>
      </c>
    </row>
    <row r="753" spans="1:5" x14ac:dyDescent="0.3">
      <c r="A753" s="1">
        <v>42026</v>
      </c>
      <c r="B753">
        <v>202</v>
      </c>
      <c r="C753">
        <v>2.1</v>
      </c>
      <c r="D753">
        <v>-1.8</v>
      </c>
      <c r="E753">
        <v>8.4</v>
      </c>
    </row>
    <row r="754" spans="1:5" x14ac:dyDescent="0.3">
      <c r="A754" s="1">
        <v>42027</v>
      </c>
      <c r="B754">
        <v>202</v>
      </c>
      <c r="C754">
        <v>-0.8</v>
      </c>
      <c r="D754">
        <v>-4.5999999999999996</v>
      </c>
      <c r="E754">
        <v>3.5</v>
      </c>
    </row>
    <row r="755" spans="1:5" x14ac:dyDescent="0.3">
      <c r="A755" s="1">
        <v>42028</v>
      </c>
      <c r="B755">
        <v>202</v>
      </c>
      <c r="C755">
        <v>1.5</v>
      </c>
      <c r="D755">
        <v>-2.2000000000000002</v>
      </c>
      <c r="E755">
        <v>6.5</v>
      </c>
    </row>
    <row r="756" spans="1:5" x14ac:dyDescent="0.3">
      <c r="A756" s="1">
        <v>42029</v>
      </c>
      <c r="B756">
        <v>202</v>
      </c>
      <c r="C756">
        <v>1.2</v>
      </c>
      <c r="D756">
        <v>-2.2000000000000002</v>
      </c>
      <c r="E756">
        <v>4.4000000000000004</v>
      </c>
    </row>
    <row r="757" spans="1:5" x14ac:dyDescent="0.3">
      <c r="A757" s="1">
        <v>42030</v>
      </c>
      <c r="B757">
        <v>202</v>
      </c>
      <c r="C757">
        <v>3.9</v>
      </c>
      <c r="D757">
        <v>1.8</v>
      </c>
      <c r="E757">
        <v>6.9</v>
      </c>
    </row>
    <row r="758" spans="1:5" x14ac:dyDescent="0.3">
      <c r="A758" s="1">
        <v>42031</v>
      </c>
      <c r="B758">
        <v>202</v>
      </c>
      <c r="C758">
        <v>-0.9</v>
      </c>
      <c r="D758">
        <v>-5.3</v>
      </c>
      <c r="E758">
        <v>2.2999999999999998</v>
      </c>
    </row>
    <row r="759" spans="1:5" x14ac:dyDescent="0.3">
      <c r="A759" s="1">
        <v>42032</v>
      </c>
      <c r="B759">
        <v>202</v>
      </c>
      <c r="C759">
        <v>-3.4</v>
      </c>
      <c r="D759">
        <v>-8.3000000000000007</v>
      </c>
      <c r="E759">
        <v>3.8</v>
      </c>
    </row>
    <row r="760" spans="1:5" x14ac:dyDescent="0.3">
      <c r="A760" s="1">
        <v>42033</v>
      </c>
      <c r="B760">
        <v>202</v>
      </c>
      <c r="C760">
        <v>-1</v>
      </c>
      <c r="D760">
        <v>-5.8</v>
      </c>
      <c r="E760">
        <v>3.8</v>
      </c>
    </row>
    <row r="761" spans="1:5" x14ac:dyDescent="0.3">
      <c r="A761" s="1">
        <v>42034</v>
      </c>
      <c r="B761">
        <v>202</v>
      </c>
      <c r="C761">
        <v>-1.1000000000000001</v>
      </c>
      <c r="D761">
        <v>-5</v>
      </c>
      <c r="E761">
        <v>1.9</v>
      </c>
    </row>
    <row r="762" spans="1:5" x14ac:dyDescent="0.3">
      <c r="A762" s="1">
        <v>42035</v>
      </c>
      <c r="B762">
        <v>202</v>
      </c>
      <c r="C762">
        <v>-3.7</v>
      </c>
      <c r="D762">
        <v>-10</v>
      </c>
      <c r="E762">
        <v>2.2000000000000002</v>
      </c>
    </row>
    <row r="763" spans="1:5" x14ac:dyDescent="0.3">
      <c r="A763" s="1">
        <v>42036</v>
      </c>
      <c r="B763">
        <v>202</v>
      </c>
      <c r="C763">
        <v>-3.6</v>
      </c>
      <c r="D763">
        <v>-10</v>
      </c>
      <c r="E763">
        <v>4.4000000000000004</v>
      </c>
    </row>
    <row r="764" spans="1:5" x14ac:dyDescent="0.3">
      <c r="A764" s="1">
        <v>42037</v>
      </c>
      <c r="B764">
        <v>202</v>
      </c>
      <c r="C764">
        <v>-2.6</v>
      </c>
      <c r="D764">
        <v>-8.1</v>
      </c>
      <c r="E764">
        <v>6</v>
      </c>
    </row>
    <row r="765" spans="1:5" x14ac:dyDescent="0.3">
      <c r="A765" s="1">
        <v>42038</v>
      </c>
      <c r="B765">
        <v>202</v>
      </c>
      <c r="C765">
        <v>-1.3</v>
      </c>
      <c r="D765">
        <v>-7.4</v>
      </c>
      <c r="E765">
        <v>7.4</v>
      </c>
    </row>
    <row r="766" spans="1:5" x14ac:dyDescent="0.3">
      <c r="A766" s="1">
        <v>42039</v>
      </c>
      <c r="B766">
        <v>202</v>
      </c>
      <c r="C766">
        <v>-0.8</v>
      </c>
      <c r="D766">
        <v>-6.8</v>
      </c>
      <c r="E766">
        <v>6</v>
      </c>
    </row>
    <row r="767" spans="1:5" x14ac:dyDescent="0.3">
      <c r="A767" s="1">
        <v>42040</v>
      </c>
      <c r="B767">
        <v>202</v>
      </c>
      <c r="C767">
        <v>-0.7</v>
      </c>
      <c r="D767">
        <v>-6.2</v>
      </c>
      <c r="E767">
        <v>6.3</v>
      </c>
    </row>
    <row r="768" spans="1:5" x14ac:dyDescent="0.3">
      <c r="A768" s="1">
        <v>42041</v>
      </c>
      <c r="B768">
        <v>202</v>
      </c>
      <c r="C768">
        <v>-1</v>
      </c>
      <c r="D768">
        <v>-6.7</v>
      </c>
      <c r="E768">
        <v>6.9</v>
      </c>
    </row>
    <row r="769" spans="1:5" x14ac:dyDescent="0.3">
      <c r="A769" s="1">
        <v>42042</v>
      </c>
      <c r="B769">
        <v>202</v>
      </c>
      <c r="C769">
        <v>0.1</v>
      </c>
      <c r="D769">
        <v>-5.2</v>
      </c>
      <c r="E769">
        <v>5.4</v>
      </c>
    </row>
    <row r="770" spans="1:5" x14ac:dyDescent="0.3">
      <c r="A770" s="1">
        <v>42043</v>
      </c>
      <c r="B770">
        <v>202</v>
      </c>
      <c r="C770">
        <v>-7.8</v>
      </c>
      <c r="D770">
        <v>-10.7</v>
      </c>
      <c r="E770">
        <v>1</v>
      </c>
    </row>
    <row r="771" spans="1:5" x14ac:dyDescent="0.3">
      <c r="A771" s="1">
        <v>42044</v>
      </c>
      <c r="B771">
        <v>202</v>
      </c>
      <c r="C771">
        <v>-4.8</v>
      </c>
      <c r="D771">
        <v>-11.7</v>
      </c>
      <c r="E771">
        <v>0.7</v>
      </c>
    </row>
    <row r="772" spans="1:5" x14ac:dyDescent="0.3">
      <c r="A772" s="1">
        <v>42045</v>
      </c>
      <c r="B772">
        <v>202</v>
      </c>
      <c r="C772">
        <v>1.2</v>
      </c>
      <c r="D772">
        <v>-3</v>
      </c>
      <c r="E772">
        <v>6.9</v>
      </c>
    </row>
    <row r="773" spans="1:5" x14ac:dyDescent="0.3">
      <c r="A773" s="1">
        <v>42046</v>
      </c>
      <c r="B773">
        <v>202</v>
      </c>
      <c r="C773">
        <v>2.5</v>
      </c>
      <c r="D773">
        <v>-1.6</v>
      </c>
      <c r="E773">
        <v>8.5</v>
      </c>
    </row>
    <row r="774" spans="1:5" x14ac:dyDescent="0.3">
      <c r="A774" s="1">
        <v>42047</v>
      </c>
      <c r="B774">
        <v>202</v>
      </c>
      <c r="C774">
        <v>-1.3</v>
      </c>
      <c r="D774">
        <v>-5.8</v>
      </c>
      <c r="E774">
        <v>2.9</v>
      </c>
    </row>
    <row r="775" spans="1:5" x14ac:dyDescent="0.3">
      <c r="A775" s="1">
        <v>42048</v>
      </c>
      <c r="B775">
        <v>202</v>
      </c>
      <c r="C775">
        <v>-1.1000000000000001</v>
      </c>
      <c r="D775">
        <v>-6.1</v>
      </c>
      <c r="E775">
        <v>4.3</v>
      </c>
    </row>
    <row r="776" spans="1:5" x14ac:dyDescent="0.3">
      <c r="A776" s="1">
        <v>42049</v>
      </c>
      <c r="B776">
        <v>202</v>
      </c>
      <c r="C776">
        <v>-1.4</v>
      </c>
      <c r="D776">
        <v>-7</v>
      </c>
      <c r="E776">
        <v>1.9</v>
      </c>
    </row>
    <row r="777" spans="1:5" x14ac:dyDescent="0.3">
      <c r="A777" s="1">
        <v>42050</v>
      </c>
      <c r="B777">
        <v>202</v>
      </c>
      <c r="C777">
        <v>6.5</v>
      </c>
      <c r="D777">
        <v>-0.9</v>
      </c>
      <c r="E777">
        <v>13.6</v>
      </c>
    </row>
    <row r="778" spans="1:5" x14ac:dyDescent="0.3">
      <c r="A778" s="1">
        <v>42051</v>
      </c>
      <c r="B778">
        <v>202</v>
      </c>
      <c r="C778">
        <v>4.5999999999999996</v>
      </c>
      <c r="D778">
        <v>3.4</v>
      </c>
      <c r="E778">
        <v>8.4</v>
      </c>
    </row>
    <row r="779" spans="1:5" x14ac:dyDescent="0.3">
      <c r="A779" s="1">
        <v>42052</v>
      </c>
      <c r="B779">
        <v>202</v>
      </c>
      <c r="C779">
        <v>2.9</v>
      </c>
      <c r="D779">
        <v>0.1</v>
      </c>
      <c r="E779">
        <v>5.4</v>
      </c>
    </row>
    <row r="780" spans="1:5" x14ac:dyDescent="0.3">
      <c r="A780" s="1">
        <v>42053</v>
      </c>
      <c r="B780">
        <v>202</v>
      </c>
      <c r="C780">
        <v>1.2</v>
      </c>
      <c r="D780">
        <v>-1.6</v>
      </c>
      <c r="E780">
        <v>3.4</v>
      </c>
    </row>
    <row r="781" spans="1:5" x14ac:dyDescent="0.3">
      <c r="A781" s="1">
        <v>42054</v>
      </c>
      <c r="B781">
        <v>202</v>
      </c>
      <c r="C781">
        <v>0.1</v>
      </c>
      <c r="D781">
        <v>-3.8</v>
      </c>
      <c r="E781">
        <v>6.7</v>
      </c>
    </row>
    <row r="782" spans="1:5" x14ac:dyDescent="0.3">
      <c r="A782" s="1">
        <v>42055</v>
      </c>
      <c r="B782">
        <v>202</v>
      </c>
      <c r="C782">
        <v>3</v>
      </c>
      <c r="D782">
        <v>-4.0999999999999996</v>
      </c>
      <c r="E782">
        <v>10</v>
      </c>
    </row>
    <row r="783" spans="1:5" x14ac:dyDescent="0.3">
      <c r="A783" s="1">
        <v>42056</v>
      </c>
      <c r="B783">
        <v>202</v>
      </c>
      <c r="C783">
        <v>5</v>
      </c>
      <c r="D783">
        <v>2.6</v>
      </c>
      <c r="E783">
        <v>7.6</v>
      </c>
    </row>
    <row r="784" spans="1:5" x14ac:dyDescent="0.3">
      <c r="A784" s="1">
        <v>42057</v>
      </c>
      <c r="B784">
        <v>202</v>
      </c>
      <c r="C784">
        <v>4.7</v>
      </c>
      <c r="D784">
        <v>0.9</v>
      </c>
      <c r="E784">
        <v>7.9</v>
      </c>
    </row>
    <row r="785" spans="1:5" x14ac:dyDescent="0.3">
      <c r="A785" s="1">
        <v>42058</v>
      </c>
      <c r="B785">
        <v>202</v>
      </c>
      <c r="C785">
        <v>1.8</v>
      </c>
      <c r="D785">
        <v>-1.2</v>
      </c>
      <c r="E785">
        <v>6.4</v>
      </c>
    </row>
    <row r="786" spans="1:5" x14ac:dyDescent="0.3">
      <c r="A786" s="1">
        <v>42059</v>
      </c>
      <c r="B786">
        <v>202</v>
      </c>
      <c r="C786">
        <v>1.7</v>
      </c>
      <c r="D786">
        <v>-3</v>
      </c>
      <c r="E786">
        <v>8</v>
      </c>
    </row>
    <row r="787" spans="1:5" x14ac:dyDescent="0.3">
      <c r="A787" s="1">
        <v>42060</v>
      </c>
      <c r="B787">
        <v>202</v>
      </c>
      <c r="C787">
        <v>5</v>
      </c>
      <c r="D787">
        <v>-1.9</v>
      </c>
      <c r="E787">
        <v>12</v>
      </c>
    </row>
    <row r="788" spans="1:5" x14ac:dyDescent="0.3">
      <c r="A788" s="1">
        <v>42061</v>
      </c>
      <c r="B788">
        <v>202</v>
      </c>
      <c r="C788">
        <v>2.4</v>
      </c>
      <c r="D788">
        <v>-3</v>
      </c>
      <c r="E788">
        <v>7</v>
      </c>
    </row>
    <row r="789" spans="1:5" x14ac:dyDescent="0.3">
      <c r="A789" s="1">
        <v>42062</v>
      </c>
      <c r="B789">
        <v>202</v>
      </c>
      <c r="C789">
        <v>-0.8</v>
      </c>
      <c r="D789">
        <v>-4.5999999999999996</v>
      </c>
      <c r="E789">
        <v>4.0999999999999996</v>
      </c>
    </row>
    <row r="790" spans="1:5" x14ac:dyDescent="0.3">
      <c r="A790" s="1">
        <v>42063</v>
      </c>
      <c r="B790">
        <v>202</v>
      </c>
      <c r="C790">
        <v>1.5</v>
      </c>
      <c r="D790">
        <v>-4.4000000000000004</v>
      </c>
      <c r="E790">
        <v>6.4</v>
      </c>
    </row>
    <row r="791" spans="1:5" x14ac:dyDescent="0.3">
      <c r="A791" s="1">
        <v>42064</v>
      </c>
      <c r="B791">
        <v>202</v>
      </c>
      <c r="C791">
        <v>3.3</v>
      </c>
      <c r="D791">
        <v>0.9</v>
      </c>
      <c r="E791">
        <v>6.9</v>
      </c>
    </row>
    <row r="792" spans="1:5" x14ac:dyDescent="0.3">
      <c r="A792" s="1">
        <v>42065</v>
      </c>
      <c r="B792">
        <v>202</v>
      </c>
      <c r="C792">
        <v>2.7</v>
      </c>
      <c r="D792">
        <v>-4.4000000000000004</v>
      </c>
      <c r="E792">
        <v>10.3</v>
      </c>
    </row>
    <row r="793" spans="1:5" x14ac:dyDescent="0.3">
      <c r="A793" s="1">
        <v>42066</v>
      </c>
      <c r="B793">
        <v>202</v>
      </c>
      <c r="C793">
        <v>3.1</v>
      </c>
      <c r="D793">
        <v>0.3</v>
      </c>
      <c r="E793">
        <v>8.8000000000000007</v>
      </c>
    </row>
    <row r="794" spans="1:5" x14ac:dyDescent="0.3">
      <c r="A794" s="1">
        <v>42067</v>
      </c>
      <c r="B794">
        <v>202</v>
      </c>
      <c r="C794">
        <v>-1</v>
      </c>
      <c r="D794">
        <v>-3.6</v>
      </c>
      <c r="E794">
        <v>2.6</v>
      </c>
    </row>
    <row r="795" spans="1:5" x14ac:dyDescent="0.3">
      <c r="A795" s="1">
        <v>42068</v>
      </c>
      <c r="B795">
        <v>202</v>
      </c>
      <c r="C795">
        <v>-1</v>
      </c>
      <c r="D795">
        <v>-7.5</v>
      </c>
      <c r="E795">
        <v>5.6</v>
      </c>
    </row>
    <row r="796" spans="1:5" x14ac:dyDescent="0.3">
      <c r="A796" s="1">
        <v>42069</v>
      </c>
      <c r="B796">
        <v>202</v>
      </c>
      <c r="C796">
        <v>1.9</v>
      </c>
      <c r="D796">
        <v>-6.2</v>
      </c>
      <c r="E796">
        <v>10.6</v>
      </c>
    </row>
    <row r="797" spans="1:5" x14ac:dyDescent="0.3">
      <c r="A797" s="1">
        <v>42070</v>
      </c>
      <c r="B797">
        <v>202</v>
      </c>
      <c r="C797">
        <v>3.8</v>
      </c>
      <c r="D797">
        <v>-5.2</v>
      </c>
      <c r="E797">
        <v>12.3</v>
      </c>
    </row>
    <row r="798" spans="1:5" x14ac:dyDescent="0.3">
      <c r="A798" s="1">
        <v>42071</v>
      </c>
      <c r="B798">
        <v>202</v>
      </c>
      <c r="C798">
        <v>6.7</v>
      </c>
      <c r="D798">
        <v>-3.3</v>
      </c>
      <c r="E798">
        <v>15.2</v>
      </c>
    </row>
    <row r="799" spans="1:5" x14ac:dyDescent="0.3">
      <c r="A799" s="1">
        <v>42072</v>
      </c>
      <c r="B799">
        <v>202</v>
      </c>
      <c r="C799">
        <v>3.5</v>
      </c>
      <c r="D799">
        <v>-4.2</v>
      </c>
      <c r="E799">
        <v>8.6999999999999993</v>
      </c>
    </row>
    <row r="800" spans="1:5" x14ac:dyDescent="0.3">
      <c r="A800" s="1">
        <v>42073</v>
      </c>
      <c r="B800">
        <v>202</v>
      </c>
      <c r="C800">
        <v>-2.4</v>
      </c>
      <c r="D800">
        <v>-6.2</v>
      </c>
      <c r="E800">
        <v>1.4</v>
      </c>
    </row>
    <row r="801" spans="1:5" x14ac:dyDescent="0.3">
      <c r="A801" s="1">
        <v>42074</v>
      </c>
      <c r="B801">
        <v>202</v>
      </c>
      <c r="C801">
        <v>0.3</v>
      </c>
      <c r="D801">
        <v>-7.3</v>
      </c>
      <c r="E801">
        <v>7.4</v>
      </c>
    </row>
    <row r="802" spans="1:5" x14ac:dyDescent="0.3">
      <c r="A802" s="1">
        <v>42075</v>
      </c>
      <c r="B802">
        <v>202</v>
      </c>
      <c r="C802">
        <v>1.6</v>
      </c>
      <c r="D802">
        <v>-5.9</v>
      </c>
      <c r="E802">
        <v>7.7</v>
      </c>
    </row>
    <row r="803" spans="1:5" x14ac:dyDescent="0.3">
      <c r="A803" s="1">
        <v>42076</v>
      </c>
      <c r="B803">
        <v>202</v>
      </c>
      <c r="C803">
        <v>5.0999999999999996</v>
      </c>
      <c r="D803">
        <v>-0.6</v>
      </c>
      <c r="E803">
        <v>11.4</v>
      </c>
    </row>
    <row r="804" spans="1:5" x14ac:dyDescent="0.3">
      <c r="A804" s="1">
        <v>42077</v>
      </c>
      <c r="B804">
        <v>202</v>
      </c>
      <c r="C804">
        <v>3.9</v>
      </c>
      <c r="D804">
        <v>-3.5</v>
      </c>
      <c r="E804">
        <v>11.4</v>
      </c>
    </row>
    <row r="805" spans="1:5" x14ac:dyDescent="0.3">
      <c r="A805" s="1">
        <v>42078</v>
      </c>
      <c r="B805">
        <v>202</v>
      </c>
      <c r="C805">
        <v>4.7</v>
      </c>
      <c r="D805">
        <v>-3.3</v>
      </c>
      <c r="E805">
        <v>13.9</v>
      </c>
    </row>
    <row r="806" spans="1:5" x14ac:dyDescent="0.3">
      <c r="A806" s="1">
        <v>42079</v>
      </c>
      <c r="B806">
        <v>202</v>
      </c>
      <c r="C806">
        <v>7.6</v>
      </c>
      <c r="D806">
        <v>-2.1</v>
      </c>
      <c r="E806">
        <v>18.3</v>
      </c>
    </row>
    <row r="807" spans="1:5" x14ac:dyDescent="0.3">
      <c r="A807" s="1">
        <v>42080</v>
      </c>
      <c r="B807">
        <v>202</v>
      </c>
      <c r="C807">
        <v>9.1999999999999993</v>
      </c>
      <c r="D807">
        <v>1.3</v>
      </c>
      <c r="E807">
        <v>17.3</v>
      </c>
    </row>
    <row r="808" spans="1:5" x14ac:dyDescent="0.3">
      <c r="A808" s="1">
        <v>42081</v>
      </c>
      <c r="B808">
        <v>202</v>
      </c>
      <c r="C808">
        <v>8.9</v>
      </c>
      <c r="D808">
        <v>5.4</v>
      </c>
      <c r="E808">
        <v>14</v>
      </c>
    </row>
    <row r="809" spans="1:5" x14ac:dyDescent="0.3">
      <c r="A809" s="1">
        <v>42082</v>
      </c>
      <c r="B809">
        <v>202</v>
      </c>
      <c r="C809">
        <v>12.4</v>
      </c>
      <c r="D809">
        <v>3.6</v>
      </c>
      <c r="E809">
        <v>20.8</v>
      </c>
    </row>
    <row r="810" spans="1:5" x14ac:dyDescent="0.3">
      <c r="A810" s="1">
        <v>42083</v>
      </c>
      <c r="B810">
        <v>202</v>
      </c>
      <c r="C810">
        <v>12.4</v>
      </c>
      <c r="D810">
        <v>4.7</v>
      </c>
      <c r="E810">
        <v>22.2</v>
      </c>
    </row>
    <row r="811" spans="1:5" x14ac:dyDescent="0.3">
      <c r="A811" s="1">
        <v>42084</v>
      </c>
      <c r="B811">
        <v>202</v>
      </c>
      <c r="C811">
        <v>10.8</v>
      </c>
      <c r="D811">
        <v>2.4</v>
      </c>
      <c r="E811">
        <v>19.3</v>
      </c>
    </row>
    <row r="812" spans="1:5" x14ac:dyDescent="0.3">
      <c r="A812" s="1">
        <v>42085</v>
      </c>
      <c r="B812">
        <v>202</v>
      </c>
      <c r="C812">
        <v>8.5</v>
      </c>
      <c r="D812">
        <v>1.5</v>
      </c>
      <c r="E812">
        <v>16</v>
      </c>
    </row>
    <row r="813" spans="1:5" x14ac:dyDescent="0.3">
      <c r="A813" s="1">
        <v>42086</v>
      </c>
      <c r="B813">
        <v>202</v>
      </c>
      <c r="C813">
        <v>5.6</v>
      </c>
      <c r="D813">
        <v>-0.8</v>
      </c>
      <c r="E813">
        <v>10.9</v>
      </c>
    </row>
    <row r="814" spans="1:5" x14ac:dyDescent="0.3">
      <c r="A814" s="1">
        <v>42087</v>
      </c>
      <c r="B814">
        <v>202</v>
      </c>
      <c r="C814">
        <v>5.0999999999999996</v>
      </c>
      <c r="D814">
        <v>-3.5</v>
      </c>
      <c r="E814">
        <v>13.1</v>
      </c>
    </row>
    <row r="815" spans="1:5" x14ac:dyDescent="0.3">
      <c r="A815" s="1">
        <v>42088</v>
      </c>
      <c r="B815">
        <v>202</v>
      </c>
      <c r="C815">
        <v>6.2</v>
      </c>
      <c r="D815">
        <v>-3.3</v>
      </c>
      <c r="E815">
        <v>15</v>
      </c>
    </row>
    <row r="816" spans="1:5" x14ac:dyDescent="0.3">
      <c r="A816" s="1">
        <v>42089</v>
      </c>
      <c r="B816">
        <v>202</v>
      </c>
      <c r="C816">
        <v>8.1</v>
      </c>
      <c r="D816">
        <v>-2.1</v>
      </c>
      <c r="E816">
        <v>16.8</v>
      </c>
    </row>
    <row r="817" spans="1:5" x14ac:dyDescent="0.3">
      <c r="A817" s="1">
        <v>42090</v>
      </c>
      <c r="B817">
        <v>202</v>
      </c>
      <c r="C817">
        <v>8.6</v>
      </c>
      <c r="D817">
        <v>-0.5</v>
      </c>
      <c r="E817">
        <v>17.899999999999999</v>
      </c>
    </row>
    <row r="818" spans="1:5" x14ac:dyDescent="0.3">
      <c r="A818" s="1">
        <v>42091</v>
      </c>
      <c r="B818">
        <v>202</v>
      </c>
      <c r="C818">
        <v>9.6</v>
      </c>
      <c r="D818">
        <v>-1.5</v>
      </c>
      <c r="E818">
        <v>18.7</v>
      </c>
    </row>
    <row r="819" spans="1:5" x14ac:dyDescent="0.3">
      <c r="A819" s="1">
        <v>42092</v>
      </c>
      <c r="B819">
        <v>202</v>
      </c>
      <c r="C819">
        <v>11.8</v>
      </c>
      <c r="D819">
        <v>6.3</v>
      </c>
      <c r="E819">
        <v>18.3</v>
      </c>
    </row>
    <row r="820" spans="1:5" x14ac:dyDescent="0.3">
      <c r="A820" s="1">
        <v>42093</v>
      </c>
      <c r="B820">
        <v>202</v>
      </c>
      <c r="C820">
        <v>13.1</v>
      </c>
      <c r="D820">
        <v>3.6</v>
      </c>
      <c r="E820">
        <v>22.8</v>
      </c>
    </row>
    <row r="821" spans="1:5" x14ac:dyDescent="0.3">
      <c r="A821" s="1">
        <v>42094</v>
      </c>
      <c r="B821">
        <v>202</v>
      </c>
      <c r="C821">
        <v>11.8</v>
      </c>
      <c r="D821">
        <v>7.4</v>
      </c>
      <c r="E821">
        <v>15.1</v>
      </c>
    </row>
    <row r="822" spans="1:5" x14ac:dyDescent="0.3">
      <c r="A822" s="1">
        <v>42095</v>
      </c>
      <c r="B822">
        <v>202</v>
      </c>
      <c r="C822">
        <v>12.5</v>
      </c>
      <c r="D822">
        <v>9.6999999999999993</v>
      </c>
      <c r="E822">
        <v>16.399999999999999</v>
      </c>
    </row>
    <row r="823" spans="1:5" x14ac:dyDescent="0.3">
      <c r="A823" s="1">
        <v>42096</v>
      </c>
      <c r="B823">
        <v>202</v>
      </c>
      <c r="C823">
        <v>14.2</v>
      </c>
      <c r="D823">
        <v>7.2</v>
      </c>
      <c r="E823">
        <v>20.399999999999999</v>
      </c>
    </row>
    <row r="824" spans="1:5" x14ac:dyDescent="0.3">
      <c r="A824" s="1">
        <v>42097</v>
      </c>
      <c r="B824">
        <v>202</v>
      </c>
      <c r="C824">
        <v>11.8</v>
      </c>
      <c r="D824">
        <v>9.4</v>
      </c>
      <c r="E824">
        <v>19.100000000000001</v>
      </c>
    </row>
    <row r="825" spans="1:5" x14ac:dyDescent="0.3">
      <c r="A825" s="1">
        <v>42098</v>
      </c>
      <c r="B825">
        <v>202</v>
      </c>
      <c r="C825">
        <v>13.3</v>
      </c>
      <c r="D825">
        <v>8.8000000000000007</v>
      </c>
      <c r="E825">
        <v>18.899999999999999</v>
      </c>
    </row>
    <row r="826" spans="1:5" x14ac:dyDescent="0.3">
      <c r="A826" s="1">
        <v>42099</v>
      </c>
      <c r="B826">
        <v>202</v>
      </c>
      <c r="C826">
        <v>9.8000000000000007</v>
      </c>
      <c r="D826">
        <v>8.4</v>
      </c>
      <c r="E826">
        <v>11.6</v>
      </c>
    </row>
    <row r="827" spans="1:5" x14ac:dyDescent="0.3">
      <c r="A827" s="1">
        <v>42100</v>
      </c>
      <c r="B827">
        <v>202</v>
      </c>
      <c r="C827">
        <v>11.3</v>
      </c>
      <c r="D827">
        <v>7.9</v>
      </c>
      <c r="E827">
        <v>17.3</v>
      </c>
    </row>
    <row r="828" spans="1:5" x14ac:dyDescent="0.3">
      <c r="A828" s="1">
        <v>42101</v>
      </c>
      <c r="B828">
        <v>202</v>
      </c>
      <c r="C828">
        <v>8.3000000000000007</v>
      </c>
      <c r="D828">
        <v>6.6</v>
      </c>
      <c r="E828">
        <v>11.4</v>
      </c>
    </row>
    <row r="829" spans="1:5" x14ac:dyDescent="0.3">
      <c r="A829" s="1">
        <v>42102</v>
      </c>
      <c r="B829">
        <v>202</v>
      </c>
      <c r="C829">
        <v>8.8000000000000007</v>
      </c>
      <c r="D829">
        <v>5</v>
      </c>
      <c r="E829">
        <v>13.3</v>
      </c>
    </row>
    <row r="830" spans="1:5" x14ac:dyDescent="0.3">
      <c r="A830" s="1">
        <v>42103</v>
      </c>
      <c r="B830">
        <v>202</v>
      </c>
      <c r="C830">
        <v>9.4</v>
      </c>
      <c r="D830">
        <v>3.5</v>
      </c>
      <c r="E830">
        <v>15.6</v>
      </c>
    </row>
    <row r="831" spans="1:5" x14ac:dyDescent="0.3">
      <c r="A831" s="1">
        <v>42104</v>
      </c>
      <c r="B831">
        <v>202</v>
      </c>
      <c r="C831">
        <v>11.4</v>
      </c>
      <c r="D831">
        <v>1.8</v>
      </c>
      <c r="E831">
        <v>20.2</v>
      </c>
    </row>
    <row r="832" spans="1:5" x14ac:dyDescent="0.3">
      <c r="A832" s="1">
        <v>42105</v>
      </c>
      <c r="B832">
        <v>202</v>
      </c>
      <c r="C832">
        <v>12.8</v>
      </c>
      <c r="D832">
        <v>3</v>
      </c>
      <c r="E832">
        <v>21.6</v>
      </c>
    </row>
    <row r="833" spans="1:5" x14ac:dyDescent="0.3">
      <c r="A833" s="1">
        <v>42106</v>
      </c>
      <c r="B833">
        <v>202</v>
      </c>
      <c r="C833">
        <v>13.5</v>
      </c>
      <c r="D833">
        <v>5.5</v>
      </c>
      <c r="E833">
        <v>20.6</v>
      </c>
    </row>
    <row r="834" spans="1:5" x14ac:dyDescent="0.3">
      <c r="A834" s="1">
        <v>42107</v>
      </c>
      <c r="B834">
        <v>202</v>
      </c>
      <c r="C834">
        <v>11.7</v>
      </c>
      <c r="D834">
        <v>7.5</v>
      </c>
      <c r="E834">
        <v>17.2</v>
      </c>
    </row>
    <row r="835" spans="1:5" x14ac:dyDescent="0.3">
      <c r="A835" s="1">
        <v>42108</v>
      </c>
      <c r="B835">
        <v>202</v>
      </c>
      <c r="C835">
        <v>6.7</v>
      </c>
      <c r="D835">
        <v>6.1</v>
      </c>
      <c r="E835">
        <v>7.7</v>
      </c>
    </row>
    <row r="836" spans="1:5" x14ac:dyDescent="0.3">
      <c r="A836" s="1">
        <v>42109</v>
      </c>
      <c r="B836">
        <v>202</v>
      </c>
      <c r="C836">
        <v>10.8</v>
      </c>
      <c r="D836">
        <v>4.9000000000000004</v>
      </c>
      <c r="E836">
        <v>19</v>
      </c>
    </row>
    <row r="837" spans="1:5" x14ac:dyDescent="0.3">
      <c r="A837" s="1">
        <v>42110</v>
      </c>
      <c r="B837">
        <v>202</v>
      </c>
      <c r="C837">
        <v>9.1</v>
      </c>
      <c r="D837">
        <v>5.2</v>
      </c>
      <c r="E837">
        <v>15.3</v>
      </c>
    </row>
    <row r="838" spans="1:5" x14ac:dyDescent="0.3">
      <c r="A838" s="1">
        <v>42111</v>
      </c>
      <c r="B838">
        <v>202</v>
      </c>
      <c r="C838">
        <v>9.6999999999999993</v>
      </c>
      <c r="D838">
        <v>1.9</v>
      </c>
      <c r="E838">
        <v>18.7</v>
      </c>
    </row>
    <row r="839" spans="1:5" x14ac:dyDescent="0.3">
      <c r="A839" s="1">
        <v>42112</v>
      </c>
      <c r="B839">
        <v>202</v>
      </c>
      <c r="C839">
        <v>13.3</v>
      </c>
      <c r="D839">
        <v>1.5</v>
      </c>
      <c r="E839">
        <v>22.9</v>
      </c>
    </row>
    <row r="840" spans="1:5" x14ac:dyDescent="0.3">
      <c r="A840" s="1">
        <v>42113</v>
      </c>
      <c r="B840">
        <v>202</v>
      </c>
      <c r="C840">
        <v>13.3</v>
      </c>
      <c r="D840">
        <v>11.6</v>
      </c>
      <c r="E840">
        <v>15.7</v>
      </c>
    </row>
    <row r="841" spans="1:5" x14ac:dyDescent="0.3">
      <c r="A841" s="1">
        <v>42114</v>
      </c>
      <c r="B841">
        <v>202</v>
      </c>
      <c r="C841">
        <v>11.5</v>
      </c>
      <c r="D841">
        <v>6.6</v>
      </c>
      <c r="E841">
        <v>15.3</v>
      </c>
    </row>
    <row r="842" spans="1:5" x14ac:dyDescent="0.3">
      <c r="A842" s="1">
        <v>42115</v>
      </c>
      <c r="B842">
        <v>202</v>
      </c>
      <c r="C842">
        <v>12</v>
      </c>
      <c r="D842">
        <v>3</v>
      </c>
      <c r="E842">
        <v>22.5</v>
      </c>
    </row>
    <row r="843" spans="1:5" x14ac:dyDescent="0.3">
      <c r="A843" s="1">
        <v>42116</v>
      </c>
      <c r="B843">
        <v>202</v>
      </c>
      <c r="C843">
        <v>13.4</v>
      </c>
      <c r="D843">
        <v>5.5</v>
      </c>
      <c r="E843">
        <v>21.1</v>
      </c>
    </row>
    <row r="844" spans="1:5" x14ac:dyDescent="0.3">
      <c r="A844" s="1">
        <v>42117</v>
      </c>
      <c r="B844">
        <v>202</v>
      </c>
      <c r="C844">
        <v>13.6</v>
      </c>
      <c r="D844">
        <v>4.4000000000000004</v>
      </c>
      <c r="E844">
        <v>22.8</v>
      </c>
    </row>
    <row r="845" spans="1:5" x14ac:dyDescent="0.3">
      <c r="A845" s="1">
        <v>42118</v>
      </c>
      <c r="B845">
        <v>202</v>
      </c>
      <c r="C845">
        <v>16</v>
      </c>
      <c r="D845">
        <v>8.3000000000000007</v>
      </c>
      <c r="E845">
        <v>23.9</v>
      </c>
    </row>
    <row r="846" spans="1:5" x14ac:dyDescent="0.3">
      <c r="A846" s="1">
        <v>42119</v>
      </c>
      <c r="B846">
        <v>202</v>
      </c>
      <c r="C846">
        <v>15.2</v>
      </c>
      <c r="D846">
        <v>5.0999999999999996</v>
      </c>
      <c r="E846">
        <v>24.8</v>
      </c>
    </row>
    <row r="847" spans="1:5" x14ac:dyDescent="0.3">
      <c r="A847" s="1">
        <v>42120</v>
      </c>
      <c r="B847">
        <v>202</v>
      </c>
      <c r="C847">
        <v>16.899999999999999</v>
      </c>
      <c r="D847">
        <v>5.7</v>
      </c>
      <c r="E847">
        <v>26.9</v>
      </c>
    </row>
    <row r="848" spans="1:5" x14ac:dyDescent="0.3">
      <c r="A848" s="1">
        <v>42121</v>
      </c>
      <c r="B848">
        <v>202</v>
      </c>
      <c r="C848">
        <v>18.399999999999999</v>
      </c>
      <c r="D848">
        <v>10.1</v>
      </c>
      <c r="E848">
        <v>27.5</v>
      </c>
    </row>
    <row r="849" spans="1:5" x14ac:dyDescent="0.3">
      <c r="A849" s="1">
        <v>42122</v>
      </c>
      <c r="B849">
        <v>202</v>
      </c>
      <c r="C849">
        <v>18.899999999999999</v>
      </c>
      <c r="D849">
        <v>8.6</v>
      </c>
      <c r="E849">
        <v>26.1</v>
      </c>
    </row>
    <row r="850" spans="1:5" x14ac:dyDescent="0.3">
      <c r="A850" s="1">
        <v>42123</v>
      </c>
      <c r="B850">
        <v>202</v>
      </c>
      <c r="C850">
        <v>16.5</v>
      </c>
      <c r="D850">
        <v>14.9</v>
      </c>
      <c r="E850">
        <v>19</v>
      </c>
    </row>
    <row r="851" spans="1:5" x14ac:dyDescent="0.3">
      <c r="A851" s="1">
        <v>42124</v>
      </c>
      <c r="B851">
        <v>202</v>
      </c>
      <c r="C851">
        <v>20</v>
      </c>
      <c r="D851">
        <v>12.6</v>
      </c>
      <c r="E851">
        <v>27.2</v>
      </c>
    </row>
    <row r="852" spans="1:5" x14ac:dyDescent="0.3">
      <c r="A852" s="1">
        <v>42125</v>
      </c>
      <c r="B852">
        <v>202</v>
      </c>
      <c r="C852">
        <v>21.1</v>
      </c>
      <c r="D852">
        <v>13.3</v>
      </c>
      <c r="E852">
        <v>28.7</v>
      </c>
    </row>
    <row r="853" spans="1:5" x14ac:dyDescent="0.3">
      <c r="A853" s="1">
        <v>42126</v>
      </c>
      <c r="B853">
        <v>202</v>
      </c>
      <c r="C853">
        <v>20.8</v>
      </c>
      <c r="D853">
        <v>14.5</v>
      </c>
      <c r="E853">
        <v>26.6</v>
      </c>
    </row>
    <row r="854" spans="1:5" x14ac:dyDescent="0.3">
      <c r="A854" s="1">
        <v>42127</v>
      </c>
      <c r="B854">
        <v>202</v>
      </c>
      <c r="C854">
        <v>18.3</v>
      </c>
      <c r="D854">
        <v>17.3</v>
      </c>
      <c r="E854">
        <v>19.8</v>
      </c>
    </row>
    <row r="855" spans="1:5" x14ac:dyDescent="0.3">
      <c r="A855" s="1">
        <v>42128</v>
      </c>
      <c r="B855">
        <v>202</v>
      </c>
      <c r="C855">
        <v>17.2</v>
      </c>
      <c r="D855">
        <v>11.1</v>
      </c>
      <c r="E855">
        <v>21.4</v>
      </c>
    </row>
    <row r="856" spans="1:5" x14ac:dyDescent="0.3">
      <c r="A856" s="1">
        <v>42129</v>
      </c>
      <c r="B856">
        <v>202</v>
      </c>
      <c r="C856">
        <v>13.4</v>
      </c>
      <c r="D856">
        <v>4.8</v>
      </c>
      <c r="E856">
        <v>22.1</v>
      </c>
    </row>
    <row r="857" spans="1:5" x14ac:dyDescent="0.3">
      <c r="A857" s="1">
        <v>42130</v>
      </c>
      <c r="B857">
        <v>202</v>
      </c>
      <c r="C857">
        <v>14.2</v>
      </c>
      <c r="D857">
        <v>5.8</v>
      </c>
      <c r="E857">
        <v>21.9</v>
      </c>
    </row>
    <row r="858" spans="1:5" x14ac:dyDescent="0.3">
      <c r="A858" s="1">
        <v>42131</v>
      </c>
      <c r="B858">
        <v>202</v>
      </c>
      <c r="C858">
        <v>16.5</v>
      </c>
      <c r="D858">
        <v>7.9</v>
      </c>
      <c r="E858">
        <v>25.3</v>
      </c>
    </row>
    <row r="859" spans="1:5" x14ac:dyDescent="0.3">
      <c r="A859" s="1">
        <v>42132</v>
      </c>
      <c r="B859">
        <v>202</v>
      </c>
      <c r="C859">
        <v>16.399999999999999</v>
      </c>
      <c r="D859">
        <v>7.4</v>
      </c>
      <c r="E859">
        <v>23</v>
      </c>
    </row>
    <row r="860" spans="1:5" x14ac:dyDescent="0.3">
      <c r="A860" s="1">
        <v>42133</v>
      </c>
      <c r="B860">
        <v>202</v>
      </c>
      <c r="C860">
        <v>19.2</v>
      </c>
      <c r="D860">
        <v>13.9</v>
      </c>
      <c r="E860">
        <v>24.6</v>
      </c>
    </row>
    <row r="861" spans="1:5" x14ac:dyDescent="0.3">
      <c r="A861" s="1">
        <v>42134</v>
      </c>
      <c r="B861">
        <v>202</v>
      </c>
      <c r="C861">
        <v>19.3</v>
      </c>
      <c r="D861">
        <v>13.7</v>
      </c>
      <c r="E861">
        <v>26.4</v>
      </c>
    </row>
    <row r="862" spans="1:5" x14ac:dyDescent="0.3">
      <c r="A862" s="1">
        <v>42135</v>
      </c>
      <c r="B862">
        <v>202</v>
      </c>
      <c r="C862">
        <v>17.8</v>
      </c>
      <c r="D862">
        <v>11.5</v>
      </c>
      <c r="E862">
        <v>23.8</v>
      </c>
    </row>
    <row r="863" spans="1:5" x14ac:dyDescent="0.3">
      <c r="A863" s="1">
        <v>42136</v>
      </c>
      <c r="B863">
        <v>202</v>
      </c>
      <c r="C863">
        <v>14.8</v>
      </c>
      <c r="D863">
        <v>11.2</v>
      </c>
      <c r="E863">
        <v>18.8</v>
      </c>
    </row>
    <row r="864" spans="1:5" x14ac:dyDescent="0.3">
      <c r="A864" s="1">
        <v>42137</v>
      </c>
      <c r="B864">
        <v>202</v>
      </c>
      <c r="C864">
        <v>18.3</v>
      </c>
      <c r="D864">
        <v>10.3</v>
      </c>
      <c r="E864">
        <v>24.9</v>
      </c>
    </row>
    <row r="865" spans="1:5" x14ac:dyDescent="0.3">
      <c r="A865" s="1">
        <v>42138</v>
      </c>
      <c r="B865">
        <v>202</v>
      </c>
      <c r="C865">
        <v>20.8</v>
      </c>
      <c r="D865">
        <v>11.1</v>
      </c>
      <c r="E865">
        <v>28.9</v>
      </c>
    </row>
    <row r="866" spans="1:5" x14ac:dyDescent="0.3">
      <c r="A866" s="1">
        <v>42139</v>
      </c>
      <c r="B866">
        <v>202</v>
      </c>
      <c r="C866">
        <v>20.5</v>
      </c>
      <c r="D866">
        <v>16.100000000000001</v>
      </c>
      <c r="E866">
        <v>24.2</v>
      </c>
    </row>
    <row r="867" spans="1:5" x14ac:dyDescent="0.3">
      <c r="A867" s="1">
        <v>42140</v>
      </c>
      <c r="B867">
        <v>202</v>
      </c>
      <c r="C867">
        <v>18.3</v>
      </c>
      <c r="D867">
        <v>10.5</v>
      </c>
      <c r="E867">
        <v>26.6</v>
      </c>
    </row>
    <row r="868" spans="1:5" x14ac:dyDescent="0.3">
      <c r="A868" s="1">
        <v>42141</v>
      </c>
      <c r="B868">
        <v>202</v>
      </c>
      <c r="C868">
        <v>17.100000000000001</v>
      </c>
      <c r="D868">
        <v>8.3000000000000007</v>
      </c>
      <c r="E868">
        <v>26.5</v>
      </c>
    </row>
    <row r="869" spans="1:5" x14ac:dyDescent="0.3">
      <c r="A869" s="1">
        <v>42142</v>
      </c>
      <c r="B869">
        <v>202</v>
      </c>
      <c r="C869">
        <v>17.2</v>
      </c>
      <c r="D869">
        <v>10.8</v>
      </c>
      <c r="E869">
        <v>23.8</v>
      </c>
    </row>
    <row r="870" spans="1:5" x14ac:dyDescent="0.3">
      <c r="A870" s="1">
        <v>42143</v>
      </c>
      <c r="B870">
        <v>202</v>
      </c>
      <c r="C870">
        <v>16.3</v>
      </c>
      <c r="D870">
        <v>12.3</v>
      </c>
      <c r="E870">
        <v>19.8</v>
      </c>
    </row>
    <row r="871" spans="1:5" x14ac:dyDescent="0.3">
      <c r="A871" s="1">
        <v>42144</v>
      </c>
      <c r="B871">
        <v>202</v>
      </c>
      <c r="C871">
        <v>16.3</v>
      </c>
      <c r="D871">
        <v>10.9</v>
      </c>
      <c r="E871">
        <v>23.2</v>
      </c>
    </row>
    <row r="872" spans="1:5" x14ac:dyDescent="0.3">
      <c r="A872" s="1">
        <v>42145</v>
      </c>
      <c r="B872">
        <v>202</v>
      </c>
      <c r="C872">
        <v>18.2</v>
      </c>
      <c r="D872">
        <v>8.9</v>
      </c>
      <c r="E872">
        <v>27.8</v>
      </c>
    </row>
    <row r="873" spans="1:5" x14ac:dyDescent="0.3">
      <c r="A873" s="1">
        <v>42146</v>
      </c>
      <c r="B873">
        <v>202</v>
      </c>
      <c r="C873">
        <v>19.7</v>
      </c>
      <c r="D873">
        <v>11.2</v>
      </c>
      <c r="E873">
        <v>28.7</v>
      </c>
    </row>
    <row r="874" spans="1:5" x14ac:dyDescent="0.3">
      <c r="A874" s="1">
        <v>42147</v>
      </c>
      <c r="B874">
        <v>202</v>
      </c>
      <c r="C874">
        <v>20.2</v>
      </c>
      <c r="D874">
        <v>10.5</v>
      </c>
      <c r="E874">
        <v>28.5</v>
      </c>
    </row>
    <row r="875" spans="1:5" x14ac:dyDescent="0.3">
      <c r="A875" s="1">
        <v>42148</v>
      </c>
      <c r="B875">
        <v>202</v>
      </c>
      <c r="C875">
        <v>20.6</v>
      </c>
      <c r="D875">
        <v>10.5</v>
      </c>
      <c r="E875">
        <v>29.8</v>
      </c>
    </row>
    <row r="876" spans="1:5" x14ac:dyDescent="0.3">
      <c r="A876" s="1">
        <v>42149</v>
      </c>
      <c r="B876">
        <v>202</v>
      </c>
      <c r="C876">
        <v>20.7</v>
      </c>
      <c r="D876">
        <v>11.1</v>
      </c>
      <c r="E876">
        <v>30.6</v>
      </c>
    </row>
    <row r="877" spans="1:5" x14ac:dyDescent="0.3">
      <c r="A877" s="1">
        <v>42150</v>
      </c>
      <c r="B877">
        <v>202</v>
      </c>
      <c r="C877">
        <v>21.1</v>
      </c>
      <c r="D877">
        <v>11.8</v>
      </c>
      <c r="E877">
        <v>31.4</v>
      </c>
    </row>
    <row r="878" spans="1:5" x14ac:dyDescent="0.3">
      <c r="A878" s="1">
        <v>42151</v>
      </c>
      <c r="B878">
        <v>202</v>
      </c>
      <c r="C878">
        <v>22.4</v>
      </c>
      <c r="D878">
        <v>10.8</v>
      </c>
      <c r="E878">
        <v>32</v>
      </c>
    </row>
    <row r="879" spans="1:5" x14ac:dyDescent="0.3">
      <c r="A879" s="1">
        <v>42152</v>
      </c>
      <c r="B879">
        <v>202</v>
      </c>
      <c r="C879">
        <v>23.4</v>
      </c>
      <c r="D879">
        <v>14.2</v>
      </c>
      <c r="E879">
        <v>32.200000000000003</v>
      </c>
    </row>
    <row r="880" spans="1:5" x14ac:dyDescent="0.3">
      <c r="A880" s="1">
        <v>42153</v>
      </c>
      <c r="B880">
        <v>202</v>
      </c>
      <c r="C880">
        <v>23.4</v>
      </c>
      <c r="D880">
        <v>15.4</v>
      </c>
      <c r="E880">
        <v>31</v>
      </c>
    </row>
    <row r="881" spans="1:5" x14ac:dyDescent="0.3">
      <c r="A881" s="1">
        <v>42154</v>
      </c>
      <c r="B881">
        <v>202</v>
      </c>
      <c r="C881">
        <v>20</v>
      </c>
      <c r="D881">
        <v>17.100000000000001</v>
      </c>
      <c r="E881">
        <v>23.8</v>
      </c>
    </row>
    <row r="882" spans="1:5" x14ac:dyDescent="0.3">
      <c r="A882" s="1">
        <v>42155</v>
      </c>
      <c r="B882">
        <v>202</v>
      </c>
      <c r="C882">
        <v>20.9</v>
      </c>
      <c r="D882">
        <v>14.5</v>
      </c>
      <c r="E882">
        <v>29.1</v>
      </c>
    </row>
    <row r="883" spans="1:5" x14ac:dyDescent="0.3">
      <c r="A883" s="1">
        <v>42156</v>
      </c>
      <c r="B883">
        <v>202</v>
      </c>
      <c r="C883">
        <v>21.4</v>
      </c>
      <c r="D883">
        <v>12.9</v>
      </c>
      <c r="E883">
        <v>29.2</v>
      </c>
    </row>
    <row r="884" spans="1:5" x14ac:dyDescent="0.3">
      <c r="A884" s="1">
        <v>42157</v>
      </c>
      <c r="B884">
        <v>202</v>
      </c>
      <c r="C884">
        <v>23.3</v>
      </c>
      <c r="D884">
        <v>16.600000000000001</v>
      </c>
      <c r="E884">
        <v>30.5</v>
      </c>
    </row>
    <row r="885" spans="1:5" x14ac:dyDescent="0.3">
      <c r="A885" s="1">
        <v>42158</v>
      </c>
      <c r="B885">
        <v>202</v>
      </c>
      <c r="C885">
        <v>23.3</v>
      </c>
      <c r="D885">
        <v>18.100000000000001</v>
      </c>
      <c r="E885">
        <v>29.1</v>
      </c>
    </row>
    <row r="886" spans="1:5" x14ac:dyDescent="0.3">
      <c r="A886" s="1">
        <v>42159</v>
      </c>
      <c r="B886">
        <v>202</v>
      </c>
      <c r="C886">
        <v>22.4</v>
      </c>
      <c r="D886">
        <v>12.6</v>
      </c>
      <c r="E886">
        <v>31.5</v>
      </c>
    </row>
    <row r="887" spans="1:5" x14ac:dyDescent="0.3">
      <c r="A887" s="1">
        <v>42160</v>
      </c>
      <c r="B887">
        <v>202</v>
      </c>
      <c r="C887">
        <v>17.3</v>
      </c>
      <c r="D887">
        <v>13.9</v>
      </c>
      <c r="E887">
        <v>21.1</v>
      </c>
    </row>
    <row r="888" spans="1:5" x14ac:dyDescent="0.3">
      <c r="A888" s="1">
        <v>42161</v>
      </c>
      <c r="B888">
        <v>202</v>
      </c>
      <c r="C888">
        <v>19.600000000000001</v>
      </c>
      <c r="D888">
        <v>12.2</v>
      </c>
      <c r="E888">
        <v>26.7</v>
      </c>
    </row>
    <row r="889" spans="1:5" x14ac:dyDescent="0.3">
      <c r="A889" s="1">
        <v>42162</v>
      </c>
      <c r="B889">
        <v>202</v>
      </c>
      <c r="C889">
        <v>22.7</v>
      </c>
      <c r="D889">
        <v>15.4</v>
      </c>
      <c r="E889">
        <v>29.7</v>
      </c>
    </row>
    <row r="890" spans="1:5" x14ac:dyDescent="0.3">
      <c r="A890" s="1">
        <v>42163</v>
      </c>
      <c r="B890">
        <v>202</v>
      </c>
      <c r="C890">
        <v>21.8</v>
      </c>
      <c r="D890">
        <v>16.600000000000001</v>
      </c>
      <c r="E890">
        <v>26.3</v>
      </c>
    </row>
    <row r="891" spans="1:5" x14ac:dyDescent="0.3">
      <c r="A891" s="1">
        <v>42164</v>
      </c>
      <c r="B891">
        <v>202</v>
      </c>
      <c r="C891">
        <v>23</v>
      </c>
      <c r="D891">
        <v>16.7</v>
      </c>
      <c r="E891">
        <v>30</v>
      </c>
    </row>
    <row r="892" spans="1:5" x14ac:dyDescent="0.3">
      <c r="A892" s="1">
        <v>42165</v>
      </c>
      <c r="B892">
        <v>202</v>
      </c>
      <c r="C892">
        <v>24.9</v>
      </c>
      <c r="D892">
        <v>15.9</v>
      </c>
      <c r="E892">
        <v>33.799999999999997</v>
      </c>
    </row>
    <row r="893" spans="1:5" x14ac:dyDescent="0.3">
      <c r="A893" s="1">
        <v>42166</v>
      </c>
      <c r="B893">
        <v>202</v>
      </c>
      <c r="C893">
        <v>24</v>
      </c>
      <c r="D893">
        <v>18.2</v>
      </c>
      <c r="E893">
        <v>29.9</v>
      </c>
    </row>
    <row r="894" spans="1:5" x14ac:dyDescent="0.3">
      <c r="A894" s="1">
        <v>42167</v>
      </c>
      <c r="B894">
        <v>202</v>
      </c>
      <c r="C894">
        <v>24.6</v>
      </c>
      <c r="D894">
        <v>20.6</v>
      </c>
      <c r="E894">
        <v>30.5</v>
      </c>
    </row>
    <row r="895" spans="1:5" x14ac:dyDescent="0.3">
      <c r="A895" s="1">
        <v>42168</v>
      </c>
      <c r="B895">
        <v>202</v>
      </c>
      <c r="C895">
        <v>24</v>
      </c>
      <c r="D895">
        <v>19.2</v>
      </c>
      <c r="E895">
        <v>31</v>
      </c>
    </row>
    <row r="896" spans="1:5" x14ac:dyDescent="0.3">
      <c r="A896" s="1">
        <v>42169</v>
      </c>
      <c r="B896">
        <v>202</v>
      </c>
      <c r="C896">
        <v>23</v>
      </c>
      <c r="D896">
        <v>17.5</v>
      </c>
      <c r="E896">
        <v>28.7</v>
      </c>
    </row>
    <row r="897" spans="1:5" x14ac:dyDescent="0.3">
      <c r="A897" s="1">
        <v>42170</v>
      </c>
      <c r="B897">
        <v>202</v>
      </c>
      <c r="C897">
        <v>24.7</v>
      </c>
      <c r="D897">
        <v>18.100000000000001</v>
      </c>
      <c r="E897">
        <v>31.8</v>
      </c>
    </row>
    <row r="898" spans="1:5" x14ac:dyDescent="0.3">
      <c r="A898" s="1">
        <v>42171</v>
      </c>
      <c r="B898">
        <v>202</v>
      </c>
      <c r="C898">
        <v>23.8</v>
      </c>
      <c r="D898">
        <v>20</v>
      </c>
      <c r="E898">
        <v>32.700000000000003</v>
      </c>
    </row>
    <row r="899" spans="1:5" x14ac:dyDescent="0.3">
      <c r="A899" s="1">
        <v>42172</v>
      </c>
      <c r="B899">
        <v>202</v>
      </c>
      <c r="C899">
        <v>23.7</v>
      </c>
      <c r="D899">
        <v>18.7</v>
      </c>
      <c r="E899">
        <v>30.3</v>
      </c>
    </row>
    <row r="900" spans="1:5" x14ac:dyDescent="0.3">
      <c r="A900" s="1">
        <v>42173</v>
      </c>
      <c r="B900">
        <v>202</v>
      </c>
      <c r="C900">
        <v>24.1</v>
      </c>
      <c r="D900">
        <v>19.5</v>
      </c>
      <c r="E900">
        <v>30.6</v>
      </c>
    </row>
    <row r="901" spans="1:5" x14ac:dyDescent="0.3">
      <c r="A901" s="1">
        <v>42174</v>
      </c>
      <c r="B901">
        <v>202</v>
      </c>
      <c r="C901">
        <v>24.2</v>
      </c>
      <c r="D901">
        <v>19.100000000000001</v>
      </c>
      <c r="E901">
        <v>29.7</v>
      </c>
    </row>
    <row r="902" spans="1:5" x14ac:dyDescent="0.3">
      <c r="A902" s="1">
        <v>42175</v>
      </c>
      <c r="B902">
        <v>202</v>
      </c>
      <c r="C902">
        <v>19.399999999999999</v>
      </c>
      <c r="D902">
        <v>17.100000000000001</v>
      </c>
      <c r="E902">
        <v>22.9</v>
      </c>
    </row>
    <row r="903" spans="1:5" x14ac:dyDescent="0.3">
      <c r="A903" s="1">
        <v>42176</v>
      </c>
      <c r="B903">
        <v>202</v>
      </c>
      <c r="C903">
        <v>22.6</v>
      </c>
      <c r="D903">
        <v>15.5</v>
      </c>
      <c r="E903">
        <v>29.3</v>
      </c>
    </row>
    <row r="904" spans="1:5" x14ac:dyDescent="0.3">
      <c r="A904" s="1">
        <v>42177</v>
      </c>
      <c r="B904">
        <v>202</v>
      </c>
      <c r="C904">
        <v>24.4</v>
      </c>
      <c r="D904">
        <v>17.7</v>
      </c>
      <c r="E904">
        <v>30.9</v>
      </c>
    </row>
    <row r="905" spans="1:5" x14ac:dyDescent="0.3">
      <c r="A905" s="1">
        <v>42178</v>
      </c>
      <c r="B905">
        <v>202</v>
      </c>
      <c r="C905">
        <v>25.1</v>
      </c>
      <c r="D905">
        <v>19.2</v>
      </c>
      <c r="E905">
        <v>31.4</v>
      </c>
    </row>
    <row r="906" spans="1:5" x14ac:dyDescent="0.3">
      <c r="A906" s="1">
        <v>42179</v>
      </c>
      <c r="B906">
        <v>202</v>
      </c>
      <c r="C906">
        <v>24.8</v>
      </c>
      <c r="D906">
        <v>20</v>
      </c>
      <c r="E906">
        <v>31.1</v>
      </c>
    </row>
    <row r="907" spans="1:5" x14ac:dyDescent="0.3">
      <c r="A907" s="1">
        <v>42180</v>
      </c>
      <c r="B907">
        <v>202</v>
      </c>
      <c r="C907">
        <v>23.6</v>
      </c>
      <c r="D907">
        <v>20.5</v>
      </c>
      <c r="E907">
        <v>27.6</v>
      </c>
    </row>
    <row r="908" spans="1:5" x14ac:dyDescent="0.3">
      <c r="A908" s="1">
        <v>42181</v>
      </c>
      <c r="B908">
        <v>202</v>
      </c>
      <c r="C908">
        <v>21.8</v>
      </c>
      <c r="D908">
        <v>18.7</v>
      </c>
      <c r="E908">
        <v>25</v>
      </c>
    </row>
    <row r="909" spans="1:5" x14ac:dyDescent="0.3">
      <c r="A909" s="1">
        <v>42182</v>
      </c>
      <c r="B909">
        <v>202</v>
      </c>
      <c r="C909">
        <v>24.1</v>
      </c>
      <c r="D909">
        <v>20.5</v>
      </c>
      <c r="E909">
        <v>29.9</v>
      </c>
    </row>
    <row r="910" spans="1:5" x14ac:dyDescent="0.3">
      <c r="A910" s="1">
        <v>42183</v>
      </c>
      <c r="B910">
        <v>202</v>
      </c>
      <c r="C910">
        <v>25.2</v>
      </c>
      <c r="D910">
        <v>18.2</v>
      </c>
      <c r="E910">
        <v>32.200000000000003</v>
      </c>
    </row>
    <row r="911" spans="1:5" x14ac:dyDescent="0.3">
      <c r="A911" s="1">
        <v>42184</v>
      </c>
      <c r="B911">
        <v>202</v>
      </c>
      <c r="C911">
        <v>25.5</v>
      </c>
      <c r="D911">
        <v>19.5</v>
      </c>
      <c r="E911">
        <v>31.7</v>
      </c>
    </row>
    <row r="912" spans="1:5" x14ac:dyDescent="0.3">
      <c r="A912" s="1">
        <v>42185</v>
      </c>
      <c r="B912">
        <v>202</v>
      </c>
      <c r="C912">
        <v>24.1</v>
      </c>
      <c r="D912">
        <v>20.5</v>
      </c>
      <c r="E912">
        <v>29.3</v>
      </c>
    </row>
    <row r="913" spans="1:5" x14ac:dyDescent="0.3">
      <c r="A913" s="1">
        <v>42186</v>
      </c>
      <c r="B913">
        <v>202</v>
      </c>
      <c r="C913">
        <v>23.9</v>
      </c>
      <c r="D913">
        <v>20.5</v>
      </c>
      <c r="E913">
        <v>29.2</v>
      </c>
    </row>
    <row r="914" spans="1:5" x14ac:dyDescent="0.3">
      <c r="A914" s="1">
        <v>42187</v>
      </c>
      <c r="B914">
        <v>202</v>
      </c>
      <c r="C914">
        <v>23.8</v>
      </c>
      <c r="D914">
        <v>18.600000000000001</v>
      </c>
      <c r="E914">
        <v>29.6</v>
      </c>
    </row>
    <row r="915" spans="1:5" x14ac:dyDescent="0.3">
      <c r="A915" s="1">
        <v>42188</v>
      </c>
      <c r="B915">
        <v>202</v>
      </c>
      <c r="C915">
        <v>22.3</v>
      </c>
      <c r="D915">
        <v>17.2</v>
      </c>
      <c r="E915">
        <v>28.8</v>
      </c>
    </row>
    <row r="916" spans="1:5" x14ac:dyDescent="0.3">
      <c r="A916" s="1">
        <v>42189</v>
      </c>
      <c r="B916">
        <v>202</v>
      </c>
      <c r="C916">
        <v>22.6</v>
      </c>
      <c r="D916">
        <v>14.7</v>
      </c>
      <c r="E916">
        <v>29.5</v>
      </c>
    </row>
    <row r="917" spans="1:5" x14ac:dyDescent="0.3">
      <c r="A917" s="1">
        <v>42190</v>
      </c>
      <c r="B917">
        <v>202</v>
      </c>
      <c r="C917">
        <v>23.5</v>
      </c>
      <c r="D917">
        <v>18.3</v>
      </c>
      <c r="E917">
        <v>30</v>
      </c>
    </row>
    <row r="918" spans="1:5" x14ac:dyDescent="0.3">
      <c r="A918" s="1">
        <v>42191</v>
      </c>
      <c r="B918">
        <v>202</v>
      </c>
      <c r="C918">
        <v>24.7</v>
      </c>
      <c r="D918">
        <v>17.899999999999999</v>
      </c>
      <c r="E918">
        <v>31.6</v>
      </c>
    </row>
    <row r="919" spans="1:5" x14ac:dyDescent="0.3">
      <c r="A919" s="1">
        <v>42192</v>
      </c>
      <c r="B919">
        <v>202</v>
      </c>
      <c r="C919">
        <v>22.7</v>
      </c>
      <c r="D919">
        <v>19.8</v>
      </c>
      <c r="E919">
        <v>26.9</v>
      </c>
    </row>
    <row r="920" spans="1:5" x14ac:dyDescent="0.3">
      <c r="A920" s="1">
        <v>42193</v>
      </c>
      <c r="B920">
        <v>202</v>
      </c>
      <c r="C920">
        <v>22.8</v>
      </c>
      <c r="D920">
        <v>19.100000000000001</v>
      </c>
      <c r="E920">
        <v>25.4</v>
      </c>
    </row>
    <row r="921" spans="1:5" x14ac:dyDescent="0.3">
      <c r="A921" s="1">
        <v>42194</v>
      </c>
      <c r="B921">
        <v>202</v>
      </c>
      <c r="C921">
        <v>25.4</v>
      </c>
      <c r="D921">
        <v>21.7</v>
      </c>
      <c r="E921">
        <v>30.1</v>
      </c>
    </row>
    <row r="922" spans="1:5" x14ac:dyDescent="0.3">
      <c r="A922" s="1">
        <v>42195</v>
      </c>
      <c r="B922">
        <v>202</v>
      </c>
      <c r="C922">
        <v>27</v>
      </c>
      <c r="D922">
        <v>21</v>
      </c>
      <c r="E922">
        <v>32.9</v>
      </c>
    </row>
    <row r="923" spans="1:5" x14ac:dyDescent="0.3">
      <c r="A923" s="1">
        <v>42196</v>
      </c>
      <c r="B923">
        <v>202</v>
      </c>
      <c r="C923">
        <v>29</v>
      </c>
      <c r="D923">
        <v>22.6</v>
      </c>
      <c r="E923">
        <v>34.700000000000003</v>
      </c>
    </row>
    <row r="924" spans="1:5" x14ac:dyDescent="0.3">
      <c r="A924" s="1">
        <v>42197</v>
      </c>
      <c r="B924">
        <v>202</v>
      </c>
      <c r="C924">
        <v>25.2</v>
      </c>
      <c r="D924">
        <v>23.7</v>
      </c>
      <c r="E924">
        <v>27.6</v>
      </c>
    </row>
    <row r="925" spans="1:5" x14ac:dyDescent="0.3">
      <c r="A925" s="1">
        <v>42198</v>
      </c>
      <c r="B925">
        <v>202</v>
      </c>
      <c r="C925">
        <v>24</v>
      </c>
      <c r="D925">
        <v>22.3</v>
      </c>
      <c r="E925">
        <v>25.8</v>
      </c>
    </row>
    <row r="926" spans="1:5" x14ac:dyDescent="0.3">
      <c r="A926" s="1">
        <v>42199</v>
      </c>
      <c r="B926">
        <v>202</v>
      </c>
      <c r="C926">
        <v>26.1</v>
      </c>
      <c r="D926">
        <v>22.4</v>
      </c>
      <c r="E926">
        <v>32.6</v>
      </c>
    </row>
    <row r="927" spans="1:5" x14ac:dyDescent="0.3">
      <c r="A927" s="1">
        <v>42200</v>
      </c>
      <c r="B927">
        <v>202</v>
      </c>
      <c r="C927">
        <v>26.5</v>
      </c>
      <c r="D927">
        <v>21</v>
      </c>
      <c r="E927">
        <v>33.700000000000003</v>
      </c>
    </row>
    <row r="928" spans="1:5" x14ac:dyDescent="0.3">
      <c r="A928" s="1">
        <v>42201</v>
      </c>
      <c r="B928">
        <v>202</v>
      </c>
      <c r="C928">
        <v>23.8</v>
      </c>
      <c r="D928">
        <v>20.2</v>
      </c>
      <c r="E928">
        <v>27.7</v>
      </c>
    </row>
    <row r="929" spans="1:5" x14ac:dyDescent="0.3">
      <c r="A929" s="1">
        <v>42202</v>
      </c>
      <c r="B929">
        <v>202</v>
      </c>
      <c r="C929">
        <v>23</v>
      </c>
      <c r="D929">
        <v>17.7</v>
      </c>
      <c r="E929">
        <v>27.6</v>
      </c>
    </row>
    <row r="930" spans="1:5" x14ac:dyDescent="0.3">
      <c r="A930" s="1">
        <v>42203</v>
      </c>
      <c r="B930">
        <v>202</v>
      </c>
      <c r="C930">
        <v>24.1</v>
      </c>
      <c r="D930">
        <v>20.8</v>
      </c>
      <c r="E930">
        <v>28.5</v>
      </c>
    </row>
    <row r="931" spans="1:5" x14ac:dyDescent="0.3">
      <c r="A931" s="1">
        <v>42204</v>
      </c>
      <c r="B931">
        <v>202</v>
      </c>
      <c r="C931">
        <v>24.4</v>
      </c>
      <c r="D931">
        <v>21.3</v>
      </c>
      <c r="E931">
        <v>28.6</v>
      </c>
    </row>
    <row r="932" spans="1:5" x14ac:dyDescent="0.3">
      <c r="A932" s="1">
        <v>42205</v>
      </c>
      <c r="B932">
        <v>202</v>
      </c>
      <c r="C932">
        <v>26.2</v>
      </c>
      <c r="D932">
        <v>22.4</v>
      </c>
      <c r="E932">
        <v>30.3</v>
      </c>
    </row>
    <row r="933" spans="1:5" x14ac:dyDescent="0.3">
      <c r="A933" s="1">
        <v>42206</v>
      </c>
      <c r="B933">
        <v>202</v>
      </c>
      <c r="C933">
        <v>26.3</v>
      </c>
      <c r="D933">
        <v>23.9</v>
      </c>
      <c r="E933">
        <v>30.1</v>
      </c>
    </row>
    <row r="934" spans="1:5" x14ac:dyDescent="0.3">
      <c r="A934" s="1">
        <v>42207</v>
      </c>
      <c r="B934">
        <v>202</v>
      </c>
      <c r="C934">
        <v>28</v>
      </c>
      <c r="D934">
        <v>24.7</v>
      </c>
      <c r="E934">
        <v>33.1</v>
      </c>
    </row>
    <row r="935" spans="1:5" x14ac:dyDescent="0.3">
      <c r="A935" s="1">
        <v>42208</v>
      </c>
      <c r="B935">
        <v>202</v>
      </c>
      <c r="C935">
        <v>26.9</v>
      </c>
      <c r="D935">
        <v>25</v>
      </c>
      <c r="E935">
        <v>31.9</v>
      </c>
    </row>
    <row r="936" spans="1:5" x14ac:dyDescent="0.3">
      <c r="A936" s="1">
        <v>42209</v>
      </c>
      <c r="B936">
        <v>202</v>
      </c>
      <c r="C936">
        <v>24.8</v>
      </c>
      <c r="D936">
        <v>24.3</v>
      </c>
      <c r="E936">
        <v>25.6</v>
      </c>
    </row>
    <row r="937" spans="1:5" x14ac:dyDescent="0.3">
      <c r="A937" s="1">
        <v>42210</v>
      </c>
      <c r="B937">
        <v>202</v>
      </c>
      <c r="C937">
        <v>25.4</v>
      </c>
      <c r="D937">
        <v>23.3</v>
      </c>
      <c r="E937">
        <v>28.1</v>
      </c>
    </row>
    <row r="938" spans="1:5" x14ac:dyDescent="0.3">
      <c r="A938" s="1">
        <v>42211</v>
      </c>
      <c r="B938">
        <v>202</v>
      </c>
      <c r="C938">
        <v>27.7</v>
      </c>
      <c r="D938">
        <v>24.1</v>
      </c>
      <c r="E938">
        <v>32.4</v>
      </c>
    </row>
    <row r="939" spans="1:5" x14ac:dyDescent="0.3">
      <c r="A939" s="1">
        <v>42212</v>
      </c>
      <c r="B939">
        <v>202</v>
      </c>
      <c r="C939">
        <v>26.3</v>
      </c>
      <c r="D939">
        <v>24.4</v>
      </c>
      <c r="E939">
        <v>30.2</v>
      </c>
    </row>
    <row r="940" spans="1:5" x14ac:dyDescent="0.3">
      <c r="A940" s="1">
        <v>42213</v>
      </c>
      <c r="B940">
        <v>202</v>
      </c>
      <c r="C940">
        <v>27.7</v>
      </c>
      <c r="D940">
        <v>24.1</v>
      </c>
      <c r="E940">
        <v>32.9</v>
      </c>
    </row>
    <row r="941" spans="1:5" x14ac:dyDescent="0.3">
      <c r="A941" s="1">
        <v>42214</v>
      </c>
      <c r="B941">
        <v>202</v>
      </c>
      <c r="C941">
        <v>25.7</v>
      </c>
      <c r="D941">
        <v>24.4</v>
      </c>
      <c r="E941">
        <v>27.6</v>
      </c>
    </row>
    <row r="942" spans="1:5" x14ac:dyDescent="0.3">
      <c r="A942" s="1">
        <v>42215</v>
      </c>
      <c r="B942">
        <v>202</v>
      </c>
      <c r="C942">
        <v>29</v>
      </c>
      <c r="D942">
        <v>24.8</v>
      </c>
      <c r="E942">
        <v>34.5</v>
      </c>
    </row>
    <row r="943" spans="1:5" x14ac:dyDescent="0.3">
      <c r="A943" s="1">
        <v>42216</v>
      </c>
      <c r="B943">
        <v>202</v>
      </c>
      <c r="C943">
        <v>28.7</v>
      </c>
      <c r="D943">
        <v>25.5</v>
      </c>
      <c r="E943">
        <v>34</v>
      </c>
    </row>
    <row r="944" spans="1:5" x14ac:dyDescent="0.3">
      <c r="A944" s="1">
        <v>42217</v>
      </c>
      <c r="B944">
        <v>202</v>
      </c>
      <c r="C944">
        <v>28.2</v>
      </c>
      <c r="D944">
        <v>24.1</v>
      </c>
      <c r="E944">
        <v>33.6</v>
      </c>
    </row>
    <row r="945" spans="1:5" x14ac:dyDescent="0.3">
      <c r="A945" s="1">
        <v>42218</v>
      </c>
      <c r="B945">
        <v>202</v>
      </c>
      <c r="C945">
        <v>26</v>
      </c>
      <c r="D945">
        <v>23.5</v>
      </c>
      <c r="E945">
        <v>29.1</v>
      </c>
    </row>
    <row r="946" spans="1:5" x14ac:dyDescent="0.3">
      <c r="A946" s="1">
        <v>42219</v>
      </c>
      <c r="B946">
        <v>202</v>
      </c>
      <c r="C946">
        <v>27.8</v>
      </c>
      <c r="D946">
        <v>24.7</v>
      </c>
      <c r="E946">
        <v>32.1</v>
      </c>
    </row>
    <row r="947" spans="1:5" x14ac:dyDescent="0.3">
      <c r="A947" s="1">
        <v>42220</v>
      </c>
      <c r="B947">
        <v>202</v>
      </c>
      <c r="C947">
        <v>27.6</v>
      </c>
      <c r="D947">
        <v>22.6</v>
      </c>
      <c r="E947">
        <v>32.6</v>
      </c>
    </row>
    <row r="948" spans="1:5" x14ac:dyDescent="0.3">
      <c r="A948" s="1">
        <v>42221</v>
      </c>
      <c r="B948">
        <v>202</v>
      </c>
      <c r="C948">
        <v>28.5</v>
      </c>
      <c r="D948">
        <v>25.4</v>
      </c>
      <c r="E948">
        <v>33.6</v>
      </c>
    </row>
    <row r="949" spans="1:5" x14ac:dyDescent="0.3">
      <c r="A949" s="1">
        <v>42222</v>
      </c>
      <c r="B949">
        <v>202</v>
      </c>
      <c r="C949">
        <v>29.3</v>
      </c>
      <c r="D949">
        <v>24.5</v>
      </c>
      <c r="E949">
        <v>35.1</v>
      </c>
    </row>
    <row r="950" spans="1:5" x14ac:dyDescent="0.3">
      <c r="A950" s="1">
        <v>42223</v>
      </c>
      <c r="B950">
        <v>202</v>
      </c>
      <c r="C950">
        <v>29.1</v>
      </c>
      <c r="D950">
        <v>24.5</v>
      </c>
      <c r="E950">
        <v>36.1</v>
      </c>
    </row>
    <row r="951" spans="1:5" x14ac:dyDescent="0.3">
      <c r="A951" s="1">
        <v>42224</v>
      </c>
      <c r="B951">
        <v>202</v>
      </c>
      <c r="C951">
        <v>26</v>
      </c>
      <c r="D951">
        <v>23.4</v>
      </c>
      <c r="E951">
        <v>33.799999999999997</v>
      </c>
    </row>
    <row r="952" spans="1:5" x14ac:dyDescent="0.3">
      <c r="A952" s="1">
        <v>42225</v>
      </c>
      <c r="B952">
        <v>202</v>
      </c>
      <c r="C952">
        <v>27.2</v>
      </c>
      <c r="D952">
        <v>23.1</v>
      </c>
      <c r="E952">
        <v>32.1</v>
      </c>
    </row>
    <row r="953" spans="1:5" x14ac:dyDescent="0.3">
      <c r="A953" s="1">
        <v>42226</v>
      </c>
      <c r="B953">
        <v>202</v>
      </c>
      <c r="C953">
        <v>26.7</v>
      </c>
      <c r="D953">
        <v>23.9</v>
      </c>
      <c r="E953">
        <v>31.6</v>
      </c>
    </row>
    <row r="954" spans="1:5" x14ac:dyDescent="0.3">
      <c r="A954" s="1">
        <v>42227</v>
      </c>
      <c r="B954">
        <v>202</v>
      </c>
      <c r="C954">
        <v>25.9</v>
      </c>
      <c r="D954">
        <v>22</v>
      </c>
      <c r="E954">
        <v>29.6</v>
      </c>
    </row>
    <row r="955" spans="1:5" x14ac:dyDescent="0.3">
      <c r="A955" s="1">
        <v>42228</v>
      </c>
      <c r="B955">
        <v>202</v>
      </c>
      <c r="C955">
        <v>27.1</v>
      </c>
      <c r="D955">
        <v>21.8</v>
      </c>
      <c r="E955">
        <v>33</v>
      </c>
    </row>
    <row r="956" spans="1:5" x14ac:dyDescent="0.3">
      <c r="A956" s="1">
        <v>42229</v>
      </c>
      <c r="B956">
        <v>202</v>
      </c>
      <c r="C956">
        <v>24.8</v>
      </c>
      <c r="D956">
        <v>22</v>
      </c>
      <c r="E956">
        <v>31.6</v>
      </c>
    </row>
    <row r="957" spans="1:5" x14ac:dyDescent="0.3">
      <c r="A957" s="1">
        <v>42230</v>
      </c>
      <c r="B957">
        <v>202</v>
      </c>
      <c r="C957">
        <v>26</v>
      </c>
      <c r="D957">
        <v>21.8</v>
      </c>
      <c r="E957">
        <v>30.9</v>
      </c>
    </row>
    <row r="958" spans="1:5" x14ac:dyDescent="0.3">
      <c r="A958" s="1">
        <v>42231</v>
      </c>
      <c r="B958">
        <v>202</v>
      </c>
      <c r="C958">
        <v>26.5</v>
      </c>
      <c r="D958">
        <v>21.2</v>
      </c>
      <c r="E958">
        <v>32</v>
      </c>
    </row>
    <row r="959" spans="1:5" x14ac:dyDescent="0.3">
      <c r="A959" s="1">
        <v>42232</v>
      </c>
      <c r="B959">
        <v>202</v>
      </c>
      <c r="C959">
        <v>25.2</v>
      </c>
      <c r="D959">
        <v>20.9</v>
      </c>
      <c r="E959">
        <v>31.3</v>
      </c>
    </row>
    <row r="960" spans="1:5" x14ac:dyDescent="0.3">
      <c r="A960" s="1">
        <v>42233</v>
      </c>
      <c r="B960">
        <v>202</v>
      </c>
      <c r="C960">
        <v>25.2</v>
      </c>
      <c r="D960">
        <v>20</v>
      </c>
      <c r="E960">
        <v>33</v>
      </c>
    </row>
    <row r="961" spans="1:5" x14ac:dyDescent="0.3">
      <c r="A961" s="1">
        <v>42234</v>
      </c>
      <c r="B961">
        <v>202</v>
      </c>
      <c r="C961">
        <v>26.5</v>
      </c>
      <c r="D961">
        <v>21.3</v>
      </c>
      <c r="E961">
        <v>32.4</v>
      </c>
    </row>
    <row r="962" spans="1:5" x14ac:dyDescent="0.3">
      <c r="A962" s="1">
        <v>42235</v>
      </c>
      <c r="B962">
        <v>202</v>
      </c>
      <c r="C962">
        <v>25.4</v>
      </c>
      <c r="D962">
        <v>22.1</v>
      </c>
      <c r="E962">
        <v>29.8</v>
      </c>
    </row>
    <row r="963" spans="1:5" x14ac:dyDescent="0.3">
      <c r="A963" s="1">
        <v>42236</v>
      </c>
      <c r="B963">
        <v>202</v>
      </c>
      <c r="C963">
        <v>24.1</v>
      </c>
      <c r="D963">
        <v>22.6</v>
      </c>
      <c r="E963">
        <v>28.2</v>
      </c>
    </row>
    <row r="964" spans="1:5" x14ac:dyDescent="0.3">
      <c r="A964" s="1">
        <v>42237</v>
      </c>
      <c r="B964">
        <v>202</v>
      </c>
      <c r="C964">
        <v>24.8</v>
      </c>
      <c r="D964">
        <v>22.1</v>
      </c>
      <c r="E964">
        <v>29.1</v>
      </c>
    </row>
    <row r="965" spans="1:5" x14ac:dyDescent="0.3">
      <c r="A965" s="1">
        <v>42238</v>
      </c>
      <c r="B965">
        <v>202</v>
      </c>
      <c r="C965">
        <v>23.6</v>
      </c>
      <c r="D965">
        <v>20.5</v>
      </c>
      <c r="E965">
        <v>28.2</v>
      </c>
    </row>
    <row r="966" spans="1:5" x14ac:dyDescent="0.3">
      <c r="A966" s="1">
        <v>42239</v>
      </c>
      <c r="B966">
        <v>202</v>
      </c>
      <c r="C966">
        <v>24.7</v>
      </c>
      <c r="D966">
        <v>20.5</v>
      </c>
      <c r="E966">
        <v>30.8</v>
      </c>
    </row>
    <row r="967" spans="1:5" x14ac:dyDescent="0.3">
      <c r="A967" s="1">
        <v>42240</v>
      </c>
      <c r="B967">
        <v>202</v>
      </c>
      <c r="C967">
        <v>25.5</v>
      </c>
      <c r="D967">
        <v>20.6</v>
      </c>
      <c r="E967">
        <v>31</v>
      </c>
    </row>
    <row r="968" spans="1:5" x14ac:dyDescent="0.3">
      <c r="A968" s="1">
        <v>42241</v>
      </c>
      <c r="B968">
        <v>202</v>
      </c>
      <c r="C968">
        <v>22.9</v>
      </c>
      <c r="D968">
        <v>20</v>
      </c>
      <c r="E968">
        <v>25.6</v>
      </c>
    </row>
    <row r="969" spans="1:5" x14ac:dyDescent="0.3">
      <c r="A969" s="1">
        <v>42242</v>
      </c>
      <c r="B969">
        <v>202</v>
      </c>
      <c r="C969">
        <v>22.5</v>
      </c>
      <c r="D969">
        <v>19.899999999999999</v>
      </c>
      <c r="E969">
        <v>27.2</v>
      </c>
    </row>
    <row r="970" spans="1:5" x14ac:dyDescent="0.3">
      <c r="A970" s="1">
        <v>42243</v>
      </c>
      <c r="B970">
        <v>202</v>
      </c>
      <c r="C970">
        <v>23.8</v>
      </c>
      <c r="D970">
        <v>17.7</v>
      </c>
      <c r="E970">
        <v>29.9</v>
      </c>
    </row>
    <row r="971" spans="1:5" x14ac:dyDescent="0.3">
      <c r="A971" s="1">
        <v>42244</v>
      </c>
      <c r="B971">
        <v>202</v>
      </c>
      <c r="C971">
        <v>20.9</v>
      </c>
      <c r="D971">
        <v>15.3</v>
      </c>
      <c r="E971">
        <v>28.5</v>
      </c>
    </row>
    <row r="972" spans="1:5" x14ac:dyDescent="0.3">
      <c r="A972" s="1">
        <v>42245</v>
      </c>
      <c r="B972">
        <v>202</v>
      </c>
      <c r="C972">
        <v>22.6</v>
      </c>
      <c r="D972">
        <v>18.5</v>
      </c>
      <c r="E972">
        <v>29.8</v>
      </c>
    </row>
    <row r="973" spans="1:5" x14ac:dyDescent="0.3">
      <c r="A973" s="1">
        <v>42246</v>
      </c>
      <c r="B973">
        <v>202</v>
      </c>
      <c r="C973">
        <v>23.3</v>
      </c>
      <c r="D973">
        <v>17.2</v>
      </c>
      <c r="E973">
        <v>30.8</v>
      </c>
    </row>
    <row r="974" spans="1:5" x14ac:dyDescent="0.3">
      <c r="A974" s="1">
        <v>42247</v>
      </c>
      <c r="B974">
        <v>202</v>
      </c>
      <c r="C974">
        <v>24.5</v>
      </c>
      <c r="D974">
        <v>18.5</v>
      </c>
      <c r="E974">
        <v>30.7</v>
      </c>
    </row>
    <row r="975" spans="1:5" x14ac:dyDescent="0.3">
      <c r="A975" s="1">
        <v>42248</v>
      </c>
      <c r="B975">
        <v>202</v>
      </c>
      <c r="C975">
        <v>24.7</v>
      </c>
      <c r="D975">
        <v>21.3</v>
      </c>
      <c r="E975">
        <v>29.5</v>
      </c>
    </row>
    <row r="976" spans="1:5" x14ac:dyDescent="0.3">
      <c r="A976" s="1">
        <v>42249</v>
      </c>
      <c r="B976">
        <v>202</v>
      </c>
      <c r="C976">
        <v>22.1</v>
      </c>
      <c r="D976">
        <v>19.600000000000001</v>
      </c>
      <c r="E976">
        <v>28.1</v>
      </c>
    </row>
    <row r="977" spans="1:5" x14ac:dyDescent="0.3">
      <c r="A977" s="1">
        <v>42250</v>
      </c>
      <c r="B977">
        <v>202</v>
      </c>
      <c r="C977">
        <v>22.8</v>
      </c>
      <c r="D977">
        <v>19.3</v>
      </c>
      <c r="E977">
        <v>28.7</v>
      </c>
    </row>
    <row r="978" spans="1:5" x14ac:dyDescent="0.3">
      <c r="A978" s="1">
        <v>42251</v>
      </c>
      <c r="B978">
        <v>202</v>
      </c>
      <c r="C978">
        <v>23.9</v>
      </c>
      <c r="D978">
        <v>19.3</v>
      </c>
      <c r="E978">
        <v>29.2</v>
      </c>
    </row>
    <row r="979" spans="1:5" x14ac:dyDescent="0.3">
      <c r="A979" s="1">
        <v>42252</v>
      </c>
      <c r="B979">
        <v>202</v>
      </c>
      <c r="C979">
        <v>22</v>
      </c>
      <c r="D979">
        <v>20.6</v>
      </c>
      <c r="E979">
        <v>25.4</v>
      </c>
    </row>
    <row r="980" spans="1:5" x14ac:dyDescent="0.3">
      <c r="A980" s="1">
        <v>42253</v>
      </c>
      <c r="B980">
        <v>202</v>
      </c>
      <c r="C980">
        <v>21.5</v>
      </c>
      <c r="D980">
        <v>17.600000000000001</v>
      </c>
      <c r="E980">
        <v>25.6</v>
      </c>
    </row>
    <row r="981" spans="1:5" x14ac:dyDescent="0.3">
      <c r="A981" s="1">
        <v>42254</v>
      </c>
      <c r="B981">
        <v>202</v>
      </c>
      <c r="C981">
        <v>21.1</v>
      </c>
      <c r="D981">
        <v>14.2</v>
      </c>
      <c r="E981">
        <v>28.1</v>
      </c>
    </row>
    <row r="982" spans="1:5" x14ac:dyDescent="0.3">
      <c r="A982" s="1">
        <v>42255</v>
      </c>
      <c r="B982">
        <v>202</v>
      </c>
      <c r="C982">
        <v>20.100000000000001</v>
      </c>
      <c r="D982">
        <v>12.6</v>
      </c>
      <c r="E982">
        <v>28.3</v>
      </c>
    </row>
    <row r="983" spans="1:5" x14ac:dyDescent="0.3">
      <c r="A983" s="1">
        <v>42256</v>
      </c>
      <c r="B983">
        <v>202</v>
      </c>
      <c r="C983">
        <v>20.5</v>
      </c>
      <c r="D983">
        <v>11.8</v>
      </c>
      <c r="E983">
        <v>28.4</v>
      </c>
    </row>
    <row r="984" spans="1:5" x14ac:dyDescent="0.3">
      <c r="A984" s="1">
        <v>42257</v>
      </c>
      <c r="B984">
        <v>202</v>
      </c>
      <c r="C984">
        <v>21</v>
      </c>
      <c r="D984">
        <v>13.7</v>
      </c>
      <c r="E984">
        <v>28.5</v>
      </c>
    </row>
    <row r="985" spans="1:5" x14ac:dyDescent="0.3">
      <c r="A985" s="1">
        <v>42258</v>
      </c>
      <c r="B985">
        <v>202</v>
      </c>
      <c r="C985">
        <v>20</v>
      </c>
      <c r="D985">
        <v>16.399999999999999</v>
      </c>
      <c r="E985">
        <v>25.1</v>
      </c>
    </row>
    <row r="986" spans="1:5" x14ac:dyDescent="0.3">
      <c r="A986" s="1">
        <v>42259</v>
      </c>
      <c r="B986">
        <v>202</v>
      </c>
      <c r="C986">
        <v>18.2</v>
      </c>
      <c r="D986">
        <v>15.5</v>
      </c>
      <c r="E986">
        <v>22.7</v>
      </c>
    </row>
    <row r="987" spans="1:5" x14ac:dyDescent="0.3">
      <c r="A987" s="1">
        <v>42260</v>
      </c>
      <c r="B987">
        <v>202</v>
      </c>
      <c r="C987">
        <v>18.100000000000001</v>
      </c>
      <c r="D987">
        <v>12</v>
      </c>
      <c r="E987">
        <v>25.4</v>
      </c>
    </row>
    <row r="988" spans="1:5" x14ac:dyDescent="0.3">
      <c r="A988" s="1">
        <v>42261</v>
      </c>
      <c r="B988">
        <v>202</v>
      </c>
      <c r="C988">
        <v>19.399999999999999</v>
      </c>
      <c r="D988">
        <v>11.9</v>
      </c>
      <c r="E988">
        <v>27.2</v>
      </c>
    </row>
    <row r="989" spans="1:5" x14ac:dyDescent="0.3">
      <c r="A989" s="1">
        <v>42262</v>
      </c>
      <c r="B989">
        <v>202</v>
      </c>
      <c r="C989">
        <v>20.2</v>
      </c>
      <c r="D989">
        <v>13.7</v>
      </c>
      <c r="E989">
        <v>27.7</v>
      </c>
    </row>
    <row r="990" spans="1:5" x14ac:dyDescent="0.3">
      <c r="A990" s="1">
        <v>42263</v>
      </c>
      <c r="B990">
        <v>202</v>
      </c>
      <c r="C990">
        <v>19.2</v>
      </c>
      <c r="D990">
        <v>11.7</v>
      </c>
      <c r="E990">
        <v>25.4</v>
      </c>
    </row>
    <row r="991" spans="1:5" x14ac:dyDescent="0.3">
      <c r="A991" s="1">
        <v>42264</v>
      </c>
      <c r="B991">
        <v>202</v>
      </c>
      <c r="C991">
        <v>19.899999999999999</v>
      </c>
      <c r="D991">
        <v>14.5</v>
      </c>
      <c r="E991">
        <v>25.9</v>
      </c>
    </row>
    <row r="992" spans="1:5" x14ac:dyDescent="0.3">
      <c r="A992" s="1">
        <v>42265</v>
      </c>
      <c r="B992">
        <v>202</v>
      </c>
      <c r="C992">
        <v>19.8</v>
      </c>
      <c r="D992">
        <v>12.5</v>
      </c>
      <c r="E992">
        <v>27.5</v>
      </c>
    </row>
    <row r="993" spans="1:5" x14ac:dyDescent="0.3">
      <c r="A993" s="1">
        <v>42266</v>
      </c>
      <c r="B993">
        <v>202</v>
      </c>
      <c r="C993">
        <v>20.3</v>
      </c>
      <c r="D993">
        <v>14.1</v>
      </c>
      <c r="E993">
        <v>28.3</v>
      </c>
    </row>
    <row r="994" spans="1:5" x14ac:dyDescent="0.3">
      <c r="A994" s="1">
        <v>42267</v>
      </c>
      <c r="B994">
        <v>202</v>
      </c>
      <c r="C994">
        <v>19.8</v>
      </c>
      <c r="D994">
        <v>13.7</v>
      </c>
      <c r="E994">
        <v>27.8</v>
      </c>
    </row>
    <row r="995" spans="1:5" x14ac:dyDescent="0.3">
      <c r="A995" s="1">
        <v>42268</v>
      </c>
      <c r="B995">
        <v>202</v>
      </c>
      <c r="C995">
        <v>20</v>
      </c>
      <c r="D995">
        <v>14.3</v>
      </c>
      <c r="E995">
        <v>28.1</v>
      </c>
    </row>
    <row r="996" spans="1:5" x14ac:dyDescent="0.3">
      <c r="A996" s="1">
        <v>42269</v>
      </c>
      <c r="B996">
        <v>202</v>
      </c>
      <c r="C996">
        <v>20.3</v>
      </c>
      <c r="D996">
        <v>13.8</v>
      </c>
      <c r="E996">
        <v>28.9</v>
      </c>
    </row>
    <row r="997" spans="1:5" x14ac:dyDescent="0.3">
      <c r="A997" s="1">
        <v>42270</v>
      </c>
      <c r="B997">
        <v>202</v>
      </c>
      <c r="C997">
        <v>18.7</v>
      </c>
      <c r="D997">
        <v>14.4</v>
      </c>
      <c r="E997">
        <v>23.6</v>
      </c>
    </row>
    <row r="998" spans="1:5" x14ac:dyDescent="0.3">
      <c r="A998" s="1">
        <v>42271</v>
      </c>
      <c r="B998">
        <v>202</v>
      </c>
      <c r="C998">
        <v>20.8</v>
      </c>
      <c r="D998">
        <v>14.6</v>
      </c>
      <c r="E998">
        <v>28.7</v>
      </c>
    </row>
    <row r="999" spans="1:5" x14ac:dyDescent="0.3">
      <c r="A999" s="1">
        <v>42272</v>
      </c>
      <c r="B999">
        <v>202</v>
      </c>
      <c r="C999">
        <v>20.5</v>
      </c>
      <c r="D999">
        <v>15.2</v>
      </c>
      <c r="E999">
        <v>28.2</v>
      </c>
    </row>
    <row r="1000" spans="1:5" x14ac:dyDescent="0.3">
      <c r="A1000" s="1">
        <v>42273</v>
      </c>
      <c r="B1000">
        <v>202</v>
      </c>
      <c r="C1000">
        <v>19.100000000000001</v>
      </c>
      <c r="D1000">
        <v>14.4</v>
      </c>
      <c r="E1000">
        <v>27.4</v>
      </c>
    </row>
    <row r="1001" spans="1:5" x14ac:dyDescent="0.3">
      <c r="A1001" s="1">
        <v>42274</v>
      </c>
      <c r="B1001">
        <v>202</v>
      </c>
      <c r="C1001">
        <v>18.7</v>
      </c>
      <c r="D1001">
        <v>12</v>
      </c>
      <c r="E1001">
        <v>28.6</v>
      </c>
    </row>
    <row r="1002" spans="1:5" x14ac:dyDescent="0.3">
      <c r="A1002" s="1">
        <v>42275</v>
      </c>
      <c r="B1002">
        <v>202</v>
      </c>
      <c r="C1002">
        <v>18.899999999999999</v>
      </c>
      <c r="D1002">
        <v>10.5</v>
      </c>
      <c r="E1002">
        <v>28.2</v>
      </c>
    </row>
    <row r="1003" spans="1:5" x14ac:dyDescent="0.3">
      <c r="A1003" s="1">
        <v>42276</v>
      </c>
      <c r="B1003">
        <v>202</v>
      </c>
      <c r="C1003">
        <v>20.399999999999999</v>
      </c>
      <c r="D1003">
        <v>12.6</v>
      </c>
      <c r="E1003">
        <v>27.5</v>
      </c>
    </row>
    <row r="1004" spans="1:5" x14ac:dyDescent="0.3">
      <c r="A1004" s="1">
        <v>42277</v>
      </c>
      <c r="B1004">
        <v>202</v>
      </c>
      <c r="C1004">
        <v>19.7</v>
      </c>
      <c r="D1004">
        <v>16.399999999999999</v>
      </c>
      <c r="E1004">
        <v>24.8</v>
      </c>
    </row>
    <row r="1005" spans="1:5" x14ac:dyDescent="0.3">
      <c r="A1005" s="1">
        <v>42278</v>
      </c>
      <c r="B1005">
        <v>202</v>
      </c>
      <c r="C1005">
        <v>16</v>
      </c>
      <c r="D1005">
        <v>12.1</v>
      </c>
      <c r="E1005">
        <v>20</v>
      </c>
    </row>
    <row r="1006" spans="1:5" x14ac:dyDescent="0.3">
      <c r="A1006" s="1">
        <v>42279</v>
      </c>
      <c r="B1006">
        <v>202</v>
      </c>
      <c r="C1006">
        <v>14.8</v>
      </c>
      <c r="D1006">
        <v>5.3</v>
      </c>
      <c r="E1006">
        <v>22.5</v>
      </c>
    </row>
    <row r="1007" spans="1:5" x14ac:dyDescent="0.3">
      <c r="A1007" s="1">
        <v>42280</v>
      </c>
      <c r="B1007">
        <v>202</v>
      </c>
      <c r="C1007">
        <v>18.2</v>
      </c>
      <c r="D1007">
        <v>13.9</v>
      </c>
      <c r="E1007">
        <v>25.4</v>
      </c>
    </row>
    <row r="1008" spans="1:5" x14ac:dyDescent="0.3">
      <c r="A1008" s="1">
        <v>42281</v>
      </c>
      <c r="B1008">
        <v>202</v>
      </c>
      <c r="C1008">
        <v>14.8</v>
      </c>
      <c r="D1008">
        <v>8.6999999999999993</v>
      </c>
      <c r="E1008">
        <v>22.1</v>
      </c>
    </row>
    <row r="1009" spans="1:5" x14ac:dyDescent="0.3">
      <c r="A1009" s="1">
        <v>42282</v>
      </c>
      <c r="B1009">
        <v>202</v>
      </c>
      <c r="C1009">
        <v>15.2</v>
      </c>
      <c r="D1009">
        <v>7.9</v>
      </c>
      <c r="E1009">
        <v>25</v>
      </c>
    </row>
    <row r="1010" spans="1:5" x14ac:dyDescent="0.3">
      <c r="A1010" s="1">
        <v>42283</v>
      </c>
      <c r="B1010">
        <v>202</v>
      </c>
      <c r="C1010">
        <v>15.6</v>
      </c>
      <c r="D1010">
        <v>8.6999999999999993</v>
      </c>
      <c r="E1010">
        <v>25.5</v>
      </c>
    </row>
    <row r="1011" spans="1:5" x14ac:dyDescent="0.3">
      <c r="A1011" s="1">
        <v>42284</v>
      </c>
      <c r="B1011">
        <v>202</v>
      </c>
      <c r="C1011">
        <v>17.2</v>
      </c>
      <c r="D1011">
        <v>9.6999999999999993</v>
      </c>
      <c r="E1011">
        <v>25.5</v>
      </c>
    </row>
    <row r="1012" spans="1:5" x14ac:dyDescent="0.3">
      <c r="A1012" s="1">
        <v>42285</v>
      </c>
      <c r="B1012">
        <v>202</v>
      </c>
      <c r="C1012">
        <v>18</v>
      </c>
      <c r="D1012">
        <v>12.3</v>
      </c>
      <c r="E1012">
        <v>25.9</v>
      </c>
    </row>
    <row r="1013" spans="1:5" x14ac:dyDescent="0.3">
      <c r="A1013" s="1">
        <v>42286</v>
      </c>
      <c r="B1013">
        <v>202</v>
      </c>
      <c r="C1013">
        <v>15.2</v>
      </c>
      <c r="D1013">
        <v>8.1999999999999993</v>
      </c>
      <c r="E1013">
        <v>20.6</v>
      </c>
    </row>
    <row r="1014" spans="1:5" x14ac:dyDescent="0.3">
      <c r="A1014" s="1">
        <v>42287</v>
      </c>
      <c r="B1014">
        <v>202</v>
      </c>
      <c r="C1014">
        <v>10.9</v>
      </c>
      <c r="D1014">
        <v>6.1</v>
      </c>
      <c r="E1014">
        <v>14.3</v>
      </c>
    </row>
    <row r="1015" spans="1:5" x14ac:dyDescent="0.3">
      <c r="A1015" s="1">
        <v>42288</v>
      </c>
      <c r="B1015">
        <v>202</v>
      </c>
      <c r="C1015">
        <v>9.4</v>
      </c>
      <c r="D1015">
        <v>5.8</v>
      </c>
      <c r="E1015">
        <v>14.9</v>
      </c>
    </row>
    <row r="1016" spans="1:5" x14ac:dyDescent="0.3">
      <c r="A1016" s="1">
        <v>42289</v>
      </c>
      <c r="B1016">
        <v>202</v>
      </c>
      <c r="C1016">
        <v>11.5</v>
      </c>
      <c r="D1016">
        <v>6.9</v>
      </c>
      <c r="E1016">
        <v>17.899999999999999</v>
      </c>
    </row>
    <row r="1017" spans="1:5" x14ac:dyDescent="0.3">
      <c r="A1017" s="1">
        <v>42290</v>
      </c>
      <c r="B1017">
        <v>202</v>
      </c>
      <c r="C1017">
        <v>12.5</v>
      </c>
      <c r="D1017">
        <v>3.4</v>
      </c>
      <c r="E1017">
        <v>21.6</v>
      </c>
    </row>
    <row r="1018" spans="1:5" x14ac:dyDescent="0.3">
      <c r="A1018" s="1">
        <v>42291</v>
      </c>
      <c r="B1018">
        <v>202</v>
      </c>
      <c r="C1018">
        <v>14.3</v>
      </c>
      <c r="D1018">
        <v>9.4</v>
      </c>
      <c r="E1018">
        <v>23.1</v>
      </c>
    </row>
    <row r="1019" spans="1:5" x14ac:dyDescent="0.3">
      <c r="A1019" s="1">
        <v>42292</v>
      </c>
      <c r="B1019">
        <v>202</v>
      </c>
      <c r="C1019">
        <v>14.7</v>
      </c>
      <c r="D1019">
        <v>8.9</v>
      </c>
      <c r="E1019">
        <v>24.6</v>
      </c>
    </row>
    <row r="1020" spans="1:5" x14ac:dyDescent="0.3">
      <c r="A1020" s="1">
        <v>42293</v>
      </c>
      <c r="B1020">
        <v>202</v>
      </c>
      <c r="C1020">
        <v>15.6</v>
      </c>
      <c r="D1020">
        <v>9.3000000000000007</v>
      </c>
      <c r="E1020">
        <v>24.7</v>
      </c>
    </row>
    <row r="1021" spans="1:5" x14ac:dyDescent="0.3">
      <c r="A1021" s="1">
        <v>42294</v>
      </c>
      <c r="B1021">
        <v>202</v>
      </c>
      <c r="C1021">
        <v>15.4</v>
      </c>
      <c r="D1021">
        <v>9.9</v>
      </c>
      <c r="E1021">
        <v>26.3</v>
      </c>
    </row>
    <row r="1022" spans="1:5" x14ac:dyDescent="0.3">
      <c r="A1022" s="1">
        <v>42295</v>
      </c>
      <c r="B1022">
        <v>202</v>
      </c>
      <c r="C1022">
        <v>14.7</v>
      </c>
      <c r="D1022">
        <v>9</v>
      </c>
      <c r="E1022">
        <v>23.9</v>
      </c>
    </row>
    <row r="1023" spans="1:5" x14ac:dyDescent="0.3">
      <c r="A1023" s="1">
        <v>42296</v>
      </c>
      <c r="B1023">
        <v>202</v>
      </c>
      <c r="C1023">
        <v>15.3</v>
      </c>
      <c r="D1023">
        <v>10.199999999999999</v>
      </c>
      <c r="E1023">
        <v>23.3</v>
      </c>
    </row>
    <row r="1024" spans="1:5" x14ac:dyDescent="0.3">
      <c r="A1024" s="1">
        <v>42297</v>
      </c>
      <c r="B1024">
        <v>202</v>
      </c>
      <c r="C1024">
        <v>16.3</v>
      </c>
      <c r="D1024">
        <v>10.7</v>
      </c>
      <c r="E1024">
        <v>25</v>
      </c>
    </row>
    <row r="1025" spans="1:5" x14ac:dyDescent="0.3">
      <c r="A1025" s="1">
        <v>42298</v>
      </c>
      <c r="B1025">
        <v>202</v>
      </c>
      <c r="C1025">
        <v>16.100000000000001</v>
      </c>
      <c r="D1025">
        <v>11.2</v>
      </c>
      <c r="E1025">
        <v>23.4</v>
      </c>
    </row>
    <row r="1026" spans="1:5" x14ac:dyDescent="0.3">
      <c r="A1026" s="1">
        <v>42299</v>
      </c>
      <c r="B1026">
        <v>202</v>
      </c>
      <c r="C1026">
        <v>16.100000000000001</v>
      </c>
      <c r="D1026">
        <v>11.5</v>
      </c>
      <c r="E1026">
        <v>22.4</v>
      </c>
    </row>
    <row r="1027" spans="1:5" x14ac:dyDescent="0.3">
      <c r="A1027" s="1">
        <v>42300</v>
      </c>
      <c r="B1027">
        <v>202</v>
      </c>
      <c r="C1027">
        <v>15.6</v>
      </c>
      <c r="D1027">
        <v>12.1</v>
      </c>
      <c r="E1027">
        <v>20</v>
      </c>
    </row>
    <row r="1028" spans="1:5" x14ac:dyDescent="0.3">
      <c r="A1028" s="1">
        <v>42301</v>
      </c>
      <c r="B1028">
        <v>202</v>
      </c>
      <c r="C1028">
        <v>15.5</v>
      </c>
      <c r="D1028">
        <v>10</v>
      </c>
      <c r="E1028">
        <v>22.6</v>
      </c>
    </row>
    <row r="1029" spans="1:5" x14ac:dyDescent="0.3">
      <c r="A1029" s="1">
        <v>42302</v>
      </c>
      <c r="B1029">
        <v>202</v>
      </c>
      <c r="C1029">
        <v>13.3</v>
      </c>
      <c r="D1029">
        <v>7.6</v>
      </c>
      <c r="E1029">
        <v>21.9</v>
      </c>
    </row>
    <row r="1030" spans="1:5" x14ac:dyDescent="0.3">
      <c r="A1030" s="1">
        <v>42303</v>
      </c>
      <c r="B1030">
        <v>202</v>
      </c>
      <c r="C1030">
        <v>13.2</v>
      </c>
      <c r="D1030">
        <v>7</v>
      </c>
      <c r="E1030">
        <v>18.899999999999999</v>
      </c>
    </row>
    <row r="1031" spans="1:5" x14ac:dyDescent="0.3">
      <c r="A1031" s="1">
        <v>42304</v>
      </c>
      <c r="B1031">
        <v>202</v>
      </c>
      <c r="C1031">
        <v>12.7</v>
      </c>
      <c r="D1031">
        <v>6.6</v>
      </c>
      <c r="E1031">
        <v>17.3</v>
      </c>
    </row>
    <row r="1032" spans="1:5" x14ac:dyDescent="0.3">
      <c r="A1032" s="1">
        <v>42305</v>
      </c>
      <c r="B1032">
        <v>202</v>
      </c>
      <c r="C1032">
        <v>9.6</v>
      </c>
      <c r="D1032">
        <v>2.2000000000000002</v>
      </c>
      <c r="E1032">
        <v>16.7</v>
      </c>
    </row>
    <row r="1033" spans="1:5" x14ac:dyDescent="0.3">
      <c r="A1033" s="1">
        <v>42306</v>
      </c>
      <c r="B1033">
        <v>202</v>
      </c>
      <c r="C1033">
        <v>7.9</v>
      </c>
      <c r="D1033">
        <v>0.4</v>
      </c>
      <c r="E1033">
        <v>14.9</v>
      </c>
    </row>
    <row r="1034" spans="1:5" x14ac:dyDescent="0.3">
      <c r="A1034" s="1">
        <v>42307</v>
      </c>
      <c r="B1034">
        <v>202</v>
      </c>
      <c r="C1034">
        <v>5.5</v>
      </c>
      <c r="D1034">
        <v>-0.2</v>
      </c>
      <c r="E1034">
        <v>10.6</v>
      </c>
    </row>
    <row r="1035" spans="1:5" x14ac:dyDescent="0.3">
      <c r="A1035" s="1">
        <v>42308</v>
      </c>
      <c r="B1035">
        <v>202</v>
      </c>
      <c r="C1035">
        <v>4.4000000000000004</v>
      </c>
      <c r="D1035">
        <v>-2.6</v>
      </c>
      <c r="E1035">
        <v>12.5</v>
      </c>
    </row>
    <row r="1036" spans="1:5" x14ac:dyDescent="0.3">
      <c r="A1036" s="1">
        <v>42309</v>
      </c>
      <c r="B1036">
        <v>202</v>
      </c>
      <c r="C1036">
        <v>4.9000000000000004</v>
      </c>
      <c r="D1036">
        <v>-2.2000000000000002</v>
      </c>
      <c r="E1036">
        <v>11.5</v>
      </c>
    </row>
    <row r="1037" spans="1:5" x14ac:dyDescent="0.3">
      <c r="A1037" s="1">
        <v>42310</v>
      </c>
      <c r="B1037">
        <v>202</v>
      </c>
      <c r="C1037">
        <v>9.1999999999999993</v>
      </c>
      <c r="D1037">
        <v>4</v>
      </c>
      <c r="E1037">
        <v>15.5</v>
      </c>
    </row>
    <row r="1038" spans="1:5" x14ac:dyDescent="0.3">
      <c r="A1038" s="1">
        <v>42311</v>
      </c>
      <c r="B1038">
        <v>202</v>
      </c>
      <c r="C1038">
        <v>8.1999999999999993</v>
      </c>
      <c r="D1038">
        <v>3</v>
      </c>
      <c r="E1038">
        <v>18.100000000000001</v>
      </c>
    </row>
    <row r="1039" spans="1:5" x14ac:dyDescent="0.3">
      <c r="A1039" s="1">
        <v>42312</v>
      </c>
      <c r="B1039">
        <v>202</v>
      </c>
      <c r="C1039">
        <v>8.3000000000000007</v>
      </c>
      <c r="D1039">
        <v>2.9</v>
      </c>
      <c r="E1039">
        <v>18.100000000000001</v>
      </c>
    </row>
    <row r="1040" spans="1:5" x14ac:dyDescent="0.3">
      <c r="A1040" s="1">
        <v>42313</v>
      </c>
      <c r="B1040">
        <v>202</v>
      </c>
      <c r="C1040">
        <v>10.5</v>
      </c>
      <c r="D1040">
        <v>4.5999999999999996</v>
      </c>
      <c r="E1040">
        <v>19.399999999999999</v>
      </c>
    </row>
    <row r="1041" spans="1:5" x14ac:dyDescent="0.3">
      <c r="A1041" s="1">
        <v>42314</v>
      </c>
      <c r="B1041">
        <v>202</v>
      </c>
      <c r="C1041">
        <v>12.1</v>
      </c>
      <c r="D1041">
        <v>5.2</v>
      </c>
      <c r="E1041">
        <v>19.5</v>
      </c>
    </row>
    <row r="1042" spans="1:5" x14ac:dyDescent="0.3">
      <c r="A1042" s="1">
        <v>42315</v>
      </c>
      <c r="B1042">
        <v>202</v>
      </c>
      <c r="C1042">
        <v>12.1</v>
      </c>
      <c r="D1042">
        <v>10.199999999999999</v>
      </c>
      <c r="E1042">
        <v>14</v>
      </c>
    </row>
    <row r="1043" spans="1:5" x14ac:dyDescent="0.3">
      <c r="A1043" s="1">
        <v>42316</v>
      </c>
      <c r="B1043">
        <v>202</v>
      </c>
      <c r="C1043">
        <v>12.2</v>
      </c>
      <c r="D1043">
        <v>10.7</v>
      </c>
      <c r="E1043">
        <v>13.8</v>
      </c>
    </row>
    <row r="1044" spans="1:5" x14ac:dyDescent="0.3">
      <c r="A1044" s="1">
        <v>42317</v>
      </c>
      <c r="B1044">
        <v>202</v>
      </c>
      <c r="C1044">
        <v>11.7</v>
      </c>
      <c r="D1044">
        <v>10.199999999999999</v>
      </c>
      <c r="E1044">
        <v>14.5</v>
      </c>
    </row>
    <row r="1045" spans="1:5" x14ac:dyDescent="0.3">
      <c r="A1045" s="1">
        <v>42318</v>
      </c>
      <c r="B1045">
        <v>202</v>
      </c>
      <c r="C1045">
        <v>10.8</v>
      </c>
      <c r="D1045">
        <v>7.4</v>
      </c>
      <c r="E1045">
        <v>15.4</v>
      </c>
    </row>
    <row r="1046" spans="1:5" x14ac:dyDescent="0.3">
      <c r="A1046" s="1">
        <v>42319</v>
      </c>
      <c r="B1046">
        <v>202</v>
      </c>
      <c r="C1046">
        <v>10.5</v>
      </c>
      <c r="D1046">
        <v>6.7</v>
      </c>
      <c r="E1046">
        <v>17.2</v>
      </c>
    </row>
    <row r="1047" spans="1:5" x14ac:dyDescent="0.3">
      <c r="A1047" s="1">
        <v>42320</v>
      </c>
      <c r="B1047">
        <v>202</v>
      </c>
      <c r="C1047">
        <v>11.1</v>
      </c>
      <c r="D1047">
        <v>5.4</v>
      </c>
      <c r="E1047">
        <v>18.399999999999999</v>
      </c>
    </row>
    <row r="1048" spans="1:5" x14ac:dyDescent="0.3">
      <c r="A1048" s="1">
        <v>42321</v>
      </c>
      <c r="B1048">
        <v>202</v>
      </c>
      <c r="C1048">
        <v>10.5</v>
      </c>
      <c r="D1048">
        <v>8.4</v>
      </c>
      <c r="E1048">
        <v>11.7</v>
      </c>
    </row>
    <row r="1049" spans="1:5" x14ac:dyDescent="0.3">
      <c r="A1049" s="1">
        <v>42322</v>
      </c>
      <c r="B1049">
        <v>202</v>
      </c>
      <c r="C1049">
        <v>12.5</v>
      </c>
      <c r="D1049">
        <v>10.8</v>
      </c>
      <c r="E1049">
        <v>14.7</v>
      </c>
    </row>
    <row r="1050" spans="1:5" x14ac:dyDescent="0.3">
      <c r="A1050" s="1">
        <v>42323</v>
      </c>
      <c r="B1050">
        <v>202</v>
      </c>
      <c r="C1050">
        <v>13.7</v>
      </c>
      <c r="D1050">
        <v>9.5</v>
      </c>
      <c r="E1050">
        <v>19.899999999999999</v>
      </c>
    </row>
    <row r="1051" spans="1:5" x14ac:dyDescent="0.3">
      <c r="A1051" s="1">
        <v>42324</v>
      </c>
      <c r="B1051">
        <v>202</v>
      </c>
      <c r="C1051">
        <v>10.8</v>
      </c>
      <c r="D1051">
        <v>7.5</v>
      </c>
      <c r="E1051">
        <v>13.9</v>
      </c>
    </row>
    <row r="1052" spans="1:5" x14ac:dyDescent="0.3">
      <c r="A1052" s="1">
        <v>42325</v>
      </c>
      <c r="B1052">
        <v>202</v>
      </c>
      <c r="C1052">
        <v>14.1</v>
      </c>
      <c r="D1052">
        <v>11.6</v>
      </c>
      <c r="E1052">
        <v>20.2</v>
      </c>
    </row>
    <row r="1053" spans="1:5" x14ac:dyDescent="0.3">
      <c r="A1053" s="1">
        <v>42326</v>
      </c>
      <c r="B1053">
        <v>202</v>
      </c>
      <c r="C1053">
        <v>11.5</v>
      </c>
      <c r="D1053">
        <v>9.1999999999999993</v>
      </c>
      <c r="E1053">
        <v>14.4</v>
      </c>
    </row>
    <row r="1054" spans="1:5" x14ac:dyDescent="0.3">
      <c r="A1054" s="1">
        <v>42327</v>
      </c>
      <c r="B1054">
        <v>202</v>
      </c>
      <c r="C1054">
        <v>9.1999999999999993</v>
      </c>
      <c r="D1054">
        <v>6.9</v>
      </c>
      <c r="E1054">
        <v>11.3</v>
      </c>
    </row>
    <row r="1055" spans="1:5" x14ac:dyDescent="0.3">
      <c r="A1055" s="1">
        <v>42328</v>
      </c>
      <c r="B1055">
        <v>202</v>
      </c>
      <c r="C1055">
        <v>9.8000000000000007</v>
      </c>
      <c r="D1055">
        <v>7.2</v>
      </c>
      <c r="E1055">
        <v>14.9</v>
      </c>
    </row>
    <row r="1056" spans="1:5" x14ac:dyDescent="0.3">
      <c r="A1056" s="1">
        <v>42329</v>
      </c>
      <c r="B1056">
        <v>202</v>
      </c>
      <c r="C1056">
        <v>8.9</v>
      </c>
      <c r="D1056">
        <v>4</v>
      </c>
      <c r="E1056">
        <v>15</v>
      </c>
    </row>
    <row r="1057" spans="1:5" x14ac:dyDescent="0.3">
      <c r="A1057" s="1">
        <v>42330</v>
      </c>
      <c r="B1057">
        <v>202</v>
      </c>
      <c r="C1057">
        <v>10.5</v>
      </c>
      <c r="D1057">
        <v>4.9000000000000004</v>
      </c>
      <c r="E1057">
        <v>16</v>
      </c>
    </row>
    <row r="1058" spans="1:5" x14ac:dyDescent="0.3">
      <c r="A1058" s="1">
        <v>42331</v>
      </c>
      <c r="B1058">
        <v>202</v>
      </c>
      <c r="C1058">
        <v>9</v>
      </c>
      <c r="D1058">
        <v>7.7</v>
      </c>
      <c r="E1058">
        <v>10.6</v>
      </c>
    </row>
    <row r="1059" spans="1:5" x14ac:dyDescent="0.3">
      <c r="A1059" s="1">
        <v>42332</v>
      </c>
      <c r="B1059">
        <v>202</v>
      </c>
      <c r="C1059">
        <v>7.7</v>
      </c>
      <c r="D1059">
        <v>4.7</v>
      </c>
      <c r="E1059">
        <v>10.8</v>
      </c>
    </row>
    <row r="1060" spans="1:5" x14ac:dyDescent="0.3">
      <c r="A1060" s="1">
        <v>42333</v>
      </c>
      <c r="B1060">
        <v>202</v>
      </c>
      <c r="C1060">
        <v>3.4</v>
      </c>
      <c r="D1060">
        <v>2.6</v>
      </c>
      <c r="E1060">
        <v>6.1</v>
      </c>
    </row>
    <row r="1061" spans="1:5" x14ac:dyDescent="0.3">
      <c r="A1061" s="1">
        <v>42334</v>
      </c>
      <c r="B1061">
        <v>202</v>
      </c>
      <c r="C1061">
        <v>-1.1000000000000001</v>
      </c>
      <c r="D1061">
        <v>-2.9</v>
      </c>
      <c r="E1061">
        <v>2.6</v>
      </c>
    </row>
    <row r="1062" spans="1:5" x14ac:dyDescent="0.3">
      <c r="A1062" s="1">
        <v>42335</v>
      </c>
      <c r="B1062">
        <v>202</v>
      </c>
      <c r="C1062">
        <v>-2</v>
      </c>
      <c r="D1062">
        <v>-5.9</v>
      </c>
      <c r="E1062">
        <v>2.5</v>
      </c>
    </row>
    <row r="1063" spans="1:5" x14ac:dyDescent="0.3">
      <c r="A1063" s="1">
        <v>42336</v>
      </c>
      <c r="B1063">
        <v>202</v>
      </c>
      <c r="C1063">
        <v>0</v>
      </c>
      <c r="D1063">
        <v>-3.2</v>
      </c>
      <c r="E1063">
        <v>2</v>
      </c>
    </row>
    <row r="1064" spans="1:5" x14ac:dyDescent="0.3">
      <c r="A1064" s="1">
        <v>42337</v>
      </c>
      <c r="B1064">
        <v>202</v>
      </c>
      <c r="C1064">
        <v>2</v>
      </c>
      <c r="D1064">
        <v>0.1</v>
      </c>
      <c r="E1064">
        <v>3.3</v>
      </c>
    </row>
    <row r="1065" spans="1:5" x14ac:dyDescent="0.3">
      <c r="A1065" s="1">
        <v>42338</v>
      </c>
      <c r="B1065">
        <v>202</v>
      </c>
      <c r="C1065">
        <v>3.9</v>
      </c>
      <c r="D1065">
        <v>-1.4</v>
      </c>
      <c r="E1065">
        <v>9.6</v>
      </c>
    </row>
    <row r="1066" spans="1:5" x14ac:dyDescent="0.3">
      <c r="A1066" s="1">
        <v>42339</v>
      </c>
      <c r="B1066">
        <v>202</v>
      </c>
      <c r="C1066">
        <v>1.5</v>
      </c>
      <c r="D1066">
        <v>-3.2</v>
      </c>
      <c r="E1066">
        <v>9.9</v>
      </c>
    </row>
    <row r="1067" spans="1:5" x14ac:dyDescent="0.3">
      <c r="A1067" s="1">
        <v>42340</v>
      </c>
      <c r="B1067">
        <v>202</v>
      </c>
      <c r="C1067">
        <v>4.5999999999999996</v>
      </c>
      <c r="D1067">
        <v>0.1</v>
      </c>
      <c r="E1067">
        <v>8.4</v>
      </c>
    </row>
    <row r="1068" spans="1:5" x14ac:dyDescent="0.3">
      <c r="A1068" s="1">
        <v>42341</v>
      </c>
      <c r="B1068">
        <v>202</v>
      </c>
      <c r="C1068">
        <v>0.1</v>
      </c>
      <c r="D1068">
        <v>-2.1</v>
      </c>
      <c r="E1068">
        <v>3.9</v>
      </c>
    </row>
    <row r="1069" spans="1:5" x14ac:dyDescent="0.3">
      <c r="A1069" s="1">
        <v>42342</v>
      </c>
      <c r="B1069">
        <v>202</v>
      </c>
      <c r="C1069">
        <v>-0.1</v>
      </c>
      <c r="D1069">
        <v>-3.3</v>
      </c>
      <c r="E1069">
        <v>2.9</v>
      </c>
    </row>
    <row r="1070" spans="1:5" x14ac:dyDescent="0.3">
      <c r="A1070" s="1">
        <v>42343</v>
      </c>
      <c r="B1070">
        <v>202</v>
      </c>
      <c r="C1070">
        <v>3.1</v>
      </c>
      <c r="D1070">
        <v>-0.3</v>
      </c>
      <c r="E1070">
        <v>8.1</v>
      </c>
    </row>
    <row r="1071" spans="1:5" x14ac:dyDescent="0.3">
      <c r="A1071" s="1">
        <v>42344</v>
      </c>
      <c r="B1071">
        <v>202</v>
      </c>
      <c r="C1071">
        <v>0.9</v>
      </c>
      <c r="D1071">
        <v>-2.5</v>
      </c>
      <c r="E1071">
        <v>6.7</v>
      </c>
    </row>
    <row r="1072" spans="1:5" x14ac:dyDescent="0.3">
      <c r="A1072" s="1">
        <v>42345</v>
      </c>
      <c r="B1072">
        <v>202</v>
      </c>
      <c r="C1072">
        <v>0.6</v>
      </c>
      <c r="D1072">
        <v>-5.0999999999999996</v>
      </c>
      <c r="E1072">
        <v>7.8</v>
      </c>
    </row>
    <row r="1073" spans="1:5" x14ac:dyDescent="0.3">
      <c r="A1073" s="1">
        <v>42346</v>
      </c>
      <c r="B1073">
        <v>202</v>
      </c>
      <c r="C1073">
        <v>1.1000000000000001</v>
      </c>
      <c r="D1073">
        <v>-2.8</v>
      </c>
      <c r="E1073">
        <v>8.5</v>
      </c>
    </row>
    <row r="1074" spans="1:5" x14ac:dyDescent="0.3">
      <c r="A1074" s="1">
        <v>42347</v>
      </c>
      <c r="B1074">
        <v>202</v>
      </c>
      <c r="C1074">
        <v>1.7</v>
      </c>
      <c r="D1074">
        <v>-4</v>
      </c>
      <c r="E1074">
        <v>9.4</v>
      </c>
    </row>
    <row r="1075" spans="1:5" x14ac:dyDescent="0.3">
      <c r="A1075" s="1">
        <v>42348</v>
      </c>
      <c r="B1075">
        <v>202</v>
      </c>
      <c r="C1075">
        <v>5.6</v>
      </c>
      <c r="D1075">
        <v>1.7</v>
      </c>
      <c r="E1075">
        <v>8.1</v>
      </c>
    </row>
    <row r="1076" spans="1:5" x14ac:dyDescent="0.3">
      <c r="A1076" s="1">
        <v>42349</v>
      </c>
      <c r="B1076">
        <v>202</v>
      </c>
      <c r="C1076">
        <v>7.5</v>
      </c>
      <c r="D1076">
        <v>1.4</v>
      </c>
      <c r="E1076">
        <v>12</v>
      </c>
    </row>
    <row r="1077" spans="1:5" x14ac:dyDescent="0.3">
      <c r="A1077" s="1">
        <v>42350</v>
      </c>
      <c r="B1077">
        <v>202</v>
      </c>
      <c r="C1077">
        <v>2.4</v>
      </c>
      <c r="D1077">
        <v>-2.9</v>
      </c>
      <c r="E1077">
        <v>10.3</v>
      </c>
    </row>
    <row r="1078" spans="1:5" x14ac:dyDescent="0.3">
      <c r="A1078" s="1">
        <v>42351</v>
      </c>
      <c r="B1078">
        <v>202</v>
      </c>
      <c r="C1078">
        <v>3.3</v>
      </c>
      <c r="D1078">
        <v>-1.3</v>
      </c>
      <c r="E1078">
        <v>12</v>
      </c>
    </row>
    <row r="1079" spans="1:5" x14ac:dyDescent="0.3">
      <c r="A1079" s="1">
        <v>42352</v>
      </c>
      <c r="B1079">
        <v>202</v>
      </c>
      <c r="C1079">
        <v>3.8</v>
      </c>
      <c r="D1079">
        <v>-0.6</v>
      </c>
      <c r="E1079">
        <v>5.9</v>
      </c>
    </row>
    <row r="1080" spans="1:5" x14ac:dyDescent="0.3">
      <c r="A1080" s="1">
        <v>42353</v>
      </c>
      <c r="B1080">
        <v>202</v>
      </c>
      <c r="C1080">
        <v>5.8</v>
      </c>
      <c r="D1080">
        <v>3.1</v>
      </c>
      <c r="E1080">
        <v>8.4</v>
      </c>
    </row>
    <row r="1081" spans="1:5" x14ac:dyDescent="0.3">
      <c r="A1081" s="1">
        <v>42354</v>
      </c>
      <c r="B1081">
        <v>202</v>
      </c>
      <c r="C1081">
        <v>0.7</v>
      </c>
      <c r="D1081">
        <v>-3.7</v>
      </c>
      <c r="E1081">
        <v>3.9</v>
      </c>
    </row>
    <row r="1082" spans="1:5" x14ac:dyDescent="0.3">
      <c r="A1082" s="1">
        <v>42355</v>
      </c>
      <c r="B1082">
        <v>202</v>
      </c>
      <c r="C1082">
        <v>-4.0999999999999996</v>
      </c>
      <c r="D1082">
        <v>-7.3</v>
      </c>
      <c r="E1082">
        <v>0.1</v>
      </c>
    </row>
    <row r="1083" spans="1:5" x14ac:dyDescent="0.3">
      <c r="A1083" s="1">
        <v>42356</v>
      </c>
      <c r="B1083">
        <v>202</v>
      </c>
      <c r="C1083">
        <v>-4.8</v>
      </c>
      <c r="D1083">
        <v>-10.1</v>
      </c>
      <c r="E1083">
        <v>-1.1000000000000001</v>
      </c>
    </row>
    <row r="1084" spans="1:5" x14ac:dyDescent="0.3">
      <c r="A1084" s="1">
        <v>42357</v>
      </c>
      <c r="B1084">
        <v>202</v>
      </c>
      <c r="C1084">
        <v>-2.4</v>
      </c>
      <c r="D1084">
        <v>-7.2</v>
      </c>
      <c r="E1084">
        <v>5.2</v>
      </c>
    </row>
    <row r="1085" spans="1:5" x14ac:dyDescent="0.3">
      <c r="A1085" s="1">
        <v>42358</v>
      </c>
      <c r="B1085">
        <v>202</v>
      </c>
      <c r="C1085">
        <v>-1.4</v>
      </c>
      <c r="D1085">
        <v>-6.5</v>
      </c>
      <c r="E1085">
        <v>3.4</v>
      </c>
    </row>
    <row r="1086" spans="1:5" x14ac:dyDescent="0.3">
      <c r="A1086" s="1">
        <v>42359</v>
      </c>
      <c r="B1086">
        <v>202</v>
      </c>
      <c r="C1086">
        <v>0.9</v>
      </c>
      <c r="D1086">
        <v>-0.4</v>
      </c>
      <c r="E1086">
        <v>2.7</v>
      </c>
    </row>
    <row r="1087" spans="1:5" x14ac:dyDescent="0.3">
      <c r="A1087" s="1">
        <v>42360</v>
      </c>
      <c r="B1087">
        <v>202</v>
      </c>
      <c r="C1087">
        <v>2.5</v>
      </c>
      <c r="D1087">
        <v>-1.5</v>
      </c>
      <c r="E1087">
        <v>7.4</v>
      </c>
    </row>
    <row r="1088" spans="1:5" x14ac:dyDescent="0.3">
      <c r="A1088" s="1">
        <v>42361</v>
      </c>
      <c r="B1088">
        <v>202</v>
      </c>
      <c r="C1088">
        <v>3.8</v>
      </c>
      <c r="D1088">
        <v>1.9</v>
      </c>
      <c r="E1088">
        <v>8.1999999999999993</v>
      </c>
    </row>
    <row r="1089" spans="1:5" x14ac:dyDescent="0.3">
      <c r="A1089" s="1">
        <v>42362</v>
      </c>
      <c r="B1089">
        <v>202</v>
      </c>
      <c r="C1089">
        <v>1.8</v>
      </c>
      <c r="D1089">
        <v>-1.2</v>
      </c>
      <c r="E1089">
        <v>5.5</v>
      </c>
    </row>
    <row r="1090" spans="1:5" x14ac:dyDescent="0.3">
      <c r="A1090" s="1">
        <v>42363</v>
      </c>
      <c r="B1090">
        <v>202</v>
      </c>
      <c r="C1090">
        <v>-0.3</v>
      </c>
      <c r="D1090">
        <v>-3.3</v>
      </c>
      <c r="E1090">
        <v>4.4000000000000004</v>
      </c>
    </row>
    <row r="1091" spans="1:5" x14ac:dyDescent="0.3">
      <c r="A1091" s="1">
        <v>42364</v>
      </c>
      <c r="B1091">
        <v>202</v>
      </c>
      <c r="C1091">
        <v>1.4</v>
      </c>
      <c r="D1091">
        <v>-1.7</v>
      </c>
      <c r="E1091">
        <v>6.4</v>
      </c>
    </row>
    <row r="1092" spans="1:5" x14ac:dyDescent="0.3">
      <c r="A1092" s="1">
        <v>42365</v>
      </c>
      <c r="B1092">
        <v>202</v>
      </c>
      <c r="C1092">
        <v>-3.3</v>
      </c>
      <c r="D1092">
        <v>-6</v>
      </c>
      <c r="E1092">
        <v>1.4</v>
      </c>
    </row>
    <row r="1093" spans="1:5" x14ac:dyDescent="0.3">
      <c r="A1093" s="1">
        <v>42366</v>
      </c>
      <c r="B1093">
        <v>202</v>
      </c>
      <c r="C1093">
        <v>-5.5</v>
      </c>
      <c r="D1093">
        <v>-9.4</v>
      </c>
      <c r="E1093">
        <v>-0.3</v>
      </c>
    </row>
    <row r="1094" spans="1:5" x14ac:dyDescent="0.3">
      <c r="A1094" s="1">
        <v>42367</v>
      </c>
      <c r="B1094">
        <v>202</v>
      </c>
      <c r="C1094">
        <v>-6.2</v>
      </c>
      <c r="D1094">
        <v>-12.1</v>
      </c>
      <c r="E1094">
        <v>1.4</v>
      </c>
    </row>
    <row r="1095" spans="1:5" x14ac:dyDescent="0.3">
      <c r="A1095" s="1">
        <v>42368</v>
      </c>
      <c r="B1095">
        <v>202</v>
      </c>
      <c r="C1095">
        <v>-1.7</v>
      </c>
      <c r="D1095">
        <v>-8.9</v>
      </c>
      <c r="E1095">
        <v>4.5</v>
      </c>
    </row>
    <row r="1096" spans="1:5" x14ac:dyDescent="0.3">
      <c r="A1096" s="1">
        <v>42369</v>
      </c>
      <c r="B1096">
        <v>202</v>
      </c>
      <c r="C1096">
        <v>0.9</v>
      </c>
      <c r="D1096">
        <v>-3.4</v>
      </c>
      <c r="E1096">
        <v>5.0999999999999996</v>
      </c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6"/>
  <sheetViews>
    <sheetView workbookViewId="0">
      <selection activeCell="E9" sqref="E9"/>
    </sheetView>
  </sheetViews>
  <sheetFormatPr defaultRowHeight="16.5" x14ac:dyDescent="0.3"/>
  <cols>
    <col min="1" max="1" width="11.125" bestFit="1" customWidth="1"/>
  </cols>
  <sheetData>
    <row r="1" spans="1:3" x14ac:dyDescent="0.3">
      <c r="A1" t="s">
        <v>33</v>
      </c>
      <c r="B1" t="s">
        <v>34</v>
      </c>
      <c r="C1" t="s">
        <v>38</v>
      </c>
    </row>
    <row r="2" spans="1:3" x14ac:dyDescent="0.3">
      <c r="A2" s="1">
        <v>41275</v>
      </c>
      <c r="B2">
        <v>202</v>
      </c>
      <c r="C2">
        <v>1.5</v>
      </c>
    </row>
    <row r="3" spans="1:3" x14ac:dyDescent="0.3">
      <c r="A3" s="1">
        <v>41276</v>
      </c>
      <c r="B3">
        <v>202</v>
      </c>
    </row>
    <row r="4" spans="1:3" x14ac:dyDescent="0.3">
      <c r="A4" s="1">
        <v>41277</v>
      </c>
      <c r="B4">
        <v>202</v>
      </c>
    </row>
    <row r="5" spans="1:3" x14ac:dyDescent="0.3">
      <c r="A5" s="1">
        <v>41278</v>
      </c>
      <c r="B5">
        <v>202</v>
      </c>
    </row>
    <row r="6" spans="1:3" x14ac:dyDescent="0.3">
      <c r="A6" s="1">
        <v>41279</v>
      </c>
      <c r="B6">
        <v>202</v>
      </c>
    </row>
    <row r="7" spans="1:3" x14ac:dyDescent="0.3">
      <c r="A7" s="1">
        <v>41280</v>
      </c>
      <c r="B7">
        <v>202</v>
      </c>
    </row>
    <row r="8" spans="1:3" x14ac:dyDescent="0.3">
      <c r="A8" s="1">
        <v>41281</v>
      </c>
      <c r="B8">
        <v>202</v>
      </c>
    </row>
    <row r="9" spans="1:3" x14ac:dyDescent="0.3">
      <c r="A9" s="1">
        <v>41282</v>
      </c>
      <c r="B9">
        <v>202</v>
      </c>
    </row>
    <row r="10" spans="1:3" x14ac:dyDescent="0.3">
      <c r="A10" s="1">
        <v>41283</v>
      </c>
      <c r="B10">
        <v>202</v>
      </c>
    </row>
    <row r="11" spans="1:3" x14ac:dyDescent="0.3">
      <c r="A11" s="1">
        <v>41284</v>
      </c>
      <c r="B11">
        <v>202</v>
      </c>
    </row>
    <row r="12" spans="1:3" x14ac:dyDescent="0.3">
      <c r="A12" s="1">
        <v>41285</v>
      </c>
      <c r="B12">
        <v>202</v>
      </c>
    </row>
    <row r="13" spans="1:3" x14ac:dyDescent="0.3">
      <c r="A13" s="1">
        <v>41286</v>
      </c>
      <c r="B13">
        <v>202</v>
      </c>
    </row>
    <row r="14" spans="1:3" x14ac:dyDescent="0.3">
      <c r="A14" s="1">
        <v>41287</v>
      </c>
      <c r="B14">
        <v>202</v>
      </c>
    </row>
    <row r="15" spans="1:3" x14ac:dyDescent="0.3">
      <c r="A15" s="1">
        <v>41288</v>
      </c>
      <c r="B15">
        <v>202</v>
      </c>
    </row>
    <row r="16" spans="1:3" x14ac:dyDescent="0.3">
      <c r="A16" s="1">
        <v>41289</v>
      </c>
      <c r="B16">
        <v>202</v>
      </c>
    </row>
    <row r="17" spans="1:3" x14ac:dyDescent="0.3">
      <c r="A17" s="1">
        <v>41290</v>
      </c>
      <c r="B17">
        <v>202</v>
      </c>
    </row>
    <row r="18" spans="1:3" x14ac:dyDescent="0.3">
      <c r="A18" s="1">
        <v>41291</v>
      </c>
      <c r="B18">
        <v>202</v>
      </c>
    </row>
    <row r="19" spans="1:3" x14ac:dyDescent="0.3">
      <c r="A19" s="1">
        <v>41292</v>
      </c>
      <c r="B19">
        <v>202</v>
      </c>
    </row>
    <row r="20" spans="1:3" x14ac:dyDescent="0.3">
      <c r="A20" s="1">
        <v>41293</v>
      </c>
      <c r="B20">
        <v>202</v>
      </c>
    </row>
    <row r="21" spans="1:3" x14ac:dyDescent="0.3">
      <c r="A21" s="1">
        <v>41294</v>
      </c>
      <c r="B21">
        <v>202</v>
      </c>
    </row>
    <row r="22" spans="1:3" x14ac:dyDescent="0.3">
      <c r="A22" s="1">
        <v>41295</v>
      </c>
      <c r="B22">
        <v>202</v>
      </c>
      <c r="C22">
        <v>23.5</v>
      </c>
    </row>
    <row r="23" spans="1:3" x14ac:dyDescent="0.3">
      <c r="A23" s="1">
        <v>41296</v>
      </c>
      <c r="B23">
        <v>202</v>
      </c>
      <c r="C23">
        <v>0.5</v>
      </c>
    </row>
    <row r="24" spans="1:3" x14ac:dyDescent="0.3">
      <c r="A24" s="1">
        <v>41297</v>
      </c>
      <c r="B24">
        <v>202</v>
      </c>
      <c r="C24">
        <v>1.5</v>
      </c>
    </row>
    <row r="25" spans="1:3" x14ac:dyDescent="0.3">
      <c r="A25" s="1">
        <v>41298</v>
      </c>
      <c r="B25">
        <v>202</v>
      </c>
      <c r="C25">
        <v>0.5</v>
      </c>
    </row>
    <row r="26" spans="1:3" x14ac:dyDescent="0.3">
      <c r="A26" s="1">
        <v>41299</v>
      </c>
      <c r="B26">
        <v>202</v>
      </c>
    </row>
    <row r="27" spans="1:3" x14ac:dyDescent="0.3">
      <c r="A27" s="1">
        <v>41300</v>
      </c>
      <c r="B27">
        <v>202</v>
      </c>
    </row>
    <row r="28" spans="1:3" x14ac:dyDescent="0.3">
      <c r="A28" s="1">
        <v>41301</v>
      </c>
      <c r="B28">
        <v>202</v>
      </c>
    </row>
    <row r="29" spans="1:3" x14ac:dyDescent="0.3">
      <c r="A29" s="1">
        <v>41302</v>
      </c>
      <c r="B29">
        <v>202</v>
      </c>
    </row>
    <row r="30" spans="1:3" x14ac:dyDescent="0.3">
      <c r="A30" s="1">
        <v>41303</v>
      </c>
      <c r="B30">
        <v>202</v>
      </c>
    </row>
    <row r="31" spans="1:3" x14ac:dyDescent="0.3">
      <c r="A31" s="1">
        <v>41304</v>
      </c>
      <c r="B31">
        <v>202</v>
      </c>
    </row>
    <row r="32" spans="1:3" x14ac:dyDescent="0.3">
      <c r="A32" s="1">
        <v>41305</v>
      </c>
      <c r="B32">
        <v>202</v>
      </c>
    </row>
    <row r="33" spans="1:3" x14ac:dyDescent="0.3">
      <c r="A33" s="1">
        <v>41306</v>
      </c>
      <c r="B33">
        <v>202</v>
      </c>
      <c r="C33">
        <v>42.5</v>
      </c>
    </row>
    <row r="34" spans="1:3" x14ac:dyDescent="0.3">
      <c r="A34" s="1">
        <v>41307</v>
      </c>
      <c r="B34">
        <v>202</v>
      </c>
    </row>
    <row r="35" spans="1:3" x14ac:dyDescent="0.3">
      <c r="A35" s="1">
        <v>41308</v>
      </c>
      <c r="B35">
        <v>202</v>
      </c>
      <c r="C35">
        <v>6.5</v>
      </c>
    </row>
    <row r="36" spans="1:3" x14ac:dyDescent="0.3">
      <c r="A36" s="1">
        <v>41309</v>
      </c>
      <c r="B36">
        <v>202</v>
      </c>
      <c r="C36">
        <v>6</v>
      </c>
    </row>
    <row r="37" spans="1:3" x14ac:dyDescent="0.3">
      <c r="A37" s="1">
        <v>41310</v>
      </c>
      <c r="B37">
        <v>202</v>
      </c>
      <c r="C37">
        <v>4.5</v>
      </c>
    </row>
    <row r="38" spans="1:3" x14ac:dyDescent="0.3">
      <c r="A38" s="1">
        <v>41311</v>
      </c>
      <c r="B38">
        <v>202</v>
      </c>
      <c r="C38">
        <v>4</v>
      </c>
    </row>
    <row r="39" spans="1:3" x14ac:dyDescent="0.3">
      <c r="A39" s="1">
        <v>41312</v>
      </c>
      <c r="B39">
        <v>202</v>
      </c>
    </row>
    <row r="40" spans="1:3" x14ac:dyDescent="0.3">
      <c r="A40" s="1">
        <v>41313</v>
      </c>
      <c r="B40">
        <v>202</v>
      </c>
    </row>
    <row r="41" spans="1:3" x14ac:dyDescent="0.3">
      <c r="A41" s="1">
        <v>41314</v>
      </c>
      <c r="B41">
        <v>202</v>
      </c>
    </row>
    <row r="42" spans="1:3" x14ac:dyDescent="0.3">
      <c r="A42" s="1">
        <v>41315</v>
      </c>
      <c r="B42">
        <v>202</v>
      </c>
    </row>
    <row r="43" spans="1:3" x14ac:dyDescent="0.3">
      <c r="A43" s="1">
        <v>41316</v>
      </c>
      <c r="B43">
        <v>202</v>
      </c>
    </row>
    <row r="44" spans="1:3" x14ac:dyDescent="0.3">
      <c r="A44" s="1">
        <v>41317</v>
      </c>
      <c r="B44">
        <v>202</v>
      </c>
    </row>
    <row r="45" spans="1:3" x14ac:dyDescent="0.3">
      <c r="A45" s="1">
        <v>41318</v>
      </c>
      <c r="B45">
        <v>202</v>
      </c>
    </row>
    <row r="46" spans="1:3" x14ac:dyDescent="0.3">
      <c r="A46" s="1">
        <v>41319</v>
      </c>
      <c r="B46">
        <v>202</v>
      </c>
    </row>
    <row r="47" spans="1:3" x14ac:dyDescent="0.3">
      <c r="A47" s="1">
        <v>41320</v>
      </c>
      <c r="B47">
        <v>202</v>
      </c>
    </row>
    <row r="48" spans="1:3" x14ac:dyDescent="0.3">
      <c r="A48" s="1">
        <v>41321</v>
      </c>
      <c r="B48">
        <v>202</v>
      </c>
    </row>
    <row r="49" spans="1:3" x14ac:dyDescent="0.3">
      <c r="A49" s="1">
        <v>41322</v>
      </c>
      <c r="B49">
        <v>202</v>
      </c>
    </row>
    <row r="50" spans="1:3" x14ac:dyDescent="0.3">
      <c r="A50" s="1">
        <v>41323</v>
      </c>
      <c r="B50">
        <v>202</v>
      </c>
    </row>
    <row r="51" spans="1:3" x14ac:dyDescent="0.3">
      <c r="A51" s="1">
        <v>41324</v>
      </c>
      <c r="B51">
        <v>202</v>
      </c>
    </row>
    <row r="52" spans="1:3" x14ac:dyDescent="0.3">
      <c r="A52" s="1">
        <v>41325</v>
      </c>
      <c r="B52">
        <v>202</v>
      </c>
    </row>
    <row r="53" spans="1:3" x14ac:dyDescent="0.3">
      <c r="A53" s="1">
        <v>41326</v>
      </c>
      <c r="B53">
        <v>202</v>
      </c>
    </row>
    <row r="54" spans="1:3" x14ac:dyDescent="0.3">
      <c r="A54" s="1">
        <v>41327</v>
      </c>
      <c r="B54">
        <v>202</v>
      </c>
      <c r="C54">
        <v>2.5</v>
      </c>
    </row>
    <row r="55" spans="1:3" x14ac:dyDescent="0.3">
      <c r="A55" s="1">
        <v>41328</v>
      </c>
      <c r="B55">
        <v>202</v>
      </c>
    </row>
    <row r="56" spans="1:3" x14ac:dyDescent="0.3">
      <c r="A56" s="1">
        <v>41329</v>
      </c>
      <c r="B56">
        <v>202</v>
      </c>
    </row>
    <row r="57" spans="1:3" x14ac:dyDescent="0.3">
      <c r="A57" s="1">
        <v>41330</v>
      </c>
      <c r="B57">
        <v>202</v>
      </c>
    </row>
    <row r="58" spans="1:3" x14ac:dyDescent="0.3">
      <c r="A58" s="1">
        <v>41331</v>
      </c>
      <c r="B58">
        <v>202</v>
      </c>
    </row>
    <row r="59" spans="1:3" x14ac:dyDescent="0.3">
      <c r="A59" s="1">
        <v>41332</v>
      </c>
      <c r="B59">
        <v>202</v>
      </c>
    </row>
    <row r="60" spans="1:3" x14ac:dyDescent="0.3">
      <c r="A60" s="1">
        <v>41333</v>
      </c>
      <c r="B60">
        <v>202</v>
      </c>
    </row>
    <row r="61" spans="1:3" x14ac:dyDescent="0.3">
      <c r="A61" s="1">
        <v>41334</v>
      </c>
      <c r="B61">
        <v>202</v>
      </c>
      <c r="C61">
        <v>6.5</v>
      </c>
    </row>
    <row r="62" spans="1:3" x14ac:dyDescent="0.3">
      <c r="A62" s="1">
        <v>41335</v>
      </c>
      <c r="B62">
        <v>202</v>
      </c>
    </row>
    <row r="63" spans="1:3" x14ac:dyDescent="0.3">
      <c r="A63" s="1">
        <v>41336</v>
      </c>
      <c r="B63">
        <v>202</v>
      </c>
    </row>
    <row r="64" spans="1:3" x14ac:dyDescent="0.3">
      <c r="A64" s="1">
        <v>41337</v>
      </c>
      <c r="B64">
        <v>202</v>
      </c>
    </row>
    <row r="65" spans="1:3" x14ac:dyDescent="0.3">
      <c r="A65" s="1">
        <v>41338</v>
      </c>
      <c r="B65">
        <v>202</v>
      </c>
    </row>
    <row r="66" spans="1:3" x14ac:dyDescent="0.3">
      <c r="A66" s="1">
        <v>41339</v>
      </c>
      <c r="B66">
        <v>202</v>
      </c>
    </row>
    <row r="67" spans="1:3" x14ac:dyDescent="0.3">
      <c r="A67" s="1">
        <v>41340</v>
      </c>
      <c r="B67">
        <v>202</v>
      </c>
      <c r="C67">
        <v>1</v>
      </c>
    </row>
    <row r="68" spans="1:3" x14ac:dyDescent="0.3">
      <c r="A68" s="1">
        <v>41341</v>
      </c>
      <c r="B68">
        <v>202</v>
      </c>
    </row>
    <row r="69" spans="1:3" x14ac:dyDescent="0.3">
      <c r="A69" s="1">
        <v>41342</v>
      </c>
      <c r="B69">
        <v>202</v>
      </c>
    </row>
    <row r="70" spans="1:3" x14ac:dyDescent="0.3">
      <c r="A70" s="1">
        <v>41343</v>
      </c>
      <c r="B70">
        <v>202</v>
      </c>
    </row>
    <row r="71" spans="1:3" x14ac:dyDescent="0.3">
      <c r="A71" s="1">
        <v>41344</v>
      </c>
      <c r="B71">
        <v>202</v>
      </c>
    </row>
    <row r="72" spans="1:3" x14ac:dyDescent="0.3">
      <c r="A72" s="1">
        <v>41345</v>
      </c>
      <c r="B72">
        <v>202</v>
      </c>
      <c r="C72">
        <v>3</v>
      </c>
    </row>
    <row r="73" spans="1:3" x14ac:dyDescent="0.3">
      <c r="A73" s="1">
        <v>41346</v>
      </c>
      <c r="B73">
        <v>202</v>
      </c>
      <c r="C73">
        <v>14.5</v>
      </c>
    </row>
    <row r="74" spans="1:3" x14ac:dyDescent="0.3">
      <c r="A74" s="1">
        <v>41347</v>
      </c>
      <c r="B74">
        <v>202</v>
      </c>
    </row>
    <row r="75" spans="1:3" x14ac:dyDescent="0.3">
      <c r="A75" s="1">
        <v>41348</v>
      </c>
      <c r="B75">
        <v>202</v>
      </c>
    </row>
    <row r="76" spans="1:3" x14ac:dyDescent="0.3">
      <c r="A76" s="1">
        <v>41349</v>
      </c>
      <c r="B76">
        <v>202</v>
      </c>
    </row>
    <row r="77" spans="1:3" x14ac:dyDescent="0.3">
      <c r="A77" s="1">
        <v>41350</v>
      </c>
      <c r="B77">
        <v>202</v>
      </c>
      <c r="C77">
        <v>19</v>
      </c>
    </row>
    <row r="78" spans="1:3" x14ac:dyDescent="0.3">
      <c r="A78" s="1">
        <v>41351</v>
      </c>
      <c r="B78">
        <v>202</v>
      </c>
      <c r="C78">
        <v>6</v>
      </c>
    </row>
    <row r="79" spans="1:3" x14ac:dyDescent="0.3">
      <c r="A79" s="1">
        <v>41352</v>
      </c>
      <c r="B79">
        <v>202</v>
      </c>
    </row>
    <row r="80" spans="1:3" x14ac:dyDescent="0.3">
      <c r="A80" s="1">
        <v>41353</v>
      </c>
      <c r="B80">
        <v>202</v>
      </c>
      <c r="C80">
        <v>0.1</v>
      </c>
    </row>
    <row r="81" spans="1:3" x14ac:dyDescent="0.3">
      <c r="A81" s="1">
        <v>41354</v>
      </c>
      <c r="B81">
        <v>202</v>
      </c>
    </row>
    <row r="82" spans="1:3" x14ac:dyDescent="0.3">
      <c r="A82" s="1">
        <v>41355</v>
      </c>
      <c r="B82">
        <v>202</v>
      </c>
    </row>
    <row r="83" spans="1:3" x14ac:dyDescent="0.3">
      <c r="A83" s="1">
        <v>41356</v>
      </c>
      <c r="B83">
        <v>202</v>
      </c>
    </row>
    <row r="84" spans="1:3" x14ac:dyDescent="0.3">
      <c r="A84" s="1">
        <v>41357</v>
      </c>
      <c r="B84">
        <v>202</v>
      </c>
    </row>
    <row r="85" spans="1:3" x14ac:dyDescent="0.3">
      <c r="A85" s="1">
        <v>41358</v>
      </c>
      <c r="B85">
        <v>202</v>
      </c>
    </row>
    <row r="86" spans="1:3" x14ac:dyDescent="0.3">
      <c r="A86" s="1">
        <v>41359</v>
      </c>
      <c r="B86">
        <v>202</v>
      </c>
    </row>
    <row r="87" spans="1:3" x14ac:dyDescent="0.3">
      <c r="A87" s="1">
        <v>41360</v>
      </c>
      <c r="B87">
        <v>202</v>
      </c>
    </row>
    <row r="88" spans="1:3" x14ac:dyDescent="0.3">
      <c r="A88" s="1">
        <v>41361</v>
      </c>
      <c r="B88">
        <v>202</v>
      </c>
    </row>
    <row r="89" spans="1:3" x14ac:dyDescent="0.3">
      <c r="A89" s="1">
        <v>41362</v>
      </c>
      <c r="B89">
        <v>202</v>
      </c>
    </row>
    <row r="90" spans="1:3" x14ac:dyDescent="0.3">
      <c r="A90" s="1">
        <v>41363</v>
      </c>
      <c r="B90">
        <v>202</v>
      </c>
      <c r="C90">
        <v>0.4</v>
      </c>
    </row>
    <row r="91" spans="1:3" x14ac:dyDescent="0.3">
      <c r="A91" s="1">
        <v>41364</v>
      </c>
      <c r="B91">
        <v>202</v>
      </c>
      <c r="C91">
        <v>0.1</v>
      </c>
    </row>
    <row r="92" spans="1:3" x14ac:dyDescent="0.3">
      <c r="A92" s="1">
        <v>41365</v>
      </c>
      <c r="B92">
        <v>202</v>
      </c>
    </row>
    <row r="93" spans="1:3" x14ac:dyDescent="0.3">
      <c r="A93" s="1">
        <v>41366</v>
      </c>
      <c r="B93">
        <v>202</v>
      </c>
      <c r="C93">
        <v>6.5</v>
      </c>
    </row>
    <row r="94" spans="1:3" x14ac:dyDescent="0.3">
      <c r="A94" s="1">
        <v>41367</v>
      </c>
      <c r="B94">
        <v>202</v>
      </c>
    </row>
    <row r="95" spans="1:3" x14ac:dyDescent="0.3">
      <c r="A95" s="1">
        <v>41368</v>
      </c>
      <c r="B95">
        <v>202</v>
      </c>
    </row>
    <row r="96" spans="1:3" x14ac:dyDescent="0.3">
      <c r="A96" s="1">
        <v>41369</v>
      </c>
      <c r="B96">
        <v>202</v>
      </c>
    </row>
    <row r="97" spans="1:3" x14ac:dyDescent="0.3">
      <c r="A97" s="1">
        <v>41370</v>
      </c>
      <c r="B97">
        <v>202</v>
      </c>
      <c r="C97">
        <v>18</v>
      </c>
    </row>
    <row r="98" spans="1:3" x14ac:dyDescent="0.3">
      <c r="A98" s="1">
        <v>41371</v>
      </c>
      <c r="B98">
        <v>202</v>
      </c>
      <c r="C98">
        <v>0.5</v>
      </c>
    </row>
    <row r="99" spans="1:3" x14ac:dyDescent="0.3">
      <c r="A99" s="1">
        <v>41372</v>
      </c>
      <c r="B99">
        <v>202</v>
      </c>
      <c r="C99">
        <v>1</v>
      </c>
    </row>
    <row r="100" spans="1:3" x14ac:dyDescent="0.3">
      <c r="A100" s="1">
        <v>41373</v>
      </c>
      <c r="B100">
        <v>202</v>
      </c>
      <c r="C100">
        <v>1.5</v>
      </c>
    </row>
    <row r="101" spans="1:3" x14ac:dyDescent="0.3">
      <c r="A101" s="1">
        <v>41374</v>
      </c>
      <c r="B101">
        <v>202</v>
      </c>
      <c r="C101">
        <v>0.1</v>
      </c>
    </row>
    <row r="102" spans="1:3" x14ac:dyDescent="0.3">
      <c r="A102" s="1">
        <v>41375</v>
      </c>
      <c r="B102">
        <v>202</v>
      </c>
      <c r="C102">
        <v>0.2</v>
      </c>
    </row>
    <row r="103" spans="1:3" x14ac:dyDescent="0.3">
      <c r="A103" s="1">
        <v>41376</v>
      </c>
      <c r="B103">
        <v>202</v>
      </c>
    </row>
    <row r="104" spans="1:3" x14ac:dyDescent="0.3">
      <c r="A104" s="1">
        <v>41377</v>
      </c>
      <c r="B104">
        <v>202</v>
      </c>
    </row>
    <row r="105" spans="1:3" x14ac:dyDescent="0.3">
      <c r="A105" s="1">
        <v>41378</v>
      </c>
      <c r="B105">
        <v>202</v>
      </c>
      <c r="C105">
        <v>3.5</v>
      </c>
    </row>
    <row r="106" spans="1:3" x14ac:dyDescent="0.3">
      <c r="A106" s="1">
        <v>41379</v>
      </c>
      <c r="B106">
        <v>202</v>
      </c>
    </row>
    <row r="107" spans="1:3" x14ac:dyDescent="0.3">
      <c r="A107" s="1">
        <v>41380</v>
      </c>
      <c r="B107">
        <v>202</v>
      </c>
    </row>
    <row r="108" spans="1:3" x14ac:dyDescent="0.3">
      <c r="A108" s="1">
        <v>41381</v>
      </c>
      <c r="B108">
        <v>202</v>
      </c>
    </row>
    <row r="109" spans="1:3" x14ac:dyDescent="0.3">
      <c r="A109" s="1">
        <v>41382</v>
      </c>
      <c r="B109">
        <v>202</v>
      </c>
    </row>
    <row r="110" spans="1:3" x14ac:dyDescent="0.3">
      <c r="A110" s="1">
        <v>41383</v>
      </c>
      <c r="B110">
        <v>202</v>
      </c>
    </row>
    <row r="111" spans="1:3" x14ac:dyDescent="0.3">
      <c r="A111" s="1">
        <v>41384</v>
      </c>
      <c r="B111">
        <v>202</v>
      </c>
      <c r="C111">
        <v>8.5</v>
      </c>
    </row>
    <row r="112" spans="1:3" x14ac:dyDescent="0.3">
      <c r="A112" s="1">
        <v>41385</v>
      </c>
      <c r="B112">
        <v>202</v>
      </c>
    </row>
    <row r="113" spans="1:3" x14ac:dyDescent="0.3">
      <c r="A113" s="1">
        <v>41386</v>
      </c>
      <c r="B113">
        <v>202</v>
      </c>
    </row>
    <row r="114" spans="1:3" x14ac:dyDescent="0.3">
      <c r="A114" s="1">
        <v>41387</v>
      </c>
      <c r="B114">
        <v>202</v>
      </c>
      <c r="C114">
        <v>9</v>
      </c>
    </row>
    <row r="115" spans="1:3" x14ac:dyDescent="0.3">
      <c r="A115" s="1">
        <v>41388</v>
      </c>
      <c r="B115">
        <v>202</v>
      </c>
      <c r="C115">
        <v>1.5</v>
      </c>
    </row>
    <row r="116" spans="1:3" x14ac:dyDescent="0.3">
      <c r="A116" s="1">
        <v>41389</v>
      </c>
      <c r="B116">
        <v>202</v>
      </c>
      <c r="C116">
        <v>7.5</v>
      </c>
    </row>
    <row r="117" spans="1:3" x14ac:dyDescent="0.3">
      <c r="A117" s="1">
        <v>41390</v>
      </c>
      <c r="B117">
        <v>202</v>
      </c>
      <c r="C117">
        <v>0.5</v>
      </c>
    </row>
    <row r="118" spans="1:3" x14ac:dyDescent="0.3">
      <c r="A118" s="1">
        <v>41391</v>
      </c>
      <c r="B118">
        <v>202</v>
      </c>
    </row>
    <row r="119" spans="1:3" x14ac:dyDescent="0.3">
      <c r="A119" s="1">
        <v>41392</v>
      </c>
      <c r="B119">
        <v>202</v>
      </c>
    </row>
    <row r="120" spans="1:3" x14ac:dyDescent="0.3">
      <c r="A120" s="1">
        <v>41393</v>
      </c>
      <c r="B120">
        <v>202</v>
      </c>
      <c r="C120">
        <v>13</v>
      </c>
    </row>
    <row r="121" spans="1:3" x14ac:dyDescent="0.3">
      <c r="A121" s="1">
        <v>41394</v>
      </c>
      <c r="B121">
        <v>202</v>
      </c>
    </row>
    <row r="122" spans="1:3" x14ac:dyDescent="0.3">
      <c r="A122" s="1">
        <v>41395</v>
      </c>
      <c r="B122">
        <v>202</v>
      </c>
    </row>
    <row r="123" spans="1:3" x14ac:dyDescent="0.3">
      <c r="A123" s="1">
        <v>41396</v>
      </c>
      <c r="B123">
        <v>202</v>
      </c>
      <c r="C123">
        <v>2</v>
      </c>
    </row>
    <row r="124" spans="1:3" x14ac:dyDescent="0.3">
      <c r="A124" s="1">
        <v>41397</v>
      </c>
      <c r="B124">
        <v>202</v>
      </c>
      <c r="C124">
        <v>0.1</v>
      </c>
    </row>
    <row r="125" spans="1:3" x14ac:dyDescent="0.3">
      <c r="A125" s="1">
        <v>41398</v>
      </c>
      <c r="B125">
        <v>202</v>
      </c>
    </row>
    <row r="126" spans="1:3" x14ac:dyDescent="0.3">
      <c r="A126" s="1">
        <v>41399</v>
      </c>
      <c r="B126">
        <v>202</v>
      </c>
    </row>
    <row r="127" spans="1:3" x14ac:dyDescent="0.3">
      <c r="A127" s="1">
        <v>41400</v>
      </c>
      <c r="B127">
        <v>202</v>
      </c>
    </row>
    <row r="128" spans="1:3" x14ac:dyDescent="0.3">
      <c r="A128" s="1">
        <v>41401</v>
      </c>
      <c r="B128">
        <v>202</v>
      </c>
    </row>
    <row r="129" spans="1:3" x14ac:dyDescent="0.3">
      <c r="A129" s="1">
        <v>41402</v>
      </c>
      <c r="B129">
        <v>202</v>
      </c>
    </row>
    <row r="130" spans="1:3" x14ac:dyDescent="0.3">
      <c r="A130" s="1">
        <v>41403</v>
      </c>
      <c r="B130">
        <v>202</v>
      </c>
      <c r="C130">
        <v>1.5</v>
      </c>
    </row>
    <row r="131" spans="1:3" x14ac:dyDescent="0.3">
      <c r="A131" s="1">
        <v>41404</v>
      </c>
      <c r="B131">
        <v>202</v>
      </c>
      <c r="C131">
        <v>21</v>
      </c>
    </row>
    <row r="132" spans="1:3" x14ac:dyDescent="0.3">
      <c r="A132" s="1">
        <v>41405</v>
      </c>
      <c r="B132">
        <v>202</v>
      </c>
    </row>
    <row r="133" spans="1:3" x14ac:dyDescent="0.3">
      <c r="A133" s="1">
        <v>41406</v>
      </c>
      <c r="B133">
        <v>202</v>
      </c>
      <c r="C133">
        <v>0.5</v>
      </c>
    </row>
    <row r="134" spans="1:3" x14ac:dyDescent="0.3">
      <c r="A134" s="1">
        <v>41407</v>
      </c>
      <c r="B134">
        <v>202</v>
      </c>
    </row>
    <row r="135" spans="1:3" x14ac:dyDescent="0.3">
      <c r="A135" s="1">
        <v>41408</v>
      </c>
      <c r="B135">
        <v>202</v>
      </c>
    </row>
    <row r="136" spans="1:3" x14ac:dyDescent="0.3">
      <c r="A136" s="1">
        <v>41409</v>
      </c>
      <c r="B136">
        <v>202</v>
      </c>
    </row>
    <row r="137" spans="1:3" x14ac:dyDescent="0.3">
      <c r="A137" s="1">
        <v>41410</v>
      </c>
      <c r="B137">
        <v>202</v>
      </c>
    </row>
    <row r="138" spans="1:3" x14ac:dyDescent="0.3">
      <c r="A138" s="1">
        <v>41411</v>
      </c>
      <c r="B138">
        <v>202</v>
      </c>
    </row>
    <row r="139" spans="1:3" x14ac:dyDescent="0.3">
      <c r="A139" s="1">
        <v>41412</v>
      </c>
      <c r="B139">
        <v>202</v>
      </c>
      <c r="C139">
        <v>9.5</v>
      </c>
    </row>
    <row r="140" spans="1:3" x14ac:dyDescent="0.3">
      <c r="A140" s="1">
        <v>41413</v>
      </c>
      <c r="B140">
        <v>202</v>
      </c>
      <c r="C140">
        <v>27.5</v>
      </c>
    </row>
    <row r="141" spans="1:3" x14ac:dyDescent="0.3">
      <c r="A141" s="1">
        <v>41414</v>
      </c>
      <c r="B141">
        <v>202</v>
      </c>
    </row>
    <row r="142" spans="1:3" x14ac:dyDescent="0.3">
      <c r="A142" s="1">
        <v>41415</v>
      </c>
      <c r="B142">
        <v>202</v>
      </c>
    </row>
    <row r="143" spans="1:3" x14ac:dyDescent="0.3">
      <c r="A143" s="1">
        <v>41416</v>
      </c>
      <c r="B143">
        <v>202</v>
      </c>
    </row>
    <row r="144" spans="1:3" x14ac:dyDescent="0.3">
      <c r="A144" s="1">
        <v>41417</v>
      </c>
      <c r="B144">
        <v>202</v>
      </c>
    </row>
    <row r="145" spans="1:3" x14ac:dyDescent="0.3">
      <c r="A145" s="1">
        <v>41418</v>
      </c>
      <c r="B145">
        <v>202</v>
      </c>
    </row>
    <row r="146" spans="1:3" x14ac:dyDescent="0.3">
      <c r="A146" s="1">
        <v>41419</v>
      </c>
      <c r="B146">
        <v>202</v>
      </c>
    </row>
    <row r="147" spans="1:3" x14ac:dyDescent="0.3">
      <c r="A147" s="1">
        <v>41420</v>
      </c>
      <c r="B147">
        <v>202</v>
      </c>
    </row>
    <row r="148" spans="1:3" x14ac:dyDescent="0.3">
      <c r="A148" s="1">
        <v>41421</v>
      </c>
      <c r="B148">
        <v>202</v>
      </c>
      <c r="C148">
        <v>44.5</v>
      </c>
    </row>
    <row r="149" spans="1:3" x14ac:dyDescent="0.3">
      <c r="A149" s="1">
        <v>41422</v>
      </c>
      <c r="B149">
        <v>202</v>
      </c>
      <c r="C149">
        <v>18.5</v>
      </c>
    </row>
    <row r="150" spans="1:3" x14ac:dyDescent="0.3">
      <c r="A150" s="1">
        <v>41423</v>
      </c>
      <c r="B150">
        <v>202</v>
      </c>
      <c r="C150">
        <v>1</v>
      </c>
    </row>
    <row r="151" spans="1:3" x14ac:dyDescent="0.3">
      <c r="A151" s="1">
        <v>41424</v>
      </c>
      <c r="B151">
        <v>202</v>
      </c>
    </row>
    <row r="152" spans="1:3" x14ac:dyDescent="0.3">
      <c r="A152" s="1">
        <v>41425</v>
      </c>
      <c r="B152">
        <v>202</v>
      </c>
    </row>
    <row r="153" spans="1:3" x14ac:dyDescent="0.3">
      <c r="A153" s="1">
        <v>41426</v>
      </c>
      <c r="B153">
        <v>202</v>
      </c>
    </row>
    <row r="154" spans="1:3" x14ac:dyDescent="0.3">
      <c r="A154" s="1">
        <v>41427</v>
      </c>
      <c r="B154">
        <v>202</v>
      </c>
    </row>
    <row r="155" spans="1:3" x14ac:dyDescent="0.3">
      <c r="A155" s="1">
        <v>41428</v>
      </c>
      <c r="B155">
        <v>202</v>
      </c>
    </row>
    <row r="156" spans="1:3" x14ac:dyDescent="0.3">
      <c r="A156" s="1">
        <v>41429</v>
      </c>
      <c r="B156">
        <v>202</v>
      </c>
    </row>
    <row r="157" spans="1:3" x14ac:dyDescent="0.3">
      <c r="A157" s="1">
        <v>41430</v>
      </c>
      <c r="B157">
        <v>202</v>
      </c>
    </row>
    <row r="158" spans="1:3" x14ac:dyDescent="0.3">
      <c r="A158" s="1">
        <v>41431</v>
      </c>
      <c r="B158">
        <v>202</v>
      </c>
    </row>
    <row r="159" spans="1:3" x14ac:dyDescent="0.3">
      <c r="A159" s="1">
        <v>41432</v>
      </c>
      <c r="B159">
        <v>202</v>
      </c>
    </row>
    <row r="160" spans="1:3" x14ac:dyDescent="0.3">
      <c r="A160" s="1">
        <v>41433</v>
      </c>
      <c r="B160">
        <v>202</v>
      </c>
    </row>
    <row r="161" spans="1:3" x14ac:dyDescent="0.3">
      <c r="A161" s="1">
        <v>41434</v>
      </c>
      <c r="B161">
        <v>202</v>
      </c>
    </row>
    <row r="162" spans="1:3" x14ac:dyDescent="0.3">
      <c r="A162" s="1">
        <v>41435</v>
      </c>
      <c r="B162">
        <v>202</v>
      </c>
    </row>
    <row r="163" spans="1:3" x14ac:dyDescent="0.3">
      <c r="A163" s="1">
        <v>41436</v>
      </c>
      <c r="B163">
        <v>202</v>
      </c>
      <c r="C163">
        <v>4.5</v>
      </c>
    </row>
    <row r="164" spans="1:3" x14ac:dyDescent="0.3">
      <c r="A164" s="1">
        <v>41437</v>
      </c>
      <c r="B164">
        <v>202</v>
      </c>
      <c r="C164">
        <v>2</v>
      </c>
    </row>
    <row r="165" spans="1:3" x14ac:dyDescent="0.3">
      <c r="A165" s="1">
        <v>41438</v>
      </c>
      <c r="B165">
        <v>202</v>
      </c>
    </row>
    <row r="166" spans="1:3" x14ac:dyDescent="0.3">
      <c r="A166" s="1">
        <v>41439</v>
      </c>
      <c r="B166">
        <v>202</v>
      </c>
    </row>
    <row r="167" spans="1:3" x14ac:dyDescent="0.3">
      <c r="A167" s="1">
        <v>41440</v>
      </c>
      <c r="B167">
        <v>202</v>
      </c>
    </row>
    <row r="168" spans="1:3" x14ac:dyDescent="0.3">
      <c r="A168" s="1">
        <v>41441</v>
      </c>
      <c r="B168">
        <v>202</v>
      </c>
    </row>
    <row r="169" spans="1:3" x14ac:dyDescent="0.3">
      <c r="A169" s="1">
        <v>41442</v>
      </c>
      <c r="B169">
        <v>202</v>
      </c>
    </row>
    <row r="170" spans="1:3" x14ac:dyDescent="0.3">
      <c r="A170" s="1">
        <v>41443</v>
      </c>
      <c r="B170">
        <v>202</v>
      </c>
      <c r="C170">
        <v>44.5</v>
      </c>
    </row>
    <row r="171" spans="1:3" x14ac:dyDescent="0.3">
      <c r="A171" s="1">
        <v>41444</v>
      </c>
      <c r="B171">
        <v>202</v>
      </c>
      <c r="C171">
        <v>0.4</v>
      </c>
    </row>
    <row r="172" spans="1:3" x14ac:dyDescent="0.3">
      <c r="A172" s="1">
        <v>41445</v>
      </c>
      <c r="B172">
        <v>202</v>
      </c>
    </row>
    <row r="173" spans="1:3" x14ac:dyDescent="0.3">
      <c r="A173" s="1">
        <v>41446</v>
      </c>
      <c r="B173">
        <v>202</v>
      </c>
      <c r="C173">
        <v>2</v>
      </c>
    </row>
    <row r="174" spans="1:3" x14ac:dyDescent="0.3">
      <c r="A174" s="1">
        <v>41447</v>
      </c>
      <c r="B174">
        <v>202</v>
      </c>
      <c r="C174">
        <v>0</v>
      </c>
    </row>
    <row r="175" spans="1:3" x14ac:dyDescent="0.3">
      <c r="A175" s="1">
        <v>41448</v>
      </c>
      <c r="B175">
        <v>202</v>
      </c>
      <c r="C175">
        <v>0.3</v>
      </c>
    </row>
    <row r="176" spans="1:3" x14ac:dyDescent="0.3">
      <c r="A176" s="1">
        <v>41449</v>
      </c>
      <c r="B176">
        <v>202</v>
      </c>
    </row>
    <row r="177" spans="1:3" x14ac:dyDescent="0.3">
      <c r="A177" s="1">
        <v>41450</v>
      </c>
      <c r="B177">
        <v>202</v>
      </c>
      <c r="C177">
        <v>0.5</v>
      </c>
    </row>
    <row r="178" spans="1:3" x14ac:dyDescent="0.3">
      <c r="A178" s="1">
        <v>41451</v>
      </c>
      <c r="B178">
        <v>202</v>
      </c>
      <c r="C178">
        <v>1.5</v>
      </c>
    </row>
    <row r="179" spans="1:3" x14ac:dyDescent="0.3">
      <c r="A179" s="1">
        <v>41452</v>
      </c>
      <c r="B179">
        <v>202</v>
      </c>
      <c r="C179">
        <v>23.5</v>
      </c>
    </row>
    <row r="180" spans="1:3" x14ac:dyDescent="0.3">
      <c r="A180" s="1">
        <v>41453</v>
      </c>
      <c r="B180">
        <v>202</v>
      </c>
      <c r="C180">
        <v>8.5</v>
      </c>
    </row>
    <row r="181" spans="1:3" x14ac:dyDescent="0.3">
      <c r="A181" s="1">
        <v>41454</v>
      </c>
      <c r="B181">
        <v>202</v>
      </c>
    </row>
    <row r="182" spans="1:3" x14ac:dyDescent="0.3">
      <c r="A182" s="1">
        <v>41455</v>
      </c>
      <c r="B182">
        <v>202</v>
      </c>
    </row>
    <row r="183" spans="1:3" x14ac:dyDescent="0.3">
      <c r="A183" s="1">
        <v>41456</v>
      </c>
      <c r="B183">
        <v>202</v>
      </c>
    </row>
    <row r="184" spans="1:3" x14ac:dyDescent="0.3">
      <c r="A184" s="1">
        <v>41457</v>
      </c>
      <c r="B184">
        <v>202</v>
      </c>
      <c r="C184">
        <v>22</v>
      </c>
    </row>
    <row r="185" spans="1:3" x14ac:dyDescent="0.3">
      <c r="A185" s="1">
        <v>41458</v>
      </c>
      <c r="B185">
        <v>202</v>
      </c>
    </row>
    <row r="186" spans="1:3" x14ac:dyDescent="0.3">
      <c r="A186" s="1">
        <v>41459</v>
      </c>
      <c r="B186">
        <v>202</v>
      </c>
      <c r="C186">
        <v>3</v>
      </c>
    </row>
    <row r="187" spans="1:3" x14ac:dyDescent="0.3">
      <c r="A187" s="1">
        <v>41460</v>
      </c>
      <c r="B187">
        <v>202</v>
      </c>
      <c r="C187">
        <v>5.5</v>
      </c>
    </row>
    <row r="188" spans="1:3" x14ac:dyDescent="0.3">
      <c r="A188" s="1">
        <v>41461</v>
      </c>
      <c r="B188">
        <v>202</v>
      </c>
    </row>
    <row r="189" spans="1:3" x14ac:dyDescent="0.3">
      <c r="A189" s="1">
        <v>41462</v>
      </c>
      <c r="B189">
        <v>202</v>
      </c>
      <c r="C189">
        <v>5.5</v>
      </c>
    </row>
    <row r="190" spans="1:3" x14ac:dyDescent="0.3">
      <c r="A190" s="1">
        <v>41463</v>
      </c>
      <c r="B190">
        <v>202</v>
      </c>
      <c r="C190">
        <v>47</v>
      </c>
    </row>
    <row r="191" spans="1:3" x14ac:dyDescent="0.3">
      <c r="A191" s="1">
        <v>41464</v>
      </c>
      <c r="B191">
        <v>202</v>
      </c>
      <c r="C191">
        <v>1</v>
      </c>
    </row>
    <row r="192" spans="1:3" x14ac:dyDescent="0.3">
      <c r="A192" s="1">
        <v>41465</v>
      </c>
      <c r="B192">
        <v>202</v>
      </c>
      <c r="C192">
        <v>17</v>
      </c>
    </row>
    <row r="193" spans="1:3" x14ac:dyDescent="0.3">
      <c r="A193" s="1">
        <v>41466</v>
      </c>
      <c r="B193">
        <v>202</v>
      </c>
      <c r="C193">
        <v>19.5</v>
      </c>
    </row>
    <row r="194" spans="1:3" x14ac:dyDescent="0.3">
      <c r="A194" s="1">
        <v>41467</v>
      </c>
      <c r="B194">
        <v>202</v>
      </c>
      <c r="C194">
        <v>44.5</v>
      </c>
    </row>
    <row r="195" spans="1:3" x14ac:dyDescent="0.3">
      <c r="A195" s="1">
        <v>41468</v>
      </c>
      <c r="B195">
        <v>202</v>
      </c>
      <c r="C195">
        <v>147</v>
      </c>
    </row>
    <row r="196" spans="1:3" x14ac:dyDescent="0.3">
      <c r="A196" s="1">
        <v>41469</v>
      </c>
      <c r="B196">
        <v>202</v>
      </c>
      <c r="C196">
        <v>73.5</v>
      </c>
    </row>
    <row r="197" spans="1:3" x14ac:dyDescent="0.3">
      <c r="A197" s="1">
        <v>41470</v>
      </c>
      <c r="B197">
        <v>202</v>
      </c>
      <c r="C197">
        <v>43</v>
      </c>
    </row>
    <row r="198" spans="1:3" x14ac:dyDescent="0.3">
      <c r="A198" s="1">
        <v>41471</v>
      </c>
      <c r="B198">
        <v>202</v>
      </c>
      <c r="C198">
        <v>0.2</v>
      </c>
    </row>
    <row r="199" spans="1:3" x14ac:dyDescent="0.3">
      <c r="A199" s="1">
        <v>41472</v>
      </c>
      <c r="B199">
        <v>202</v>
      </c>
      <c r="C199">
        <v>32</v>
      </c>
    </row>
    <row r="200" spans="1:3" x14ac:dyDescent="0.3">
      <c r="A200" s="1">
        <v>41473</v>
      </c>
      <c r="B200">
        <v>202</v>
      </c>
      <c r="C200">
        <v>4.5</v>
      </c>
    </row>
    <row r="201" spans="1:3" x14ac:dyDescent="0.3">
      <c r="A201" s="1">
        <v>41474</v>
      </c>
      <c r="B201">
        <v>202</v>
      </c>
    </row>
    <row r="202" spans="1:3" x14ac:dyDescent="0.3">
      <c r="A202" s="1">
        <v>41475</v>
      </c>
      <c r="B202">
        <v>202</v>
      </c>
    </row>
    <row r="203" spans="1:3" x14ac:dyDescent="0.3">
      <c r="A203" s="1">
        <v>41476</v>
      </c>
      <c r="B203">
        <v>202</v>
      </c>
      <c r="C203">
        <v>0.5</v>
      </c>
    </row>
    <row r="204" spans="1:3" x14ac:dyDescent="0.3">
      <c r="A204" s="1">
        <v>41477</v>
      </c>
      <c r="B204">
        <v>202</v>
      </c>
      <c r="C204">
        <v>174.5</v>
      </c>
    </row>
    <row r="205" spans="1:3" x14ac:dyDescent="0.3">
      <c r="A205" s="1">
        <v>41478</v>
      </c>
      <c r="B205">
        <v>202</v>
      </c>
      <c r="C205">
        <v>53</v>
      </c>
    </row>
    <row r="206" spans="1:3" x14ac:dyDescent="0.3">
      <c r="A206" s="1">
        <v>41479</v>
      </c>
      <c r="B206">
        <v>202</v>
      </c>
      <c r="C206">
        <v>14</v>
      </c>
    </row>
    <row r="207" spans="1:3" x14ac:dyDescent="0.3">
      <c r="A207" s="1">
        <v>41480</v>
      </c>
      <c r="B207">
        <v>202</v>
      </c>
    </row>
    <row r="208" spans="1:3" x14ac:dyDescent="0.3">
      <c r="A208" s="1">
        <v>41481</v>
      </c>
      <c r="B208">
        <v>202</v>
      </c>
    </row>
    <row r="209" spans="1:3" x14ac:dyDescent="0.3">
      <c r="A209" s="1">
        <v>41482</v>
      </c>
      <c r="B209">
        <v>202</v>
      </c>
      <c r="C209">
        <v>0.1</v>
      </c>
    </row>
    <row r="210" spans="1:3" x14ac:dyDescent="0.3">
      <c r="A210" s="1">
        <v>41483</v>
      </c>
      <c r="B210">
        <v>202</v>
      </c>
      <c r="C210">
        <v>10.5</v>
      </c>
    </row>
    <row r="211" spans="1:3" x14ac:dyDescent="0.3">
      <c r="A211" s="1">
        <v>41484</v>
      </c>
      <c r="B211">
        <v>202</v>
      </c>
      <c r="C211">
        <v>3.5</v>
      </c>
    </row>
    <row r="212" spans="1:3" x14ac:dyDescent="0.3">
      <c r="A212" s="1">
        <v>41485</v>
      </c>
      <c r="B212">
        <v>202</v>
      </c>
      <c r="C212">
        <v>15.5</v>
      </c>
    </row>
    <row r="213" spans="1:3" x14ac:dyDescent="0.3">
      <c r="A213" s="1">
        <v>41486</v>
      </c>
      <c r="B213">
        <v>202</v>
      </c>
      <c r="C213">
        <v>6.5</v>
      </c>
    </row>
    <row r="214" spans="1:3" x14ac:dyDescent="0.3">
      <c r="A214" s="1">
        <v>41487</v>
      </c>
      <c r="B214">
        <v>202</v>
      </c>
    </row>
    <row r="215" spans="1:3" x14ac:dyDescent="0.3">
      <c r="A215" s="1">
        <v>41488</v>
      </c>
      <c r="B215">
        <v>202</v>
      </c>
      <c r="C215">
        <v>15</v>
      </c>
    </row>
    <row r="216" spans="1:3" x14ac:dyDescent="0.3">
      <c r="A216" s="1">
        <v>41489</v>
      </c>
      <c r="B216">
        <v>202</v>
      </c>
      <c r="C216">
        <v>0.5</v>
      </c>
    </row>
    <row r="217" spans="1:3" x14ac:dyDescent="0.3">
      <c r="A217" s="1">
        <v>41490</v>
      </c>
      <c r="B217">
        <v>202</v>
      </c>
      <c r="C217">
        <v>28</v>
      </c>
    </row>
    <row r="218" spans="1:3" x14ac:dyDescent="0.3">
      <c r="A218" s="1">
        <v>41491</v>
      </c>
      <c r="B218">
        <v>202</v>
      </c>
      <c r="C218">
        <v>18.399999999999999</v>
      </c>
    </row>
    <row r="219" spans="1:3" x14ac:dyDescent="0.3">
      <c r="A219" s="1">
        <v>41492</v>
      </c>
      <c r="B219">
        <v>202</v>
      </c>
      <c r="C219">
        <v>30</v>
      </c>
    </row>
    <row r="220" spans="1:3" x14ac:dyDescent="0.3">
      <c r="A220" s="1">
        <v>41493</v>
      </c>
      <c r="B220">
        <v>202</v>
      </c>
    </row>
    <row r="221" spans="1:3" x14ac:dyDescent="0.3">
      <c r="A221" s="1">
        <v>41494</v>
      </c>
      <c r="B221">
        <v>202</v>
      </c>
    </row>
    <row r="222" spans="1:3" x14ac:dyDescent="0.3">
      <c r="A222" s="1">
        <v>41495</v>
      </c>
      <c r="B222">
        <v>202</v>
      </c>
      <c r="C222">
        <v>11.5</v>
      </c>
    </row>
    <row r="223" spans="1:3" x14ac:dyDescent="0.3">
      <c r="A223" s="1">
        <v>41496</v>
      </c>
      <c r="B223">
        <v>202</v>
      </c>
      <c r="C223">
        <v>17.5</v>
      </c>
    </row>
    <row r="224" spans="1:3" x14ac:dyDescent="0.3">
      <c r="A224" s="1">
        <v>41497</v>
      </c>
      <c r="B224">
        <v>202</v>
      </c>
    </row>
    <row r="225" spans="1:3" x14ac:dyDescent="0.3">
      <c r="A225" s="1">
        <v>41498</v>
      </c>
      <c r="B225">
        <v>202</v>
      </c>
    </row>
    <row r="226" spans="1:3" x14ac:dyDescent="0.3">
      <c r="A226" s="1">
        <v>41499</v>
      </c>
      <c r="B226">
        <v>202</v>
      </c>
    </row>
    <row r="227" spans="1:3" x14ac:dyDescent="0.3">
      <c r="A227" s="1">
        <v>41500</v>
      </c>
      <c r="B227">
        <v>202</v>
      </c>
    </row>
    <row r="228" spans="1:3" x14ac:dyDescent="0.3">
      <c r="A228" s="1">
        <v>41501</v>
      </c>
      <c r="B228">
        <v>202</v>
      </c>
    </row>
    <row r="229" spans="1:3" x14ac:dyDescent="0.3">
      <c r="A229" s="1">
        <v>41502</v>
      </c>
      <c r="B229">
        <v>202</v>
      </c>
    </row>
    <row r="230" spans="1:3" x14ac:dyDescent="0.3">
      <c r="A230" s="1">
        <v>41503</v>
      </c>
      <c r="B230">
        <v>202</v>
      </c>
    </row>
    <row r="231" spans="1:3" x14ac:dyDescent="0.3">
      <c r="A231" s="1">
        <v>41504</v>
      </c>
      <c r="B231">
        <v>202</v>
      </c>
    </row>
    <row r="232" spans="1:3" x14ac:dyDescent="0.3">
      <c r="A232" s="1">
        <v>41505</v>
      </c>
      <c r="B232">
        <v>202</v>
      </c>
      <c r="C232">
        <v>2</v>
      </c>
    </row>
    <row r="233" spans="1:3" x14ac:dyDescent="0.3">
      <c r="A233" s="1">
        <v>41506</v>
      </c>
      <c r="B233">
        <v>202</v>
      </c>
    </row>
    <row r="234" spans="1:3" x14ac:dyDescent="0.3">
      <c r="A234" s="1">
        <v>41507</v>
      </c>
      <c r="B234">
        <v>202</v>
      </c>
    </row>
    <row r="235" spans="1:3" x14ac:dyDescent="0.3">
      <c r="A235" s="1">
        <v>41508</v>
      </c>
      <c r="B235">
        <v>202</v>
      </c>
    </row>
    <row r="236" spans="1:3" x14ac:dyDescent="0.3">
      <c r="A236" s="1">
        <v>41509</v>
      </c>
      <c r="B236">
        <v>202</v>
      </c>
      <c r="C236">
        <v>51</v>
      </c>
    </row>
    <row r="237" spans="1:3" x14ac:dyDescent="0.3">
      <c r="A237" s="1">
        <v>41510</v>
      </c>
      <c r="B237">
        <v>202</v>
      </c>
    </row>
    <row r="238" spans="1:3" x14ac:dyDescent="0.3">
      <c r="A238" s="1">
        <v>41511</v>
      </c>
      <c r="B238">
        <v>202</v>
      </c>
    </row>
    <row r="239" spans="1:3" x14ac:dyDescent="0.3">
      <c r="A239" s="1">
        <v>41512</v>
      </c>
      <c r="B239">
        <v>202</v>
      </c>
    </row>
    <row r="240" spans="1:3" x14ac:dyDescent="0.3">
      <c r="A240" s="1">
        <v>41513</v>
      </c>
      <c r="B240">
        <v>202</v>
      </c>
    </row>
    <row r="241" spans="1:3" x14ac:dyDescent="0.3">
      <c r="A241" s="1">
        <v>41514</v>
      </c>
      <c r="B241">
        <v>202</v>
      </c>
    </row>
    <row r="242" spans="1:3" x14ac:dyDescent="0.3">
      <c r="A242" s="1">
        <v>41515</v>
      </c>
      <c r="B242">
        <v>202</v>
      </c>
      <c r="C242">
        <v>19.5</v>
      </c>
    </row>
    <row r="243" spans="1:3" x14ac:dyDescent="0.3">
      <c r="A243" s="1">
        <v>41516</v>
      </c>
      <c r="B243">
        <v>202</v>
      </c>
    </row>
    <row r="244" spans="1:3" x14ac:dyDescent="0.3">
      <c r="A244" s="1">
        <v>41517</v>
      </c>
      <c r="B244">
        <v>202</v>
      </c>
    </row>
    <row r="245" spans="1:3" x14ac:dyDescent="0.3">
      <c r="A245" s="1">
        <v>41518</v>
      </c>
      <c r="B245">
        <v>202</v>
      </c>
    </row>
    <row r="246" spans="1:3" x14ac:dyDescent="0.3">
      <c r="A246" s="1">
        <v>41519</v>
      </c>
      <c r="B246">
        <v>202</v>
      </c>
    </row>
    <row r="247" spans="1:3" x14ac:dyDescent="0.3">
      <c r="A247" s="1">
        <v>41520</v>
      </c>
      <c r="B247">
        <v>202</v>
      </c>
    </row>
    <row r="248" spans="1:3" x14ac:dyDescent="0.3">
      <c r="A248" s="1">
        <v>41521</v>
      </c>
      <c r="B248">
        <v>202</v>
      </c>
    </row>
    <row r="249" spans="1:3" x14ac:dyDescent="0.3">
      <c r="A249" s="1">
        <v>41522</v>
      </c>
      <c r="B249">
        <v>202</v>
      </c>
    </row>
    <row r="250" spans="1:3" x14ac:dyDescent="0.3">
      <c r="A250" s="1">
        <v>41523</v>
      </c>
      <c r="B250">
        <v>202</v>
      </c>
      <c r="C250">
        <v>0.1</v>
      </c>
    </row>
    <row r="251" spans="1:3" x14ac:dyDescent="0.3">
      <c r="A251" s="1">
        <v>41524</v>
      </c>
      <c r="B251">
        <v>202</v>
      </c>
    </row>
    <row r="252" spans="1:3" x14ac:dyDescent="0.3">
      <c r="A252" s="1">
        <v>41525</v>
      </c>
      <c r="B252">
        <v>202</v>
      </c>
    </row>
    <row r="253" spans="1:3" x14ac:dyDescent="0.3">
      <c r="A253" s="1">
        <v>41526</v>
      </c>
      <c r="B253">
        <v>202</v>
      </c>
    </row>
    <row r="254" spans="1:3" x14ac:dyDescent="0.3">
      <c r="A254" s="1">
        <v>41527</v>
      </c>
      <c r="B254">
        <v>202</v>
      </c>
      <c r="C254">
        <v>12</v>
      </c>
    </row>
    <row r="255" spans="1:3" x14ac:dyDescent="0.3">
      <c r="A255" s="1">
        <v>41528</v>
      </c>
      <c r="B255">
        <v>202</v>
      </c>
      <c r="C255">
        <v>40.5</v>
      </c>
    </row>
    <row r="256" spans="1:3" x14ac:dyDescent="0.3">
      <c r="A256" s="1">
        <v>41529</v>
      </c>
      <c r="B256">
        <v>202</v>
      </c>
      <c r="C256">
        <v>0.5</v>
      </c>
    </row>
    <row r="257" spans="1:3" x14ac:dyDescent="0.3">
      <c r="A257" s="1">
        <v>41530</v>
      </c>
      <c r="B257">
        <v>202</v>
      </c>
      <c r="C257">
        <v>58.5</v>
      </c>
    </row>
    <row r="258" spans="1:3" x14ac:dyDescent="0.3">
      <c r="A258" s="1">
        <v>41531</v>
      </c>
      <c r="B258">
        <v>202</v>
      </c>
      <c r="C258">
        <v>62.5</v>
      </c>
    </row>
    <row r="259" spans="1:3" x14ac:dyDescent="0.3">
      <c r="A259" s="1">
        <v>41532</v>
      </c>
      <c r="B259">
        <v>202</v>
      </c>
    </row>
    <row r="260" spans="1:3" x14ac:dyDescent="0.3">
      <c r="A260" s="1">
        <v>41533</v>
      </c>
      <c r="B260">
        <v>202</v>
      </c>
    </row>
    <row r="261" spans="1:3" x14ac:dyDescent="0.3">
      <c r="A261" s="1">
        <v>41534</v>
      </c>
      <c r="B261">
        <v>202</v>
      </c>
    </row>
    <row r="262" spans="1:3" x14ac:dyDescent="0.3">
      <c r="A262" s="1">
        <v>41535</v>
      </c>
      <c r="B262">
        <v>202</v>
      </c>
    </row>
    <row r="263" spans="1:3" x14ac:dyDescent="0.3">
      <c r="A263" s="1">
        <v>41536</v>
      </c>
      <c r="B263">
        <v>202</v>
      </c>
    </row>
    <row r="264" spans="1:3" x14ac:dyDescent="0.3">
      <c r="A264" s="1">
        <v>41537</v>
      </c>
      <c r="B264">
        <v>202</v>
      </c>
    </row>
    <row r="265" spans="1:3" x14ac:dyDescent="0.3">
      <c r="A265" s="1">
        <v>41538</v>
      </c>
      <c r="B265">
        <v>202</v>
      </c>
    </row>
    <row r="266" spans="1:3" x14ac:dyDescent="0.3">
      <c r="A266" s="1">
        <v>41539</v>
      </c>
      <c r="B266">
        <v>202</v>
      </c>
    </row>
    <row r="267" spans="1:3" x14ac:dyDescent="0.3">
      <c r="A267" s="1">
        <v>41540</v>
      </c>
      <c r="B267">
        <v>202</v>
      </c>
    </row>
    <row r="268" spans="1:3" x14ac:dyDescent="0.3">
      <c r="A268" s="1">
        <v>41541</v>
      </c>
      <c r="B268">
        <v>202</v>
      </c>
      <c r="C268">
        <v>4.5</v>
      </c>
    </row>
    <row r="269" spans="1:3" x14ac:dyDescent="0.3">
      <c r="A269" s="1">
        <v>41542</v>
      </c>
      <c r="B269">
        <v>202</v>
      </c>
    </row>
    <row r="270" spans="1:3" x14ac:dyDescent="0.3">
      <c r="A270" s="1">
        <v>41543</v>
      </c>
      <c r="B270">
        <v>202</v>
      </c>
    </row>
    <row r="271" spans="1:3" x14ac:dyDescent="0.3">
      <c r="A271" s="1">
        <v>41544</v>
      </c>
      <c r="B271">
        <v>202</v>
      </c>
    </row>
    <row r="272" spans="1:3" x14ac:dyDescent="0.3">
      <c r="A272" s="1">
        <v>41545</v>
      </c>
      <c r="B272">
        <v>202</v>
      </c>
      <c r="C272">
        <v>2.5</v>
      </c>
    </row>
    <row r="273" spans="1:3" x14ac:dyDescent="0.3">
      <c r="A273" s="1">
        <v>41546</v>
      </c>
      <c r="B273">
        <v>202</v>
      </c>
      <c r="C273">
        <v>23.5</v>
      </c>
    </row>
    <row r="274" spans="1:3" x14ac:dyDescent="0.3">
      <c r="A274" s="1">
        <v>41547</v>
      </c>
      <c r="B274">
        <v>202</v>
      </c>
      <c r="C274">
        <v>0.5</v>
      </c>
    </row>
    <row r="275" spans="1:3" x14ac:dyDescent="0.3">
      <c r="A275" s="1">
        <v>41548</v>
      </c>
      <c r="B275">
        <v>202</v>
      </c>
    </row>
    <row r="276" spans="1:3" x14ac:dyDescent="0.3">
      <c r="A276" s="1">
        <v>41549</v>
      </c>
      <c r="B276">
        <v>202</v>
      </c>
      <c r="C276">
        <v>0.2</v>
      </c>
    </row>
    <row r="277" spans="1:3" x14ac:dyDescent="0.3">
      <c r="A277" s="1">
        <v>41550</v>
      </c>
      <c r="B277">
        <v>202</v>
      </c>
    </row>
    <row r="278" spans="1:3" x14ac:dyDescent="0.3">
      <c r="A278" s="1">
        <v>41551</v>
      </c>
      <c r="B278">
        <v>202</v>
      </c>
    </row>
    <row r="279" spans="1:3" x14ac:dyDescent="0.3">
      <c r="A279" s="1">
        <v>41552</v>
      </c>
      <c r="B279">
        <v>202</v>
      </c>
    </row>
    <row r="280" spans="1:3" x14ac:dyDescent="0.3">
      <c r="A280" s="1">
        <v>41553</v>
      </c>
      <c r="B280">
        <v>202</v>
      </c>
      <c r="C280">
        <v>0.1</v>
      </c>
    </row>
    <row r="281" spans="1:3" x14ac:dyDescent="0.3">
      <c r="A281" s="1">
        <v>41554</v>
      </c>
      <c r="B281">
        <v>202</v>
      </c>
    </row>
    <row r="282" spans="1:3" x14ac:dyDescent="0.3">
      <c r="A282" s="1">
        <v>41555</v>
      </c>
      <c r="B282">
        <v>202</v>
      </c>
      <c r="C282">
        <v>7.5</v>
      </c>
    </row>
    <row r="283" spans="1:3" x14ac:dyDescent="0.3">
      <c r="A283" s="1">
        <v>41556</v>
      </c>
      <c r="B283">
        <v>202</v>
      </c>
    </row>
    <row r="284" spans="1:3" x14ac:dyDescent="0.3">
      <c r="A284" s="1">
        <v>41557</v>
      </c>
      <c r="B284">
        <v>202</v>
      </c>
    </row>
    <row r="285" spans="1:3" x14ac:dyDescent="0.3">
      <c r="A285" s="1">
        <v>41558</v>
      </c>
      <c r="B285">
        <v>202</v>
      </c>
      <c r="C285">
        <v>6.5</v>
      </c>
    </row>
    <row r="286" spans="1:3" x14ac:dyDescent="0.3">
      <c r="A286" s="1">
        <v>41559</v>
      </c>
      <c r="B286">
        <v>202</v>
      </c>
    </row>
    <row r="287" spans="1:3" x14ac:dyDescent="0.3">
      <c r="A287" s="1">
        <v>41560</v>
      </c>
      <c r="B287">
        <v>202</v>
      </c>
    </row>
    <row r="288" spans="1:3" x14ac:dyDescent="0.3">
      <c r="A288" s="1">
        <v>41561</v>
      </c>
      <c r="B288">
        <v>202</v>
      </c>
    </row>
    <row r="289" spans="1:3" x14ac:dyDescent="0.3">
      <c r="A289" s="1">
        <v>41562</v>
      </c>
      <c r="B289">
        <v>202</v>
      </c>
      <c r="C289">
        <v>0.5</v>
      </c>
    </row>
    <row r="290" spans="1:3" x14ac:dyDescent="0.3">
      <c r="A290" s="1">
        <v>41563</v>
      </c>
      <c r="B290">
        <v>202</v>
      </c>
    </row>
    <row r="291" spans="1:3" x14ac:dyDescent="0.3">
      <c r="A291" s="1">
        <v>41564</v>
      </c>
      <c r="B291">
        <v>202</v>
      </c>
    </row>
    <row r="292" spans="1:3" x14ac:dyDescent="0.3">
      <c r="A292" s="1">
        <v>41565</v>
      </c>
      <c r="B292">
        <v>202</v>
      </c>
    </row>
    <row r="293" spans="1:3" x14ac:dyDescent="0.3">
      <c r="A293" s="1">
        <v>41566</v>
      </c>
      <c r="B293">
        <v>202</v>
      </c>
    </row>
    <row r="294" spans="1:3" x14ac:dyDescent="0.3">
      <c r="A294" s="1">
        <v>41567</v>
      </c>
      <c r="B294">
        <v>202</v>
      </c>
    </row>
    <row r="295" spans="1:3" x14ac:dyDescent="0.3">
      <c r="A295" s="1">
        <v>41568</v>
      </c>
      <c r="B295">
        <v>202</v>
      </c>
    </row>
    <row r="296" spans="1:3" x14ac:dyDescent="0.3">
      <c r="A296" s="1">
        <v>41569</v>
      </c>
      <c r="B296">
        <v>202</v>
      </c>
    </row>
    <row r="297" spans="1:3" x14ac:dyDescent="0.3">
      <c r="A297" s="1">
        <v>41570</v>
      </c>
      <c r="B297">
        <v>202</v>
      </c>
    </row>
    <row r="298" spans="1:3" x14ac:dyDescent="0.3">
      <c r="A298" s="1">
        <v>41571</v>
      </c>
      <c r="B298">
        <v>202</v>
      </c>
    </row>
    <row r="299" spans="1:3" x14ac:dyDescent="0.3">
      <c r="A299" s="1">
        <v>41572</v>
      </c>
      <c r="B299">
        <v>202</v>
      </c>
    </row>
    <row r="300" spans="1:3" x14ac:dyDescent="0.3">
      <c r="A300" s="1">
        <v>41573</v>
      </c>
      <c r="B300">
        <v>202</v>
      </c>
    </row>
    <row r="301" spans="1:3" x14ac:dyDescent="0.3">
      <c r="A301" s="1">
        <v>41574</v>
      </c>
      <c r="B301">
        <v>202</v>
      </c>
    </row>
    <row r="302" spans="1:3" x14ac:dyDescent="0.3">
      <c r="A302" s="1">
        <v>41575</v>
      </c>
      <c r="B302">
        <v>202</v>
      </c>
    </row>
    <row r="303" spans="1:3" x14ac:dyDescent="0.3">
      <c r="A303" s="1">
        <v>41576</v>
      </c>
      <c r="B303">
        <v>202</v>
      </c>
      <c r="C303">
        <v>2.5</v>
      </c>
    </row>
    <row r="304" spans="1:3" x14ac:dyDescent="0.3">
      <c r="A304" s="1">
        <v>41577</v>
      </c>
      <c r="B304">
        <v>202</v>
      </c>
    </row>
    <row r="305" spans="1:3" x14ac:dyDescent="0.3">
      <c r="A305" s="1">
        <v>41578</v>
      </c>
      <c r="B305">
        <v>202</v>
      </c>
    </row>
    <row r="306" spans="1:3" x14ac:dyDescent="0.3">
      <c r="A306" s="1">
        <v>41579</v>
      </c>
      <c r="B306">
        <v>202</v>
      </c>
    </row>
    <row r="307" spans="1:3" x14ac:dyDescent="0.3">
      <c r="A307" s="1">
        <v>41580</v>
      </c>
      <c r="B307">
        <v>202</v>
      </c>
      <c r="C307">
        <v>5</v>
      </c>
    </row>
    <row r="308" spans="1:3" x14ac:dyDescent="0.3">
      <c r="A308" s="1">
        <v>41581</v>
      </c>
      <c r="B308">
        <v>202</v>
      </c>
      <c r="C308">
        <v>1</v>
      </c>
    </row>
    <row r="309" spans="1:3" x14ac:dyDescent="0.3">
      <c r="A309" s="1">
        <v>41582</v>
      </c>
      <c r="B309">
        <v>202</v>
      </c>
      <c r="C309">
        <v>3</v>
      </c>
    </row>
    <row r="310" spans="1:3" x14ac:dyDescent="0.3">
      <c r="A310" s="1">
        <v>41583</v>
      </c>
      <c r="B310">
        <v>202</v>
      </c>
    </row>
    <row r="311" spans="1:3" x14ac:dyDescent="0.3">
      <c r="A311" s="1">
        <v>41584</v>
      </c>
      <c r="B311">
        <v>202</v>
      </c>
      <c r="C311">
        <v>0.3</v>
      </c>
    </row>
    <row r="312" spans="1:3" x14ac:dyDescent="0.3">
      <c r="A312" s="1">
        <v>41585</v>
      </c>
      <c r="B312">
        <v>202</v>
      </c>
      <c r="C312">
        <v>0.5</v>
      </c>
    </row>
    <row r="313" spans="1:3" x14ac:dyDescent="0.3">
      <c r="A313" s="1">
        <v>41586</v>
      </c>
      <c r="B313">
        <v>202</v>
      </c>
    </row>
    <row r="314" spans="1:3" x14ac:dyDescent="0.3">
      <c r="A314" s="1">
        <v>41587</v>
      </c>
      <c r="B314">
        <v>202</v>
      </c>
      <c r="C314">
        <v>5.5</v>
      </c>
    </row>
    <row r="315" spans="1:3" x14ac:dyDescent="0.3">
      <c r="A315" s="1">
        <v>41588</v>
      </c>
      <c r="B315">
        <v>202</v>
      </c>
      <c r="C315">
        <v>0.3</v>
      </c>
    </row>
    <row r="316" spans="1:3" x14ac:dyDescent="0.3">
      <c r="A316" s="1">
        <v>41589</v>
      </c>
      <c r="B316">
        <v>202</v>
      </c>
    </row>
    <row r="317" spans="1:3" x14ac:dyDescent="0.3">
      <c r="A317" s="1">
        <v>41590</v>
      </c>
      <c r="B317">
        <v>202</v>
      </c>
    </row>
    <row r="318" spans="1:3" x14ac:dyDescent="0.3">
      <c r="A318" s="1">
        <v>41591</v>
      </c>
      <c r="B318">
        <v>202</v>
      </c>
    </row>
    <row r="319" spans="1:3" x14ac:dyDescent="0.3">
      <c r="A319" s="1">
        <v>41592</v>
      </c>
      <c r="B319">
        <v>202</v>
      </c>
    </row>
    <row r="320" spans="1:3" x14ac:dyDescent="0.3">
      <c r="A320" s="1">
        <v>41593</v>
      </c>
      <c r="B320">
        <v>202</v>
      </c>
      <c r="C320">
        <v>2</v>
      </c>
    </row>
    <row r="321" spans="1:3" x14ac:dyDescent="0.3">
      <c r="A321" s="1">
        <v>41594</v>
      </c>
      <c r="B321">
        <v>202</v>
      </c>
      <c r="C321">
        <v>0.3</v>
      </c>
    </row>
    <row r="322" spans="1:3" x14ac:dyDescent="0.3">
      <c r="A322" s="1">
        <v>41595</v>
      </c>
      <c r="B322">
        <v>202</v>
      </c>
      <c r="C322">
        <v>5</v>
      </c>
    </row>
    <row r="323" spans="1:3" x14ac:dyDescent="0.3">
      <c r="A323" s="1">
        <v>41596</v>
      </c>
      <c r="B323">
        <v>202</v>
      </c>
    </row>
    <row r="324" spans="1:3" x14ac:dyDescent="0.3">
      <c r="A324" s="1">
        <v>41597</v>
      </c>
      <c r="B324">
        <v>202</v>
      </c>
    </row>
    <row r="325" spans="1:3" x14ac:dyDescent="0.3">
      <c r="A325" s="1">
        <v>41598</v>
      </c>
      <c r="B325">
        <v>202</v>
      </c>
    </row>
    <row r="326" spans="1:3" x14ac:dyDescent="0.3">
      <c r="A326" s="1">
        <v>41599</v>
      </c>
      <c r="B326">
        <v>202</v>
      </c>
    </row>
    <row r="327" spans="1:3" x14ac:dyDescent="0.3">
      <c r="A327" s="1">
        <v>41600</v>
      </c>
      <c r="B327">
        <v>202</v>
      </c>
    </row>
    <row r="328" spans="1:3" x14ac:dyDescent="0.3">
      <c r="A328" s="1">
        <v>41601</v>
      </c>
      <c r="B328">
        <v>202</v>
      </c>
    </row>
    <row r="329" spans="1:3" x14ac:dyDescent="0.3">
      <c r="A329" s="1">
        <v>41602</v>
      </c>
      <c r="B329">
        <v>202</v>
      </c>
      <c r="C329">
        <v>16.5</v>
      </c>
    </row>
    <row r="330" spans="1:3" x14ac:dyDescent="0.3">
      <c r="A330" s="1">
        <v>41603</v>
      </c>
      <c r="B330">
        <v>202</v>
      </c>
      <c r="C330">
        <v>23</v>
      </c>
    </row>
    <row r="331" spans="1:3" x14ac:dyDescent="0.3">
      <c r="A331" s="1">
        <v>41604</v>
      </c>
      <c r="B331">
        <v>202</v>
      </c>
      <c r="C331">
        <v>1</v>
      </c>
    </row>
    <row r="332" spans="1:3" x14ac:dyDescent="0.3">
      <c r="A332" s="1">
        <v>41605</v>
      </c>
      <c r="B332">
        <v>202</v>
      </c>
      <c r="C332">
        <v>9.5</v>
      </c>
    </row>
    <row r="333" spans="1:3" x14ac:dyDescent="0.3">
      <c r="A333" s="1">
        <v>41606</v>
      </c>
      <c r="B333">
        <v>202</v>
      </c>
    </row>
    <row r="334" spans="1:3" x14ac:dyDescent="0.3">
      <c r="A334" s="1">
        <v>41607</v>
      </c>
      <c r="B334">
        <v>202</v>
      </c>
    </row>
    <row r="335" spans="1:3" x14ac:dyDescent="0.3">
      <c r="A335" s="1">
        <v>41608</v>
      </c>
      <c r="B335">
        <v>202</v>
      </c>
    </row>
    <row r="336" spans="1:3" x14ac:dyDescent="0.3">
      <c r="A336" s="1">
        <v>41609</v>
      </c>
      <c r="B336">
        <v>202</v>
      </c>
    </row>
    <row r="337" spans="1:3" x14ac:dyDescent="0.3">
      <c r="A337" s="1">
        <v>41610</v>
      </c>
      <c r="B337">
        <v>202</v>
      </c>
    </row>
    <row r="338" spans="1:3" x14ac:dyDescent="0.3">
      <c r="A338" s="1">
        <v>41611</v>
      </c>
      <c r="B338">
        <v>202</v>
      </c>
    </row>
    <row r="339" spans="1:3" x14ac:dyDescent="0.3">
      <c r="A339" s="1">
        <v>41612</v>
      </c>
      <c r="B339">
        <v>202</v>
      </c>
    </row>
    <row r="340" spans="1:3" x14ac:dyDescent="0.3">
      <c r="A340" s="1">
        <v>41613</v>
      </c>
      <c r="B340">
        <v>202</v>
      </c>
    </row>
    <row r="341" spans="1:3" x14ac:dyDescent="0.3">
      <c r="A341" s="1">
        <v>41614</v>
      </c>
      <c r="B341">
        <v>202</v>
      </c>
    </row>
    <row r="342" spans="1:3" x14ac:dyDescent="0.3">
      <c r="A342" s="1">
        <v>41615</v>
      </c>
      <c r="B342">
        <v>202</v>
      </c>
    </row>
    <row r="343" spans="1:3" x14ac:dyDescent="0.3">
      <c r="A343" s="1">
        <v>41616</v>
      </c>
      <c r="B343">
        <v>202</v>
      </c>
    </row>
    <row r="344" spans="1:3" x14ac:dyDescent="0.3">
      <c r="A344" s="1">
        <v>41617</v>
      </c>
      <c r="B344">
        <v>202</v>
      </c>
      <c r="C344">
        <v>13.5</v>
      </c>
    </row>
    <row r="345" spans="1:3" x14ac:dyDescent="0.3">
      <c r="A345" s="1">
        <v>41618</v>
      </c>
      <c r="B345">
        <v>202</v>
      </c>
    </row>
    <row r="346" spans="1:3" x14ac:dyDescent="0.3">
      <c r="A346" s="1">
        <v>41619</v>
      </c>
      <c r="B346">
        <v>202</v>
      </c>
      <c r="C346">
        <v>1.5</v>
      </c>
    </row>
    <row r="347" spans="1:3" x14ac:dyDescent="0.3">
      <c r="A347" s="1">
        <v>41620</v>
      </c>
      <c r="B347">
        <v>202</v>
      </c>
      <c r="C347">
        <v>6</v>
      </c>
    </row>
    <row r="348" spans="1:3" x14ac:dyDescent="0.3">
      <c r="A348" s="1">
        <v>41621</v>
      </c>
      <c r="B348">
        <v>202</v>
      </c>
    </row>
    <row r="349" spans="1:3" x14ac:dyDescent="0.3">
      <c r="A349" s="1">
        <v>41622</v>
      </c>
      <c r="B349">
        <v>202</v>
      </c>
      <c r="C349">
        <v>0</v>
      </c>
    </row>
    <row r="350" spans="1:3" x14ac:dyDescent="0.3">
      <c r="A350" s="1">
        <v>41623</v>
      </c>
      <c r="B350">
        <v>202</v>
      </c>
    </row>
    <row r="351" spans="1:3" x14ac:dyDescent="0.3">
      <c r="A351" s="1">
        <v>41624</v>
      </c>
      <c r="B351">
        <v>202</v>
      </c>
    </row>
    <row r="352" spans="1:3" x14ac:dyDescent="0.3">
      <c r="A352" s="1">
        <v>41625</v>
      </c>
      <c r="B352">
        <v>202</v>
      </c>
    </row>
    <row r="353" spans="1:3" x14ac:dyDescent="0.3">
      <c r="A353" s="1">
        <v>41626</v>
      </c>
      <c r="B353">
        <v>202</v>
      </c>
      <c r="C353">
        <v>0.3</v>
      </c>
    </row>
    <row r="354" spans="1:3" x14ac:dyDescent="0.3">
      <c r="A354" s="1">
        <v>41627</v>
      </c>
      <c r="B354">
        <v>202</v>
      </c>
      <c r="C354">
        <v>0.5</v>
      </c>
    </row>
    <row r="355" spans="1:3" x14ac:dyDescent="0.3">
      <c r="A355" s="1">
        <v>41628</v>
      </c>
      <c r="B355">
        <v>202</v>
      </c>
    </row>
    <row r="356" spans="1:3" x14ac:dyDescent="0.3">
      <c r="A356" s="1">
        <v>41629</v>
      </c>
      <c r="B356">
        <v>202</v>
      </c>
    </row>
    <row r="357" spans="1:3" x14ac:dyDescent="0.3">
      <c r="A357" s="1">
        <v>41630</v>
      </c>
      <c r="B357">
        <v>202</v>
      </c>
    </row>
    <row r="358" spans="1:3" x14ac:dyDescent="0.3">
      <c r="A358" s="1">
        <v>41631</v>
      </c>
      <c r="B358">
        <v>202</v>
      </c>
    </row>
    <row r="359" spans="1:3" x14ac:dyDescent="0.3">
      <c r="A359" s="1">
        <v>41632</v>
      </c>
      <c r="B359">
        <v>202</v>
      </c>
    </row>
    <row r="360" spans="1:3" x14ac:dyDescent="0.3">
      <c r="A360" s="1">
        <v>41633</v>
      </c>
      <c r="B360">
        <v>202</v>
      </c>
    </row>
    <row r="361" spans="1:3" x14ac:dyDescent="0.3">
      <c r="A361" s="1">
        <v>41634</v>
      </c>
      <c r="B361">
        <v>202</v>
      </c>
      <c r="C361">
        <v>0.1</v>
      </c>
    </row>
    <row r="362" spans="1:3" x14ac:dyDescent="0.3">
      <c r="A362" s="1">
        <v>41635</v>
      </c>
      <c r="B362">
        <v>202</v>
      </c>
    </row>
    <row r="363" spans="1:3" x14ac:dyDescent="0.3">
      <c r="A363" s="1">
        <v>41636</v>
      </c>
      <c r="B363">
        <v>202</v>
      </c>
    </row>
    <row r="364" spans="1:3" x14ac:dyDescent="0.3">
      <c r="A364" s="1">
        <v>41637</v>
      </c>
      <c r="B364">
        <v>202</v>
      </c>
    </row>
    <row r="365" spans="1:3" x14ac:dyDescent="0.3">
      <c r="A365" s="1">
        <v>41638</v>
      </c>
      <c r="B365">
        <v>202</v>
      </c>
    </row>
    <row r="366" spans="1:3" x14ac:dyDescent="0.3">
      <c r="A366" s="1">
        <v>41639</v>
      </c>
      <c r="B366">
        <v>202</v>
      </c>
    </row>
    <row r="367" spans="1:3" x14ac:dyDescent="0.3">
      <c r="A367" s="1">
        <v>41640</v>
      </c>
      <c r="B367">
        <v>202</v>
      </c>
    </row>
    <row r="368" spans="1:3" x14ac:dyDescent="0.3">
      <c r="A368" s="1">
        <v>41641</v>
      </c>
      <c r="B368">
        <v>202</v>
      </c>
    </row>
    <row r="369" spans="1:2" x14ac:dyDescent="0.3">
      <c r="A369" s="1">
        <v>41642</v>
      </c>
      <c r="B369">
        <v>202</v>
      </c>
    </row>
    <row r="370" spans="1:2" x14ac:dyDescent="0.3">
      <c r="A370" s="1">
        <v>41643</v>
      </c>
      <c r="B370">
        <v>202</v>
      </c>
    </row>
    <row r="371" spans="1:2" x14ac:dyDescent="0.3">
      <c r="A371" s="1">
        <v>41644</v>
      </c>
      <c r="B371">
        <v>202</v>
      </c>
    </row>
    <row r="372" spans="1:2" x14ac:dyDescent="0.3">
      <c r="A372" s="1">
        <v>41645</v>
      </c>
      <c r="B372">
        <v>202</v>
      </c>
    </row>
    <row r="373" spans="1:2" x14ac:dyDescent="0.3">
      <c r="A373" s="1">
        <v>41646</v>
      </c>
      <c r="B373">
        <v>202</v>
      </c>
    </row>
    <row r="374" spans="1:2" x14ac:dyDescent="0.3">
      <c r="A374" s="1">
        <v>41647</v>
      </c>
      <c r="B374">
        <v>202</v>
      </c>
    </row>
    <row r="375" spans="1:2" x14ac:dyDescent="0.3">
      <c r="A375" s="1">
        <v>41648</v>
      </c>
      <c r="B375">
        <v>202</v>
      </c>
    </row>
    <row r="376" spans="1:2" x14ac:dyDescent="0.3">
      <c r="A376" s="1">
        <v>41649</v>
      </c>
      <c r="B376">
        <v>202</v>
      </c>
    </row>
    <row r="377" spans="1:2" x14ac:dyDescent="0.3">
      <c r="A377" s="1">
        <v>41650</v>
      </c>
      <c r="B377">
        <v>202</v>
      </c>
    </row>
    <row r="378" spans="1:2" x14ac:dyDescent="0.3">
      <c r="A378" s="1">
        <v>41651</v>
      </c>
      <c r="B378">
        <v>202</v>
      </c>
    </row>
    <row r="379" spans="1:2" x14ac:dyDescent="0.3">
      <c r="A379" s="1">
        <v>41652</v>
      </c>
      <c r="B379">
        <v>202</v>
      </c>
    </row>
    <row r="380" spans="1:2" x14ac:dyDescent="0.3">
      <c r="A380" s="1">
        <v>41653</v>
      </c>
      <c r="B380">
        <v>202</v>
      </c>
    </row>
    <row r="381" spans="1:2" x14ac:dyDescent="0.3">
      <c r="A381" s="1">
        <v>41654</v>
      </c>
      <c r="B381">
        <v>202</v>
      </c>
    </row>
    <row r="382" spans="1:2" x14ac:dyDescent="0.3">
      <c r="A382" s="1">
        <v>41655</v>
      </c>
      <c r="B382">
        <v>202</v>
      </c>
    </row>
    <row r="383" spans="1:2" x14ac:dyDescent="0.3">
      <c r="A383" s="1">
        <v>41656</v>
      </c>
      <c r="B383">
        <v>202</v>
      </c>
    </row>
    <row r="384" spans="1:2" x14ac:dyDescent="0.3">
      <c r="A384" s="1">
        <v>41657</v>
      </c>
      <c r="B384">
        <v>202</v>
      </c>
    </row>
    <row r="385" spans="1:3" x14ac:dyDescent="0.3">
      <c r="A385" s="1">
        <v>41658</v>
      </c>
      <c r="B385">
        <v>202</v>
      </c>
    </row>
    <row r="386" spans="1:3" x14ac:dyDescent="0.3">
      <c r="A386" s="1">
        <v>41659</v>
      </c>
      <c r="B386">
        <v>202</v>
      </c>
      <c r="C386">
        <v>9</v>
      </c>
    </row>
    <row r="387" spans="1:3" x14ac:dyDescent="0.3">
      <c r="A387" s="1">
        <v>41660</v>
      </c>
      <c r="B387">
        <v>202</v>
      </c>
      <c r="C387">
        <v>0.4</v>
      </c>
    </row>
    <row r="388" spans="1:3" x14ac:dyDescent="0.3">
      <c r="A388" s="1">
        <v>41661</v>
      </c>
      <c r="B388">
        <v>202</v>
      </c>
    </row>
    <row r="389" spans="1:3" x14ac:dyDescent="0.3">
      <c r="A389" s="1">
        <v>41662</v>
      </c>
      <c r="B389">
        <v>202</v>
      </c>
    </row>
    <row r="390" spans="1:3" x14ac:dyDescent="0.3">
      <c r="A390" s="1">
        <v>41663</v>
      </c>
      <c r="B390">
        <v>202</v>
      </c>
    </row>
    <row r="391" spans="1:3" x14ac:dyDescent="0.3">
      <c r="A391" s="1">
        <v>41664</v>
      </c>
      <c r="B391">
        <v>202</v>
      </c>
      <c r="C391">
        <v>3.5</v>
      </c>
    </row>
    <row r="392" spans="1:3" x14ac:dyDescent="0.3">
      <c r="A392" s="1">
        <v>41665</v>
      </c>
      <c r="B392">
        <v>202</v>
      </c>
    </row>
    <row r="393" spans="1:3" x14ac:dyDescent="0.3">
      <c r="A393" s="1">
        <v>41666</v>
      </c>
      <c r="B393">
        <v>202</v>
      </c>
    </row>
    <row r="394" spans="1:3" x14ac:dyDescent="0.3">
      <c r="A394" s="1">
        <v>41667</v>
      </c>
      <c r="B394">
        <v>202</v>
      </c>
      <c r="C394">
        <v>0.2</v>
      </c>
    </row>
    <row r="395" spans="1:3" x14ac:dyDescent="0.3">
      <c r="A395" s="1">
        <v>41668</v>
      </c>
      <c r="B395">
        <v>202</v>
      </c>
    </row>
    <row r="396" spans="1:3" x14ac:dyDescent="0.3">
      <c r="A396" s="1">
        <v>41669</v>
      </c>
      <c r="B396">
        <v>202</v>
      </c>
      <c r="C396">
        <v>3.5</v>
      </c>
    </row>
    <row r="397" spans="1:3" x14ac:dyDescent="0.3">
      <c r="A397" s="1">
        <v>41670</v>
      </c>
      <c r="B397">
        <v>202</v>
      </c>
    </row>
    <row r="398" spans="1:3" x14ac:dyDescent="0.3">
      <c r="A398" s="1">
        <v>41671</v>
      </c>
      <c r="B398">
        <v>202</v>
      </c>
      <c r="C398">
        <v>11.5</v>
      </c>
    </row>
    <row r="399" spans="1:3" x14ac:dyDescent="0.3">
      <c r="A399" s="1">
        <v>41672</v>
      </c>
      <c r="B399">
        <v>202</v>
      </c>
      <c r="C399">
        <v>2</v>
      </c>
    </row>
    <row r="400" spans="1:3" x14ac:dyDescent="0.3">
      <c r="A400" s="1">
        <v>41673</v>
      </c>
      <c r="B400">
        <v>202</v>
      </c>
    </row>
    <row r="401" spans="1:3" x14ac:dyDescent="0.3">
      <c r="A401" s="1">
        <v>41674</v>
      </c>
      <c r="B401">
        <v>202</v>
      </c>
    </row>
    <row r="402" spans="1:3" x14ac:dyDescent="0.3">
      <c r="A402" s="1">
        <v>41675</v>
      </c>
      <c r="B402">
        <v>202</v>
      </c>
    </row>
    <row r="403" spans="1:3" x14ac:dyDescent="0.3">
      <c r="A403" s="1">
        <v>41676</v>
      </c>
      <c r="B403">
        <v>202</v>
      </c>
    </row>
    <row r="404" spans="1:3" x14ac:dyDescent="0.3">
      <c r="A404" s="1">
        <v>41677</v>
      </c>
      <c r="B404">
        <v>202</v>
      </c>
    </row>
    <row r="405" spans="1:3" x14ac:dyDescent="0.3">
      <c r="A405" s="1">
        <v>41678</v>
      </c>
      <c r="B405">
        <v>202</v>
      </c>
      <c r="C405">
        <v>4</v>
      </c>
    </row>
    <row r="406" spans="1:3" x14ac:dyDescent="0.3">
      <c r="A406" s="1">
        <v>41679</v>
      </c>
      <c r="B406">
        <v>202</v>
      </c>
      <c r="C406">
        <v>0.5</v>
      </c>
    </row>
    <row r="407" spans="1:3" x14ac:dyDescent="0.3">
      <c r="A407" s="1">
        <v>41680</v>
      </c>
      <c r="B407">
        <v>202</v>
      </c>
    </row>
    <row r="408" spans="1:3" x14ac:dyDescent="0.3">
      <c r="A408" s="1">
        <v>41681</v>
      </c>
      <c r="B408">
        <v>202</v>
      </c>
    </row>
    <row r="409" spans="1:3" x14ac:dyDescent="0.3">
      <c r="A409" s="1">
        <v>41682</v>
      </c>
      <c r="B409">
        <v>202</v>
      </c>
    </row>
    <row r="410" spans="1:3" x14ac:dyDescent="0.3">
      <c r="A410" s="1">
        <v>41683</v>
      </c>
      <c r="B410">
        <v>202</v>
      </c>
    </row>
    <row r="411" spans="1:3" x14ac:dyDescent="0.3">
      <c r="A411" s="1">
        <v>41684</v>
      </c>
      <c r="B411">
        <v>202</v>
      </c>
    </row>
    <row r="412" spans="1:3" x14ac:dyDescent="0.3">
      <c r="A412" s="1">
        <v>41685</v>
      </c>
      <c r="B412">
        <v>202</v>
      </c>
    </row>
    <row r="413" spans="1:3" x14ac:dyDescent="0.3">
      <c r="A413" s="1">
        <v>41686</v>
      </c>
      <c r="B413">
        <v>202</v>
      </c>
    </row>
    <row r="414" spans="1:3" x14ac:dyDescent="0.3">
      <c r="A414" s="1">
        <v>41687</v>
      </c>
      <c r="B414">
        <v>202</v>
      </c>
    </row>
    <row r="415" spans="1:3" x14ac:dyDescent="0.3">
      <c r="A415" s="1">
        <v>41688</v>
      </c>
      <c r="B415">
        <v>202</v>
      </c>
    </row>
    <row r="416" spans="1:3" x14ac:dyDescent="0.3">
      <c r="A416" s="1">
        <v>41689</v>
      </c>
      <c r="B416">
        <v>202</v>
      </c>
    </row>
    <row r="417" spans="1:2" x14ac:dyDescent="0.3">
      <c r="A417" s="1">
        <v>41690</v>
      </c>
      <c r="B417">
        <v>202</v>
      </c>
    </row>
    <row r="418" spans="1:2" x14ac:dyDescent="0.3">
      <c r="A418" s="1">
        <v>41691</v>
      </c>
      <c r="B418">
        <v>202</v>
      </c>
    </row>
    <row r="419" spans="1:2" x14ac:dyDescent="0.3">
      <c r="A419" s="1">
        <v>41692</v>
      </c>
      <c r="B419">
        <v>202</v>
      </c>
    </row>
    <row r="420" spans="1:2" x14ac:dyDescent="0.3">
      <c r="A420" s="1">
        <v>41693</v>
      </c>
      <c r="B420">
        <v>202</v>
      </c>
    </row>
    <row r="421" spans="1:2" x14ac:dyDescent="0.3">
      <c r="A421" s="1">
        <v>41694</v>
      </c>
      <c r="B421">
        <v>202</v>
      </c>
    </row>
    <row r="422" spans="1:2" x14ac:dyDescent="0.3">
      <c r="A422" s="1">
        <v>41695</v>
      </c>
      <c r="B422">
        <v>202</v>
      </c>
    </row>
    <row r="423" spans="1:2" x14ac:dyDescent="0.3">
      <c r="A423" s="1">
        <v>41696</v>
      </c>
      <c r="B423">
        <v>202</v>
      </c>
    </row>
    <row r="424" spans="1:2" x14ac:dyDescent="0.3">
      <c r="A424" s="1">
        <v>41697</v>
      </c>
      <c r="B424">
        <v>202</v>
      </c>
    </row>
    <row r="425" spans="1:2" x14ac:dyDescent="0.3">
      <c r="A425" s="1">
        <v>41698</v>
      </c>
      <c r="B425">
        <v>202</v>
      </c>
    </row>
    <row r="426" spans="1:2" x14ac:dyDescent="0.3">
      <c r="A426" s="1">
        <v>41699</v>
      </c>
      <c r="B426">
        <v>202</v>
      </c>
    </row>
    <row r="427" spans="1:2" x14ac:dyDescent="0.3">
      <c r="A427" s="1">
        <v>41700</v>
      </c>
      <c r="B427">
        <v>202</v>
      </c>
    </row>
    <row r="428" spans="1:2" x14ac:dyDescent="0.3">
      <c r="A428" s="1">
        <v>41701</v>
      </c>
      <c r="B428">
        <v>202</v>
      </c>
    </row>
    <row r="429" spans="1:2" x14ac:dyDescent="0.3">
      <c r="A429" s="1">
        <v>41702</v>
      </c>
      <c r="B429">
        <v>202</v>
      </c>
    </row>
    <row r="430" spans="1:2" x14ac:dyDescent="0.3">
      <c r="A430" s="1">
        <v>41703</v>
      </c>
      <c r="B430">
        <v>202</v>
      </c>
    </row>
    <row r="431" spans="1:2" x14ac:dyDescent="0.3">
      <c r="A431" s="1">
        <v>41704</v>
      </c>
      <c r="B431">
        <v>202</v>
      </c>
    </row>
    <row r="432" spans="1:2" x14ac:dyDescent="0.3">
      <c r="A432" s="1">
        <v>41705</v>
      </c>
      <c r="B432">
        <v>202</v>
      </c>
    </row>
    <row r="433" spans="1:3" x14ac:dyDescent="0.3">
      <c r="A433" s="1">
        <v>41706</v>
      </c>
      <c r="B433">
        <v>202</v>
      </c>
    </row>
    <row r="434" spans="1:3" x14ac:dyDescent="0.3">
      <c r="A434" s="1">
        <v>41707</v>
      </c>
      <c r="B434">
        <v>202</v>
      </c>
      <c r="C434">
        <v>1</v>
      </c>
    </row>
    <row r="435" spans="1:3" x14ac:dyDescent="0.3">
      <c r="A435" s="1">
        <v>41708</v>
      </c>
      <c r="B435">
        <v>202</v>
      </c>
    </row>
    <row r="436" spans="1:3" x14ac:dyDescent="0.3">
      <c r="A436" s="1">
        <v>41709</v>
      </c>
      <c r="B436">
        <v>202</v>
      </c>
    </row>
    <row r="437" spans="1:3" x14ac:dyDescent="0.3">
      <c r="A437" s="1">
        <v>41710</v>
      </c>
      <c r="B437">
        <v>202</v>
      </c>
      <c r="C437">
        <v>3.5</v>
      </c>
    </row>
    <row r="438" spans="1:3" x14ac:dyDescent="0.3">
      <c r="A438" s="1">
        <v>41711</v>
      </c>
      <c r="B438">
        <v>202</v>
      </c>
    </row>
    <row r="439" spans="1:3" x14ac:dyDescent="0.3">
      <c r="A439" s="1">
        <v>41712</v>
      </c>
      <c r="B439">
        <v>202</v>
      </c>
    </row>
    <row r="440" spans="1:3" x14ac:dyDescent="0.3">
      <c r="A440" s="1">
        <v>41713</v>
      </c>
      <c r="B440">
        <v>202</v>
      </c>
    </row>
    <row r="441" spans="1:3" x14ac:dyDescent="0.3">
      <c r="A441" s="1">
        <v>41714</v>
      </c>
      <c r="B441">
        <v>202</v>
      </c>
    </row>
    <row r="442" spans="1:3" x14ac:dyDescent="0.3">
      <c r="A442" s="1">
        <v>41715</v>
      </c>
      <c r="B442">
        <v>202</v>
      </c>
      <c r="C442">
        <v>0.2</v>
      </c>
    </row>
    <row r="443" spans="1:3" x14ac:dyDescent="0.3">
      <c r="A443" s="1">
        <v>41716</v>
      </c>
      <c r="B443">
        <v>202</v>
      </c>
    </row>
    <row r="444" spans="1:3" x14ac:dyDescent="0.3">
      <c r="A444" s="1">
        <v>41717</v>
      </c>
      <c r="B444">
        <v>202</v>
      </c>
    </row>
    <row r="445" spans="1:3" x14ac:dyDescent="0.3">
      <c r="A445" s="1">
        <v>41718</v>
      </c>
      <c r="B445">
        <v>202</v>
      </c>
      <c r="C445">
        <v>2</v>
      </c>
    </row>
    <row r="446" spans="1:3" x14ac:dyDescent="0.3">
      <c r="A446" s="1">
        <v>41719</v>
      </c>
      <c r="B446">
        <v>202</v>
      </c>
    </row>
    <row r="447" spans="1:3" x14ac:dyDescent="0.3">
      <c r="A447" s="1">
        <v>41720</v>
      </c>
      <c r="B447">
        <v>202</v>
      </c>
    </row>
    <row r="448" spans="1:3" x14ac:dyDescent="0.3">
      <c r="A448" s="1">
        <v>41721</v>
      </c>
      <c r="B448">
        <v>202</v>
      </c>
    </row>
    <row r="449" spans="1:3" x14ac:dyDescent="0.3">
      <c r="A449" s="1">
        <v>41722</v>
      </c>
      <c r="B449">
        <v>202</v>
      </c>
    </row>
    <row r="450" spans="1:3" x14ac:dyDescent="0.3">
      <c r="A450" s="1">
        <v>41723</v>
      </c>
      <c r="B450">
        <v>202</v>
      </c>
    </row>
    <row r="451" spans="1:3" x14ac:dyDescent="0.3">
      <c r="A451" s="1">
        <v>41724</v>
      </c>
      <c r="B451">
        <v>202</v>
      </c>
    </row>
    <row r="452" spans="1:3" x14ac:dyDescent="0.3">
      <c r="A452" s="1">
        <v>41725</v>
      </c>
      <c r="B452">
        <v>202</v>
      </c>
    </row>
    <row r="453" spans="1:3" x14ac:dyDescent="0.3">
      <c r="A453" s="1">
        <v>41726</v>
      </c>
      <c r="B453">
        <v>202</v>
      </c>
    </row>
    <row r="454" spans="1:3" x14ac:dyDescent="0.3">
      <c r="A454" s="1">
        <v>41727</v>
      </c>
      <c r="B454">
        <v>202</v>
      </c>
      <c r="C454">
        <v>2.5</v>
      </c>
    </row>
    <row r="455" spans="1:3" x14ac:dyDescent="0.3">
      <c r="A455" s="1">
        <v>41728</v>
      </c>
      <c r="B455">
        <v>202</v>
      </c>
      <c r="C455">
        <v>2.5</v>
      </c>
    </row>
    <row r="456" spans="1:3" x14ac:dyDescent="0.3">
      <c r="A456" s="1">
        <v>41729</v>
      </c>
      <c r="B456">
        <v>202</v>
      </c>
    </row>
    <row r="457" spans="1:3" x14ac:dyDescent="0.3">
      <c r="A457" s="1">
        <v>41730</v>
      </c>
      <c r="B457">
        <v>202</v>
      </c>
    </row>
    <row r="458" spans="1:3" x14ac:dyDescent="0.3">
      <c r="A458" s="1">
        <v>41731</v>
      </c>
      <c r="B458">
        <v>202</v>
      </c>
    </row>
    <row r="459" spans="1:3" x14ac:dyDescent="0.3">
      <c r="A459" s="1">
        <v>41732</v>
      </c>
      <c r="B459">
        <v>202</v>
      </c>
      <c r="C459">
        <v>6</v>
      </c>
    </row>
    <row r="460" spans="1:3" x14ac:dyDescent="0.3">
      <c r="A460" s="1">
        <v>41733</v>
      </c>
      <c r="B460">
        <v>202</v>
      </c>
    </row>
    <row r="461" spans="1:3" x14ac:dyDescent="0.3">
      <c r="A461" s="1">
        <v>41734</v>
      </c>
      <c r="B461">
        <v>202</v>
      </c>
    </row>
    <row r="462" spans="1:3" x14ac:dyDescent="0.3">
      <c r="A462" s="1">
        <v>41735</v>
      </c>
      <c r="B462">
        <v>202</v>
      </c>
    </row>
    <row r="463" spans="1:3" x14ac:dyDescent="0.3">
      <c r="A463" s="1">
        <v>41736</v>
      </c>
      <c r="B463">
        <v>202</v>
      </c>
    </row>
    <row r="464" spans="1:3" x14ac:dyDescent="0.3">
      <c r="A464" s="1">
        <v>41737</v>
      </c>
      <c r="B464">
        <v>202</v>
      </c>
    </row>
    <row r="465" spans="1:3" x14ac:dyDescent="0.3">
      <c r="A465" s="1">
        <v>41738</v>
      </c>
      <c r="B465">
        <v>202</v>
      </c>
    </row>
    <row r="466" spans="1:3" x14ac:dyDescent="0.3">
      <c r="A466" s="1">
        <v>41739</v>
      </c>
      <c r="B466">
        <v>202</v>
      </c>
    </row>
    <row r="467" spans="1:3" x14ac:dyDescent="0.3">
      <c r="A467" s="1">
        <v>41740</v>
      </c>
      <c r="B467">
        <v>202</v>
      </c>
    </row>
    <row r="468" spans="1:3" x14ac:dyDescent="0.3">
      <c r="A468" s="1">
        <v>41741</v>
      </c>
      <c r="B468">
        <v>202</v>
      </c>
    </row>
    <row r="469" spans="1:3" x14ac:dyDescent="0.3">
      <c r="A469" s="1">
        <v>41742</v>
      </c>
      <c r="B469">
        <v>202</v>
      </c>
    </row>
    <row r="470" spans="1:3" x14ac:dyDescent="0.3">
      <c r="A470" s="1">
        <v>41743</v>
      </c>
      <c r="B470">
        <v>202</v>
      </c>
    </row>
    <row r="471" spans="1:3" x14ac:dyDescent="0.3">
      <c r="A471" s="1">
        <v>41744</v>
      </c>
      <c r="B471">
        <v>202</v>
      </c>
    </row>
    <row r="472" spans="1:3" x14ac:dyDescent="0.3">
      <c r="A472" s="1">
        <v>41745</v>
      </c>
      <c r="B472">
        <v>202</v>
      </c>
    </row>
    <row r="473" spans="1:3" x14ac:dyDescent="0.3">
      <c r="A473" s="1">
        <v>41746</v>
      </c>
      <c r="B473">
        <v>202</v>
      </c>
      <c r="C473">
        <v>5.5</v>
      </c>
    </row>
    <row r="474" spans="1:3" x14ac:dyDescent="0.3">
      <c r="A474" s="1">
        <v>41747</v>
      </c>
      <c r="B474">
        <v>202</v>
      </c>
      <c r="C474">
        <v>0.1</v>
      </c>
    </row>
    <row r="475" spans="1:3" x14ac:dyDescent="0.3">
      <c r="A475" s="1">
        <v>41748</v>
      </c>
      <c r="B475">
        <v>202</v>
      </c>
    </row>
    <row r="476" spans="1:3" x14ac:dyDescent="0.3">
      <c r="A476" s="1">
        <v>41749</v>
      </c>
      <c r="B476">
        <v>202</v>
      </c>
    </row>
    <row r="477" spans="1:3" x14ac:dyDescent="0.3">
      <c r="A477" s="1">
        <v>41750</v>
      </c>
      <c r="B477">
        <v>202</v>
      </c>
    </row>
    <row r="478" spans="1:3" x14ac:dyDescent="0.3">
      <c r="A478" s="1">
        <v>41751</v>
      </c>
      <c r="B478">
        <v>202</v>
      </c>
    </row>
    <row r="479" spans="1:3" x14ac:dyDescent="0.3">
      <c r="A479" s="1">
        <v>41752</v>
      </c>
      <c r="B479">
        <v>202</v>
      </c>
    </row>
    <row r="480" spans="1:3" x14ac:dyDescent="0.3">
      <c r="A480" s="1">
        <v>41753</v>
      </c>
      <c r="B480">
        <v>202</v>
      </c>
    </row>
    <row r="481" spans="1:3" x14ac:dyDescent="0.3">
      <c r="A481" s="1">
        <v>41754</v>
      </c>
      <c r="B481">
        <v>202</v>
      </c>
    </row>
    <row r="482" spans="1:3" x14ac:dyDescent="0.3">
      <c r="A482" s="1">
        <v>41755</v>
      </c>
      <c r="B482">
        <v>202</v>
      </c>
    </row>
    <row r="483" spans="1:3" x14ac:dyDescent="0.3">
      <c r="A483" s="1">
        <v>41756</v>
      </c>
      <c r="B483">
        <v>202</v>
      </c>
      <c r="C483">
        <v>6</v>
      </c>
    </row>
    <row r="484" spans="1:3" x14ac:dyDescent="0.3">
      <c r="A484" s="1">
        <v>41757</v>
      </c>
      <c r="B484">
        <v>202</v>
      </c>
      <c r="C484">
        <v>13.5</v>
      </c>
    </row>
    <row r="485" spans="1:3" x14ac:dyDescent="0.3">
      <c r="A485" s="1">
        <v>41758</v>
      </c>
      <c r="B485">
        <v>202</v>
      </c>
      <c r="C485">
        <v>0.5</v>
      </c>
    </row>
    <row r="486" spans="1:3" x14ac:dyDescent="0.3">
      <c r="A486" s="1">
        <v>41759</v>
      </c>
      <c r="B486">
        <v>202</v>
      </c>
    </row>
    <row r="487" spans="1:3" x14ac:dyDescent="0.3">
      <c r="A487" s="1">
        <v>41760</v>
      </c>
      <c r="B487">
        <v>202</v>
      </c>
    </row>
    <row r="488" spans="1:3" x14ac:dyDescent="0.3">
      <c r="A488" s="1">
        <v>41761</v>
      </c>
      <c r="B488">
        <v>202</v>
      </c>
      <c r="C488">
        <v>0.5</v>
      </c>
    </row>
    <row r="489" spans="1:3" x14ac:dyDescent="0.3">
      <c r="A489" s="1">
        <v>41762</v>
      </c>
      <c r="B489">
        <v>202</v>
      </c>
    </row>
    <row r="490" spans="1:3" x14ac:dyDescent="0.3">
      <c r="A490" s="1">
        <v>41763</v>
      </c>
      <c r="B490">
        <v>202</v>
      </c>
      <c r="C490">
        <v>1</v>
      </c>
    </row>
    <row r="491" spans="1:3" x14ac:dyDescent="0.3">
      <c r="A491" s="1">
        <v>41764</v>
      </c>
      <c r="B491">
        <v>202</v>
      </c>
    </row>
    <row r="492" spans="1:3" x14ac:dyDescent="0.3">
      <c r="A492" s="1">
        <v>41765</v>
      </c>
      <c r="B492">
        <v>202</v>
      </c>
    </row>
    <row r="493" spans="1:3" x14ac:dyDescent="0.3">
      <c r="A493" s="1">
        <v>41766</v>
      </c>
      <c r="B493">
        <v>202</v>
      </c>
      <c r="C493">
        <v>0.4</v>
      </c>
    </row>
    <row r="494" spans="1:3" x14ac:dyDescent="0.3">
      <c r="A494" s="1">
        <v>41767</v>
      </c>
      <c r="B494">
        <v>202</v>
      </c>
      <c r="C494">
        <v>3.5</v>
      </c>
    </row>
    <row r="495" spans="1:3" x14ac:dyDescent="0.3">
      <c r="A495" s="1">
        <v>41768</v>
      </c>
      <c r="B495">
        <v>202</v>
      </c>
    </row>
    <row r="496" spans="1:3" x14ac:dyDescent="0.3">
      <c r="A496" s="1">
        <v>41769</v>
      </c>
      <c r="B496">
        <v>202</v>
      </c>
    </row>
    <row r="497" spans="1:3" x14ac:dyDescent="0.3">
      <c r="A497" s="1">
        <v>41770</v>
      </c>
      <c r="B497">
        <v>202</v>
      </c>
      <c r="C497">
        <v>27.5</v>
      </c>
    </row>
    <row r="498" spans="1:3" x14ac:dyDescent="0.3">
      <c r="A498" s="1">
        <v>41771</v>
      </c>
      <c r="B498">
        <v>202</v>
      </c>
      <c r="C498">
        <v>17</v>
      </c>
    </row>
    <row r="499" spans="1:3" x14ac:dyDescent="0.3">
      <c r="A499" s="1">
        <v>41772</v>
      </c>
      <c r="B499">
        <v>202</v>
      </c>
    </row>
    <row r="500" spans="1:3" x14ac:dyDescent="0.3">
      <c r="A500" s="1">
        <v>41773</v>
      </c>
      <c r="B500">
        <v>202</v>
      </c>
    </row>
    <row r="501" spans="1:3" x14ac:dyDescent="0.3">
      <c r="A501" s="1">
        <v>41774</v>
      </c>
      <c r="B501">
        <v>202</v>
      </c>
      <c r="C501">
        <v>0.1</v>
      </c>
    </row>
    <row r="502" spans="1:3" x14ac:dyDescent="0.3">
      <c r="A502" s="1">
        <v>41775</v>
      </c>
      <c r="B502">
        <v>202</v>
      </c>
    </row>
    <row r="503" spans="1:3" x14ac:dyDescent="0.3">
      <c r="A503" s="1">
        <v>41776</v>
      </c>
      <c r="B503">
        <v>202</v>
      </c>
    </row>
    <row r="504" spans="1:3" x14ac:dyDescent="0.3">
      <c r="A504" s="1">
        <v>41777</v>
      </c>
      <c r="B504">
        <v>202</v>
      </c>
    </row>
    <row r="505" spans="1:3" x14ac:dyDescent="0.3">
      <c r="A505" s="1">
        <v>41778</v>
      </c>
      <c r="B505">
        <v>202</v>
      </c>
    </row>
    <row r="506" spans="1:3" x14ac:dyDescent="0.3">
      <c r="A506" s="1">
        <v>41779</v>
      </c>
      <c r="B506">
        <v>202</v>
      </c>
    </row>
    <row r="507" spans="1:3" x14ac:dyDescent="0.3">
      <c r="A507" s="1">
        <v>41780</v>
      </c>
      <c r="B507">
        <v>202</v>
      </c>
    </row>
    <row r="508" spans="1:3" x14ac:dyDescent="0.3">
      <c r="A508" s="1">
        <v>41781</v>
      </c>
      <c r="B508">
        <v>202</v>
      </c>
    </row>
    <row r="509" spans="1:3" x14ac:dyDescent="0.3">
      <c r="A509" s="1">
        <v>41782</v>
      </c>
      <c r="B509">
        <v>202</v>
      </c>
    </row>
    <row r="510" spans="1:3" x14ac:dyDescent="0.3">
      <c r="A510" s="1">
        <v>41783</v>
      </c>
      <c r="B510">
        <v>202</v>
      </c>
    </row>
    <row r="511" spans="1:3" x14ac:dyDescent="0.3">
      <c r="A511" s="1">
        <v>41784</v>
      </c>
      <c r="B511">
        <v>202</v>
      </c>
      <c r="C511">
        <v>7</v>
      </c>
    </row>
    <row r="512" spans="1:3" x14ac:dyDescent="0.3">
      <c r="A512" s="1">
        <v>41785</v>
      </c>
      <c r="B512">
        <v>202</v>
      </c>
      <c r="C512">
        <v>3</v>
      </c>
    </row>
    <row r="513" spans="1:3" x14ac:dyDescent="0.3">
      <c r="A513" s="1">
        <v>41786</v>
      </c>
      <c r="B513">
        <v>202</v>
      </c>
    </row>
    <row r="514" spans="1:3" x14ac:dyDescent="0.3">
      <c r="A514" s="1">
        <v>41787</v>
      </c>
      <c r="B514">
        <v>202</v>
      </c>
    </row>
    <row r="515" spans="1:3" x14ac:dyDescent="0.3">
      <c r="A515" s="1">
        <v>41788</v>
      </c>
      <c r="B515">
        <v>202</v>
      </c>
    </row>
    <row r="516" spans="1:3" x14ac:dyDescent="0.3">
      <c r="A516" s="1">
        <v>41789</v>
      </c>
      <c r="B516">
        <v>202</v>
      </c>
    </row>
    <row r="517" spans="1:3" x14ac:dyDescent="0.3">
      <c r="A517" s="1">
        <v>41790</v>
      </c>
      <c r="B517">
        <v>202</v>
      </c>
    </row>
    <row r="518" spans="1:3" x14ac:dyDescent="0.3">
      <c r="A518" s="1">
        <v>41791</v>
      </c>
      <c r="B518">
        <v>202</v>
      </c>
    </row>
    <row r="519" spans="1:3" x14ac:dyDescent="0.3">
      <c r="A519" s="1">
        <v>41792</v>
      </c>
      <c r="B519">
        <v>202</v>
      </c>
      <c r="C519">
        <v>1</v>
      </c>
    </row>
    <row r="520" spans="1:3" x14ac:dyDescent="0.3">
      <c r="A520" s="1">
        <v>41793</v>
      </c>
      <c r="B520">
        <v>202</v>
      </c>
      <c r="C520">
        <v>19.5</v>
      </c>
    </row>
    <row r="521" spans="1:3" x14ac:dyDescent="0.3">
      <c r="A521" s="1">
        <v>41794</v>
      </c>
      <c r="B521">
        <v>202</v>
      </c>
    </row>
    <row r="522" spans="1:3" x14ac:dyDescent="0.3">
      <c r="A522" s="1">
        <v>41795</v>
      </c>
      <c r="B522">
        <v>202</v>
      </c>
    </row>
    <row r="523" spans="1:3" x14ac:dyDescent="0.3">
      <c r="A523" s="1">
        <v>41796</v>
      </c>
      <c r="B523">
        <v>202</v>
      </c>
    </row>
    <row r="524" spans="1:3" x14ac:dyDescent="0.3">
      <c r="A524" s="1">
        <v>41797</v>
      </c>
      <c r="B524">
        <v>202</v>
      </c>
    </row>
    <row r="525" spans="1:3" x14ac:dyDescent="0.3">
      <c r="A525" s="1">
        <v>41798</v>
      </c>
      <c r="B525">
        <v>202</v>
      </c>
      <c r="C525">
        <v>0</v>
      </c>
    </row>
    <row r="526" spans="1:3" x14ac:dyDescent="0.3">
      <c r="A526" s="1">
        <v>41799</v>
      </c>
      <c r="B526">
        <v>202</v>
      </c>
    </row>
    <row r="527" spans="1:3" x14ac:dyDescent="0.3">
      <c r="A527" s="1">
        <v>41800</v>
      </c>
      <c r="B527">
        <v>202</v>
      </c>
      <c r="C527">
        <v>0.1</v>
      </c>
    </row>
    <row r="528" spans="1:3" x14ac:dyDescent="0.3">
      <c r="A528" s="1">
        <v>41801</v>
      </c>
      <c r="B528">
        <v>202</v>
      </c>
      <c r="C528">
        <v>1.5</v>
      </c>
    </row>
    <row r="529" spans="1:3" x14ac:dyDescent="0.3">
      <c r="A529" s="1">
        <v>41802</v>
      </c>
      <c r="B529">
        <v>202</v>
      </c>
    </row>
    <row r="530" spans="1:3" x14ac:dyDescent="0.3">
      <c r="A530" s="1">
        <v>41803</v>
      </c>
      <c r="B530">
        <v>202</v>
      </c>
      <c r="C530">
        <v>0.5</v>
      </c>
    </row>
    <row r="531" spans="1:3" x14ac:dyDescent="0.3">
      <c r="A531" s="1">
        <v>41804</v>
      </c>
      <c r="B531">
        <v>202</v>
      </c>
    </row>
    <row r="532" spans="1:3" x14ac:dyDescent="0.3">
      <c r="A532" s="1">
        <v>41805</v>
      </c>
      <c r="B532">
        <v>202</v>
      </c>
    </row>
    <row r="533" spans="1:3" x14ac:dyDescent="0.3">
      <c r="A533" s="1">
        <v>41806</v>
      </c>
      <c r="B533">
        <v>202</v>
      </c>
    </row>
    <row r="534" spans="1:3" x14ac:dyDescent="0.3">
      <c r="A534" s="1">
        <v>41807</v>
      </c>
      <c r="B534">
        <v>202</v>
      </c>
    </row>
    <row r="535" spans="1:3" x14ac:dyDescent="0.3">
      <c r="A535" s="1">
        <v>41808</v>
      </c>
      <c r="B535">
        <v>202</v>
      </c>
    </row>
    <row r="536" spans="1:3" x14ac:dyDescent="0.3">
      <c r="A536" s="1">
        <v>41809</v>
      </c>
      <c r="B536">
        <v>202</v>
      </c>
    </row>
    <row r="537" spans="1:3" x14ac:dyDescent="0.3">
      <c r="A537" s="1">
        <v>41810</v>
      </c>
      <c r="B537">
        <v>202</v>
      </c>
      <c r="C537">
        <v>6</v>
      </c>
    </row>
    <row r="538" spans="1:3" x14ac:dyDescent="0.3">
      <c r="A538" s="1">
        <v>41811</v>
      </c>
      <c r="B538">
        <v>202</v>
      </c>
      <c r="C538">
        <v>46</v>
      </c>
    </row>
    <row r="539" spans="1:3" x14ac:dyDescent="0.3">
      <c r="A539" s="1">
        <v>41812</v>
      </c>
      <c r="B539">
        <v>202</v>
      </c>
      <c r="C539">
        <v>2.5</v>
      </c>
    </row>
    <row r="540" spans="1:3" x14ac:dyDescent="0.3">
      <c r="A540" s="1">
        <v>41813</v>
      </c>
      <c r="B540">
        <v>202</v>
      </c>
      <c r="C540">
        <v>19.5</v>
      </c>
    </row>
    <row r="541" spans="1:3" x14ac:dyDescent="0.3">
      <c r="A541" s="1">
        <v>41814</v>
      </c>
      <c r="B541">
        <v>202</v>
      </c>
    </row>
    <row r="542" spans="1:3" x14ac:dyDescent="0.3">
      <c r="A542" s="1">
        <v>41815</v>
      </c>
      <c r="B542">
        <v>202</v>
      </c>
    </row>
    <row r="543" spans="1:3" x14ac:dyDescent="0.3">
      <c r="A543" s="1">
        <v>41816</v>
      </c>
      <c r="B543">
        <v>202</v>
      </c>
    </row>
    <row r="544" spans="1:3" x14ac:dyDescent="0.3">
      <c r="A544" s="1">
        <v>41817</v>
      </c>
      <c r="B544">
        <v>202</v>
      </c>
    </row>
    <row r="545" spans="1:3" x14ac:dyDescent="0.3">
      <c r="A545" s="1">
        <v>41818</v>
      </c>
      <c r="B545">
        <v>202</v>
      </c>
      <c r="C545">
        <v>0.4</v>
      </c>
    </row>
    <row r="546" spans="1:3" x14ac:dyDescent="0.3">
      <c r="A546" s="1">
        <v>41819</v>
      </c>
      <c r="B546">
        <v>202</v>
      </c>
    </row>
    <row r="547" spans="1:3" x14ac:dyDescent="0.3">
      <c r="A547" s="1">
        <v>41820</v>
      </c>
      <c r="B547">
        <v>202</v>
      </c>
    </row>
    <row r="548" spans="1:3" x14ac:dyDescent="0.3">
      <c r="A548" s="1">
        <v>41821</v>
      </c>
      <c r="B548">
        <v>202</v>
      </c>
    </row>
    <row r="549" spans="1:3" x14ac:dyDescent="0.3">
      <c r="A549" s="1">
        <v>41822</v>
      </c>
      <c r="B549">
        <v>202</v>
      </c>
      <c r="C549">
        <v>0.5</v>
      </c>
    </row>
    <row r="550" spans="1:3" x14ac:dyDescent="0.3">
      <c r="A550" s="1">
        <v>41823</v>
      </c>
      <c r="B550">
        <v>202</v>
      </c>
      <c r="C550">
        <v>1</v>
      </c>
    </row>
    <row r="551" spans="1:3" x14ac:dyDescent="0.3">
      <c r="A551" s="1">
        <v>41824</v>
      </c>
      <c r="B551">
        <v>202</v>
      </c>
    </row>
    <row r="552" spans="1:3" x14ac:dyDescent="0.3">
      <c r="A552" s="1">
        <v>41825</v>
      </c>
      <c r="B552">
        <v>202</v>
      </c>
    </row>
    <row r="553" spans="1:3" x14ac:dyDescent="0.3">
      <c r="A553" s="1">
        <v>41826</v>
      </c>
      <c r="B553">
        <v>202</v>
      </c>
    </row>
    <row r="554" spans="1:3" x14ac:dyDescent="0.3">
      <c r="A554" s="1">
        <v>41827</v>
      </c>
      <c r="B554">
        <v>202</v>
      </c>
    </row>
    <row r="555" spans="1:3" x14ac:dyDescent="0.3">
      <c r="A555" s="1">
        <v>41828</v>
      </c>
      <c r="B555">
        <v>202</v>
      </c>
    </row>
    <row r="556" spans="1:3" x14ac:dyDescent="0.3">
      <c r="A556" s="1">
        <v>41829</v>
      </c>
      <c r="B556">
        <v>202</v>
      </c>
      <c r="C556">
        <v>9</v>
      </c>
    </row>
    <row r="557" spans="1:3" x14ac:dyDescent="0.3">
      <c r="A557" s="1">
        <v>41830</v>
      </c>
      <c r="B557">
        <v>202</v>
      </c>
    </row>
    <row r="558" spans="1:3" x14ac:dyDescent="0.3">
      <c r="A558" s="1">
        <v>41831</v>
      </c>
      <c r="B558">
        <v>202</v>
      </c>
    </row>
    <row r="559" spans="1:3" x14ac:dyDescent="0.3">
      <c r="A559" s="1">
        <v>41832</v>
      </c>
      <c r="B559">
        <v>202</v>
      </c>
    </row>
    <row r="560" spans="1:3" x14ac:dyDescent="0.3">
      <c r="A560" s="1">
        <v>41833</v>
      </c>
      <c r="B560">
        <v>202</v>
      </c>
    </row>
    <row r="561" spans="1:3" x14ac:dyDescent="0.3">
      <c r="A561" s="1">
        <v>41834</v>
      </c>
      <c r="B561">
        <v>202</v>
      </c>
    </row>
    <row r="562" spans="1:3" x14ac:dyDescent="0.3">
      <c r="A562" s="1">
        <v>41835</v>
      </c>
      <c r="B562">
        <v>202</v>
      </c>
    </row>
    <row r="563" spans="1:3" x14ac:dyDescent="0.3">
      <c r="A563" s="1">
        <v>41836</v>
      </c>
      <c r="B563">
        <v>202</v>
      </c>
    </row>
    <row r="564" spans="1:3" x14ac:dyDescent="0.3">
      <c r="A564" s="1">
        <v>41837</v>
      </c>
      <c r="B564">
        <v>202</v>
      </c>
    </row>
    <row r="565" spans="1:3" x14ac:dyDescent="0.3">
      <c r="A565" s="1">
        <v>41838</v>
      </c>
      <c r="B565">
        <v>202</v>
      </c>
      <c r="C565">
        <v>0.3</v>
      </c>
    </row>
    <row r="566" spans="1:3" x14ac:dyDescent="0.3">
      <c r="A566" s="1">
        <v>41839</v>
      </c>
      <c r="B566">
        <v>202</v>
      </c>
    </row>
    <row r="567" spans="1:3" x14ac:dyDescent="0.3">
      <c r="A567" s="1">
        <v>41840</v>
      </c>
      <c r="B567">
        <v>202</v>
      </c>
    </row>
    <row r="568" spans="1:3" x14ac:dyDescent="0.3">
      <c r="A568" s="1">
        <v>41841</v>
      </c>
      <c r="B568">
        <v>202</v>
      </c>
    </row>
    <row r="569" spans="1:3" x14ac:dyDescent="0.3">
      <c r="A569" s="1">
        <v>41842</v>
      </c>
      <c r="B569">
        <v>202</v>
      </c>
      <c r="C569">
        <v>10.5</v>
      </c>
    </row>
    <row r="570" spans="1:3" x14ac:dyDescent="0.3">
      <c r="A570" s="1">
        <v>41843</v>
      </c>
      <c r="B570">
        <v>202</v>
      </c>
      <c r="C570">
        <v>46</v>
      </c>
    </row>
    <row r="571" spans="1:3" x14ac:dyDescent="0.3">
      <c r="A571" s="1">
        <v>41844</v>
      </c>
      <c r="B571">
        <v>202</v>
      </c>
      <c r="C571">
        <v>38</v>
      </c>
    </row>
    <row r="572" spans="1:3" x14ac:dyDescent="0.3">
      <c r="A572" s="1">
        <v>41845</v>
      </c>
      <c r="B572">
        <v>202</v>
      </c>
      <c r="C572">
        <v>38</v>
      </c>
    </row>
    <row r="573" spans="1:3" x14ac:dyDescent="0.3">
      <c r="A573" s="1">
        <v>41846</v>
      </c>
      <c r="B573">
        <v>202</v>
      </c>
      <c r="C573">
        <v>2.5</v>
      </c>
    </row>
    <row r="574" spans="1:3" x14ac:dyDescent="0.3">
      <c r="A574" s="1">
        <v>41847</v>
      </c>
      <c r="B574">
        <v>202</v>
      </c>
    </row>
    <row r="575" spans="1:3" x14ac:dyDescent="0.3">
      <c r="A575" s="1">
        <v>41848</v>
      </c>
      <c r="B575">
        <v>202</v>
      </c>
    </row>
    <row r="576" spans="1:3" x14ac:dyDescent="0.3">
      <c r="A576" s="1">
        <v>41849</v>
      </c>
      <c r="B576">
        <v>202</v>
      </c>
      <c r="C576">
        <v>2.5</v>
      </c>
    </row>
    <row r="577" spans="1:3" x14ac:dyDescent="0.3">
      <c r="A577" s="1">
        <v>41850</v>
      </c>
      <c r="B577">
        <v>202</v>
      </c>
    </row>
    <row r="578" spans="1:3" x14ac:dyDescent="0.3">
      <c r="A578" s="1">
        <v>41851</v>
      </c>
      <c r="B578">
        <v>202</v>
      </c>
      <c r="C578">
        <v>10</v>
      </c>
    </row>
    <row r="579" spans="1:3" x14ac:dyDescent="0.3">
      <c r="A579" s="1">
        <v>41852</v>
      </c>
      <c r="B579">
        <v>202</v>
      </c>
    </row>
    <row r="580" spans="1:3" x14ac:dyDescent="0.3">
      <c r="A580" s="1">
        <v>41853</v>
      </c>
      <c r="B580">
        <v>202</v>
      </c>
      <c r="C580">
        <v>0.1</v>
      </c>
    </row>
    <row r="581" spans="1:3" x14ac:dyDescent="0.3">
      <c r="A581" s="1">
        <v>41854</v>
      </c>
      <c r="B581">
        <v>202</v>
      </c>
      <c r="C581">
        <v>19</v>
      </c>
    </row>
    <row r="582" spans="1:3" x14ac:dyDescent="0.3">
      <c r="A582" s="1">
        <v>41855</v>
      </c>
      <c r="B582">
        <v>202</v>
      </c>
      <c r="C582">
        <v>3.5</v>
      </c>
    </row>
    <row r="583" spans="1:3" x14ac:dyDescent="0.3">
      <c r="A583" s="1">
        <v>41856</v>
      </c>
      <c r="B583">
        <v>202</v>
      </c>
      <c r="C583">
        <v>2</v>
      </c>
    </row>
    <row r="584" spans="1:3" x14ac:dyDescent="0.3">
      <c r="A584" s="1">
        <v>41857</v>
      </c>
      <c r="B584">
        <v>202</v>
      </c>
      <c r="C584">
        <v>18</v>
      </c>
    </row>
    <row r="585" spans="1:3" x14ac:dyDescent="0.3">
      <c r="A585" s="1">
        <v>41858</v>
      </c>
      <c r="B585">
        <v>202</v>
      </c>
      <c r="C585">
        <v>1.5</v>
      </c>
    </row>
    <row r="586" spans="1:3" x14ac:dyDescent="0.3">
      <c r="A586" s="1">
        <v>41859</v>
      </c>
      <c r="B586">
        <v>202</v>
      </c>
    </row>
    <row r="587" spans="1:3" x14ac:dyDescent="0.3">
      <c r="A587" s="1">
        <v>41860</v>
      </c>
      <c r="B587">
        <v>202</v>
      </c>
    </row>
    <row r="588" spans="1:3" x14ac:dyDescent="0.3">
      <c r="A588" s="1">
        <v>41861</v>
      </c>
      <c r="B588">
        <v>202</v>
      </c>
      <c r="C588">
        <v>46</v>
      </c>
    </row>
    <row r="589" spans="1:3" x14ac:dyDescent="0.3">
      <c r="A589" s="1">
        <v>41862</v>
      </c>
      <c r="B589">
        <v>202</v>
      </c>
    </row>
    <row r="590" spans="1:3" x14ac:dyDescent="0.3">
      <c r="A590" s="1">
        <v>41863</v>
      </c>
      <c r="B590">
        <v>202</v>
      </c>
    </row>
    <row r="591" spans="1:3" x14ac:dyDescent="0.3">
      <c r="A591" s="1">
        <v>41864</v>
      </c>
      <c r="B591">
        <v>202</v>
      </c>
      <c r="C591">
        <v>1.5</v>
      </c>
    </row>
    <row r="592" spans="1:3" x14ac:dyDescent="0.3">
      <c r="A592" s="1">
        <v>41865</v>
      </c>
      <c r="B592">
        <v>202</v>
      </c>
      <c r="C592">
        <v>9</v>
      </c>
    </row>
    <row r="593" spans="1:3" x14ac:dyDescent="0.3">
      <c r="A593" s="1">
        <v>41866</v>
      </c>
      <c r="B593">
        <v>202</v>
      </c>
    </row>
    <row r="594" spans="1:3" x14ac:dyDescent="0.3">
      <c r="A594" s="1">
        <v>41867</v>
      </c>
      <c r="B594">
        <v>202</v>
      </c>
    </row>
    <row r="595" spans="1:3" x14ac:dyDescent="0.3">
      <c r="A595" s="1">
        <v>41868</v>
      </c>
      <c r="B595">
        <v>202</v>
      </c>
      <c r="C595">
        <v>3.5</v>
      </c>
    </row>
    <row r="596" spans="1:3" x14ac:dyDescent="0.3">
      <c r="A596" s="1">
        <v>41869</v>
      </c>
      <c r="B596">
        <v>202</v>
      </c>
      <c r="C596">
        <v>5.5</v>
      </c>
    </row>
    <row r="597" spans="1:3" x14ac:dyDescent="0.3">
      <c r="A597" s="1">
        <v>41870</v>
      </c>
      <c r="B597">
        <v>202</v>
      </c>
      <c r="C597">
        <v>13</v>
      </c>
    </row>
    <row r="598" spans="1:3" x14ac:dyDescent="0.3">
      <c r="A598" s="1">
        <v>41871</v>
      </c>
      <c r="B598">
        <v>202</v>
      </c>
      <c r="C598">
        <v>1</v>
      </c>
    </row>
    <row r="599" spans="1:3" x14ac:dyDescent="0.3">
      <c r="A599" s="1">
        <v>41872</v>
      </c>
      <c r="B599">
        <v>202</v>
      </c>
      <c r="C599">
        <v>73.5</v>
      </c>
    </row>
    <row r="600" spans="1:3" x14ac:dyDescent="0.3">
      <c r="A600" s="1">
        <v>41873</v>
      </c>
      <c r="B600">
        <v>202</v>
      </c>
      <c r="C600">
        <v>1.5</v>
      </c>
    </row>
    <row r="601" spans="1:3" x14ac:dyDescent="0.3">
      <c r="A601" s="1">
        <v>41874</v>
      </c>
      <c r="B601">
        <v>202</v>
      </c>
    </row>
    <row r="602" spans="1:3" x14ac:dyDescent="0.3">
      <c r="A602" s="1">
        <v>41875</v>
      </c>
      <c r="B602">
        <v>202</v>
      </c>
      <c r="C602">
        <v>0.4</v>
      </c>
    </row>
    <row r="603" spans="1:3" x14ac:dyDescent="0.3">
      <c r="A603" s="1">
        <v>41876</v>
      </c>
      <c r="B603">
        <v>202</v>
      </c>
      <c r="C603">
        <v>0.1</v>
      </c>
    </row>
    <row r="604" spans="1:3" x14ac:dyDescent="0.3">
      <c r="A604" s="1">
        <v>41877</v>
      </c>
      <c r="B604">
        <v>202</v>
      </c>
      <c r="C604">
        <v>6.5</v>
      </c>
    </row>
    <row r="605" spans="1:3" x14ac:dyDescent="0.3">
      <c r="A605" s="1">
        <v>41878</v>
      </c>
      <c r="B605">
        <v>202</v>
      </c>
    </row>
    <row r="606" spans="1:3" x14ac:dyDescent="0.3">
      <c r="A606" s="1">
        <v>41879</v>
      </c>
      <c r="B606">
        <v>202</v>
      </c>
    </row>
    <row r="607" spans="1:3" x14ac:dyDescent="0.3">
      <c r="A607" s="1">
        <v>41880</v>
      </c>
      <c r="B607">
        <v>202</v>
      </c>
    </row>
    <row r="608" spans="1:3" x14ac:dyDescent="0.3">
      <c r="A608" s="1">
        <v>41881</v>
      </c>
      <c r="B608">
        <v>202</v>
      </c>
    </row>
    <row r="609" spans="1:3" x14ac:dyDescent="0.3">
      <c r="A609" s="1">
        <v>41882</v>
      </c>
      <c r="B609">
        <v>202</v>
      </c>
    </row>
    <row r="610" spans="1:3" x14ac:dyDescent="0.3">
      <c r="A610" s="1">
        <v>41883</v>
      </c>
      <c r="B610">
        <v>202</v>
      </c>
    </row>
    <row r="611" spans="1:3" x14ac:dyDescent="0.3">
      <c r="A611" s="1">
        <v>41884</v>
      </c>
      <c r="B611">
        <v>202</v>
      </c>
      <c r="C611">
        <v>5.5</v>
      </c>
    </row>
    <row r="612" spans="1:3" x14ac:dyDescent="0.3">
      <c r="A612" s="1">
        <v>41885</v>
      </c>
      <c r="B612">
        <v>202</v>
      </c>
      <c r="C612">
        <v>52.5</v>
      </c>
    </row>
    <row r="613" spans="1:3" x14ac:dyDescent="0.3">
      <c r="A613" s="1">
        <v>41886</v>
      </c>
      <c r="B613">
        <v>202</v>
      </c>
      <c r="C613">
        <v>0.5</v>
      </c>
    </row>
    <row r="614" spans="1:3" x14ac:dyDescent="0.3">
      <c r="A614" s="1">
        <v>41887</v>
      </c>
      <c r="B614">
        <v>202</v>
      </c>
    </row>
    <row r="615" spans="1:3" x14ac:dyDescent="0.3">
      <c r="A615" s="1">
        <v>41888</v>
      </c>
      <c r="B615">
        <v>202</v>
      </c>
    </row>
    <row r="616" spans="1:3" x14ac:dyDescent="0.3">
      <c r="A616" s="1">
        <v>41889</v>
      </c>
      <c r="B616">
        <v>202</v>
      </c>
    </row>
    <row r="617" spans="1:3" x14ac:dyDescent="0.3">
      <c r="A617" s="1">
        <v>41890</v>
      </c>
      <c r="B617">
        <v>202</v>
      </c>
    </row>
    <row r="618" spans="1:3" x14ac:dyDescent="0.3">
      <c r="A618" s="1">
        <v>41891</v>
      </c>
      <c r="B618">
        <v>202</v>
      </c>
    </row>
    <row r="619" spans="1:3" x14ac:dyDescent="0.3">
      <c r="A619" s="1">
        <v>41892</v>
      </c>
      <c r="B619">
        <v>202</v>
      </c>
    </row>
    <row r="620" spans="1:3" x14ac:dyDescent="0.3">
      <c r="A620" s="1">
        <v>41893</v>
      </c>
      <c r="B620">
        <v>202</v>
      </c>
    </row>
    <row r="621" spans="1:3" x14ac:dyDescent="0.3">
      <c r="A621" s="1">
        <v>41894</v>
      </c>
      <c r="B621">
        <v>202</v>
      </c>
    </row>
    <row r="622" spans="1:3" x14ac:dyDescent="0.3">
      <c r="A622" s="1">
        <v>41895</v>
      </c>
      <c r="B622">
        <v>202</v>
      </c>
    </row>
    <row r="623" spans="1:3" x14ac:dyDescent="0.3">
      <c r="A623" s="1">
        <v>41896</v>
      </c>
      <c r="B623">
        <v>202</v>
      </c>
    </row>
    <row r="624" spans="1:3" x14ac:dyDescent="0.3">
      <c r="A624" s="1">
        <v>41897</v>
      </c>
      <c r="B624">
        <v>202</v>
      </c>
    </row>
    <row r="625" spans="1:3" x14ac:dyDescent="0.3">
      <c r="A625" s="1">
        <v>41898</v>
      </c>
      <c r="B625">
        <v>202</v>
      </c>
    </row>
    <row r="626" spans="1:3" x14ac:dyDescent="0.3">
      <c r="A626" s="1">
        <v>41899</v>
      </c>
      <c r="B626">
        <v>202</v>
      </c>
    </row>
    <row r="627" spans="1:3" x14ac:dyDescent="0.3">
      <c r="A627" s="1">
        <v>41900</v>
      </c>
      <c r="B627">
        <v>202</v>
      </c>
    </row>
    <row r="628" spans="1:3" x14ac:dyDescent="0.3">
      <c r="A628" s="1">
        <v>41901</v>
      </c>
      <c r="B628">
        <v>202</v>
      </c>
    </row>
    <row r="629" spans="1:3" x14ac:dyDescent="0.3">
      <c r="A629" s="1">
        <v>41902</v>
      </c>
      <c r="B629">
        <v>202</v>
      </c>
    </row>
    <row r="630" spans="1:3" x14ac:dyDescent="0.3">
      <c r="A630" s="1">
        <v>41903</v>
      </c>
      <c r="B630">
        <v>202</v>
      </c>
    </row>
    <row r="631" spans="1:3" x14ac:dyDescent="0.3">
      <c r="A631" s="1">
        <v>41904</v>
      </c>
      <c r="B631">
        <v>202</v>
      </c>
    </row>
    <row r="632" spans="1:3" x14ac:dyDescent="0.3">
      <c r="A632" s="1">
        <v>41905</v>
      </c>
      <c r="B632">
        <v>202</v>
      </c>
    </row>
    <row r="633" spans="1:3" x14ac:dyDescent="0.3">
      <c r="A633" s="1">
        <v>41906</v>
      </c>
      <c r="B633">
        <v>202</v>
      </c>
      <c r="C633">
        <v>13.5</v>
      </c>
    </row>
    <row r="634" spans="1:3" x14ac:dyDescent="0.3">
      <c r="A634" s="1">
        <v>41907</v>
      </c>
      <c r="B634">
        <v>202</v>
      </c>
    </row>
    <row r="635" spans="1:3" x14ac:dyDescent="0.3">
      <c r="A635" s="1">
        <v>41908</v>
      </c>
      <c r="B635">
        <v>202</v>
      </c>
    </row>
    <row r="636" spans="1:3" x14ac:dyDescent="0.3">
      <c r="A636" s="1">
        <v>41909</v>
      </c>
      <c r="B636">
        <v>202</v>
      </c>
    </row>
    <row r="637" spans="1:3" x14ac:dyDescent="0.3">
      <c r="A637" s="1">
        <v>41910</v>
      </c>
      <c r="B637">
        <v>202</v>
      </c>
      <c r="C637">
        <v>0.1</v>
      </c>
    </row>
    <row r="638" spans="1:3" x14ac:dyDescent="0.3">
      <c r="A638" s="1">
        <v>41911</v>
      </c>
      <c r="B638">
        <v>202</v>
      </c>
      <c r="C638">
        <v>4.5</v>
      </c>
    </row>
    <row r="639" spans="1:3" x14ac:dyDescent="0.3">
      <c r="A639" s="1">
        <v>41912</v>
      </c>
      <c r="B639">
        <v>202</v>
      </c>
    </row>
    <row r="640" spans="1:3" x14ac:dyDescent="0.3">
      <c r="A640" s="1">
        <v>41913</v>
      </c>
      <c r="B640">
        <v>202</v>
      </c>
      <c r="C640">
        <v>0.1</v>
      </c>
    </row>
    <row r="641" spans="1:3" x14ac:dyDescent="0.3">
      <c r="A641" s="1">
        <v>41914</v>
      </c>
      <c r="B641">
        <v>202</v>
      </c>
      <c r="C641">
        <v>1</v>
      </c>
    </row>
    <row r="642" spans="1:3" x14ac:dyDescent="0.3">
      <c r="A642" s="1">
        <v>41915</v>
      </c>
      <c r="B642">
        <v>202</v>
      </c>
    </row>
    <row r="643" spans="1:3" x14ac:dyDescent="0.3">
      <c r="A643" s="1">
        <v>41916</v>
      </c>
      <c r="B643">
        <v>202</v>
      </c>
    </row>
    <row r="644" spans="1:3" x14ac:dyDescent="0.3">
      <c r="A644" s="1">
        <v>41917</v>
      </c>
      <c r="B644">
        <v>202</v>
      </c>
    </row>
    <row r="645" spans="1:3" x14ac:dyDescent="0.3">
      <c r="A645" s="1">
        <v>41918</v>
      </c>
      <c r="B645">
        <v>202</v>
      </c>
    </row>
    <row r="646" spans="1:3" x14ac:dyDescent="0.3">
      <c r="A646" s="1">
        <v>41919</v>
      </c>
      <c r="B646">
        <v>202</v>
      </c>
    </row>
    <row r="647" spans="1:3" x14ac:dyDescent="0.3">
      <c r="A647" s="1">
        <v>41920</v>
      </c>
      <c r="B647">
        <v>202</v>
      </c>
    </row>
    <row r="648" spans="1:3" x14ac:dyDescent="0.3">
      <c r="A648" s="1">
        <v>41921</v>
      </c>
      <c r="B648">
        <v>202</v>
      </c>
    </row>
    <row r="649" spans="1:3" x14ac:dyDescent="0.3">
      <c r="A649" s="1">
        <v>41922</v>
      </c>
      <c r="B649">
        <v>202</v>
      </c>
    </row>
    <row r="650" spans="1:3" x14ac:dyDescent="0.3">
      <c r="A650" s="1">
        <v>41923</v>
      </c>
      <c r="B650">
        <v>202</v>
      </c>
    </row>
    <row r="651" spans="1:3" x14ac:dyDescent="0.3">
      <c r="A651" s="1">
        <v>41924</v>
      </c>
      <c r="B651">
        <v>202</v>
      </c>
    </row>
    <row r="652" spans="1:3" x14ac:dyDescent="0.3">
      <c r="A652" s="1">
        <v>41925</v>
      </c>
      <c r="B652">
        <v>202</v>
      </c>
    </row>
    <row r="653" spans="1:3" x14ac:dyDescent="0.3">
      <c r="A653" s="1">
        <v>41926</v>
      </c>
      <c r="B653">
        <v>202</v>
      </c>
    </row>
    <row r="654" spans="1:3" x14ac:dyDescent="0.3">
      <c r="A654" s="1">
        <v>41927</v>
      </c>
      <c r="B654">
        <v>202</v>
      </c>
    </row>
    <row r="655" spans="1:3" x14ac:dyDescent="0.3">
      <c r="A655" s="1">
        <v>41928</v>
      </c>
      <c r="B655">
        <v>202</v>
      </c>
      <c r="C655">
        <v>1</v>
      </c>
    </row>
    <row r="656" spans="1:3" x14ac:dyDescent="0.3">
      <c r="A656" s="1">
        <v>41929</v>
      </c>
      <c r="B656">
        <v>202</v>
      </c>
    </row>
    <row r="657" spans="1:3" x14ac:dyDescent="0.3">
      <c r="A657" s="1">
        <v>41930</v>
      </c>
      <c r="B657">
        <v>202</v>
      </c>
    </row>
    <row r="658" spans="1:3" x14ac:dyDescent="0.3">
      <c r="A658" s="1">
        <v>41931</v>
      </c>
      <c r="B658">
        <v>202</v>
      </c>
    </row>
    <row r="659" spans="1:3" x14ac:dyDescent="0.3">
      <c r="A659" s="1">
        <v>41932</v>
      </c>
      <c r="B659">
        <v>202</v>
      </c>
      <c r="C659">
        <v>27.5</v>
      </c>
    </row>
    <row r="660" spans="1:3" x14ac:dyDescent="0.3">
      <c r="A660" s="1">
        <v>41933</v>
      </c>
      <c r="B660">
        <v>202</v>
      </c>
      <c r="C660">
        <v>33.5</v>
      </c>
    </row>
    <row r="661" spans="1:3" x14ac:dyDescent="0.3">
      <c r="A661" s="1">
        <v>41934</v>
      </c>
      <c r="B661">
        <v>202</v>
      </c>
    </row>
    <row r="662" spans="1:3" x14ac:dyDescent="0.3">
      <c r="A662" s="1">
        <v>41935</v>
      </c>
      <c r="B662">
        <v>202</v>
      </c>
    </row>
    <row r="663" spans="1:3" x14ac:dyDescent="0.3">
      <c r="A663" s="1">
        <v>41936</v>
      </c>
      <c r="B663">
        <v>202</v>
      </c>
    </row>
    <row r="664" spans="1:3" x14ac:dyDescent="0.3">
      <c r="A664" s="1">
        <v>41937</v>
      </c>
      <c r="B664">
        <v>202</v>
      </c>
    </row>
    <row r="665" spans="1:3" x14ac:dyDescent="0.3">
      <c r="A665" s="1">
        <v>41938</v>
      </c>
      <c r="B665">
        <v>202</v>
      </c>
    </row>
    <row r="666" spans="1:3" x14ac:dyDescent="0.3">
      <c r="A666" s="1">
        <v>41939</v>
      </c>
      <c r="B666">
        <v>202</v>
      </c>
    </row>
    <row r="667" spans="1:3" x14ac:dyDescent="0.3">
      <c r="A667" s="1">
        <v>41940</v>
      </c>
      <c r="B667">
        <v>202</v>
      </c>
    </row>
    <row r="668" spans="1:3" x14ac:dyDescent="0.3">
      <c r="A668" s="1">
        <v>41941</v>
      </c>
      <c r="B668">
        <v>202</v>
      </c>
    </row>
    <row r="669" spans="1:3" x14ac:dyDescent="0.3">
      <c r="A669" s="1">
        <v>41942</v>
      </c>
      <c r="B669">
        <v>202</v>
      </c>
    </row>
    <row r="670" spans="1:3" x14ac:dyDescent="0.3">
      <c r="A670" s="1">
        <v>41943</v>
      </c>
      <c r="B670">
        <v>202</v>
      </c>
      <c r="C670">
        <v>2</v>
      </c>
    </row>
    <row r="671" spans="1:3" x14ac:dyDescent="0.3">
      <c r="A671" s="1">
        <v>41944</v>
      </c>
      <c r="B671">
        <v>202</v>
      </c>
    </row>
    <row r="672" spans="1:3" x14ac:dyDescent="0.3">
      <c r="A672" s="1">
        <v>41945</v>
      </c>
      <c r="B672">
        <v>202</v>
      </c>
      <c r="C672">
        <v>4</v>
      </c>
    </row>
    <row r="673" spans="1:3" x14ac:dyDescent="0.3">
      <c r="A673" s="1">
        <v>41946</v>
      </c>
      <c r="B673">
        <v>202</v>
      </c>
    </row>
    <row r="674" spans="1:3" x14ac:dyDescent="0.3">
      <c r="A674" s="1">
        <v>41947</v>
      </c>
      <c r="B674">
        <v>202</v>
      </c>
    </row>
    <row r="675" spans="1:3" x14ac:dyDescent="0.3">
      <c r="A675" s="1">
        <v>41948</v>
      </c>
      <c r="B675">
        <v>202</v>
      </c>
    </row>
    <row r="676" spans="1:3" x14ac:dyDescent="0.3">
      <c r="A676" s="1">
        <v>41949</v>
      </c>
      <c r="B676">
        <v>202</v>
      </c>
    </row>
    <row r="677" spans="1:3" x14ac:dyDescent="0.3">
      <c r="A677" s="1">
        <v>41950</v>
      </c>
      <c r="B677">
        <v>202</v>
      </c>
    </row>
    <row r="678" spans="1:3" x14ac:dyDescent="0.3">
      <c r="A678" s="1">
        <v>41951</v>
      </c>
      <c r="B678">
        <v>202</v>
      </c>
    </row>
    <row r="679" spans="1:3" x14ac:dyDescent="0.3">
      <c r="A679" s="1">
        <v>41952</v>
      </c>
      <c r="B679">
        <v>202</v>
      </c>
    </row>
    <row r="680" spans="1:3" x14ac:dyDescent="0.3">
      <c r="A680" s="1">
        <v>41953</v>
      </c>
      <c r="B680">
        <v>202</v>
      </c>
    </row>
    <row r="681" spans="1:3" x14ac:dyDescent="0.3">
      <c r="A681" s="1">
        <v>41954</v>
      </c>
      <c r="B681">
        <v>202</v>
      </c>
    </row>
    <row r="682" spans="1:3" x14ac:dyDescent="0.3">
      <c r="A682" s="1">
        <v>41955</v>
      </c>
      <c r="B682">
        <v>202</v>
      </c>
      <c r="C682">
        <v>4.5</v>
      </c>
    </row>
    <row r="683" spans="1:3" x14ac:dyDescent="0.3">
      <c r="A683" s="1">
        <v>41956</v>
      </c>
      <c r="B683">
        <v>202</v>
      </c>
    </row>
    <row r="684" spans="1:3" x14ac:dyDescent="0.3">
      <c r="A684" s="1">
        <v>41957</v>
      </c>
      <c r="B684">
        <v>202</v>
      </c>
    </row>
    <row r="685" spans="1:3" x14ac:dyDescent="0.3">
      <c r="A685" s="1">
        <v>41958</v>
      </c>
      <c r="B685">
        <v>202</v>
      </c>
    </row>
    <row r="686" spans="1:3" x14ac:dyDescent="0.3">
      <c r="A686" s="1">
        <v>41959</v>
      </c>
      <c r="B686">
        <v>202</v>
      </c>
      <c r="C686">
        <v>0.2</v>
      </c>
    </row>
    <row r="687" spans="1:3" x14ac:dyDescent="0.3">
      <c r="A687" s="1">
        <v>41960</v>
      </c>
      <c r="B687">
        <v>202</v>
      </c>
      <c r="C687">
        <v>1</v>
      </c>
    </row>
    <row r="688" spans="1:3" x14ac:dyDescent="0.3">
      <c r="A688" s="1">
        <v>41961</v>
      </c>
      <c r="B688">
        <v>202</v>
      </c>
    </row>
    <row r="689" spans="1:3" x14ac:dyDescent="0.3">
      <c r="A689" s="1">
        <v>41962</v>
      </c>
      <c r="B689">
        <v>202</v>
      </c>
    </row>
    <row r="690" spans="1:3" x14ac:dyDescent="0.3">
      <c r="A690" s="1">
        <v>41963</v>
      </c>
      <c r="B690">
        <v>202</v>
      </c>
    </row>
    <row r="691" spans="1:3" x14ac:dyDescent="0.3">
      <c r="A691" s="1">
        <v>41964</v>
      </c>
      <c r="B691">
        <v>202</v>
      </c>
    </row>
    <row r="692" spans="1:3" x14ac:dyDescent="0.3">
      <c r="A692" s="1">
        <v>41965</v>
      </c>
      <c r="B692">
        <v>202</v>
      </c>
      <c r="C692">
        <v>3.5</v>
      </c>
    </row>
    <row r="693" spans="1:3" x14ac:dyDescent="0.3">
      <c r="A693" s="1">
        <v>41966</v>
      </c>
      <c r="B693">
        <v>202</v>
      </c>
    </row>
    <row r="694" spans="1:3" x14ac:dyDescent="0.3">
      <c r="A694" s="1">
        <v>41967</v>
      </c>
      <c r="B694">
        <v>202</v>
      </c>
    </row>
    <row r="695" spans="1:3" x14ac:dyDescent="0.3">
      <c r="A695" s="1">
        <v>41968</v>
      </c>
      <c r="B695">
        <v>202</v>
      </c>
    </row>
    <row r="696" spans="1:3" x14ac:dyDescent="0.3">
      <c r="A696" s="1">
        <v>41969</v>
      </c>
      <c r="B696">
        <v>202</v>
      </c>
    </row>
    <row r="697" spans="1:3" x14ac:dyDescent="0.3">
      <c r="A697" s="1">
        <v>41970</v>
      </c>
      <c r="B697">
        <v>202</v>
      </c>
    </row>
    <row r="698" spans="1:3" x14ac:dyDescent="0.3">
      <c r="A698" s="1">
        <v>41971</v>
      </c>
      <c r="B698">
        <v>202</v>
      </c>
      <c r="C698">
        <v>17</v>
      </c>
    </row>
    <row r="699" spans="1:3" x14ac:dyDescent="0.3">
      <c r="A699" s="1">
        <v>41972</v>
      </c>
      <c r="B699">
        <v>202</v>
      </c>
    </row>
    <row r="700" spans="1:3" x14ac:dyDescent="0.3">
      <c r="A700" s="1">
        <v>41973</v>
      </c>
      <c r="B700">
        <v>202</v>
      </c>
      <c r="C700">
        <v>6</v>
      </c>
    </row>
    <row r="701" spans="1:3" x14ac:dyDescent="0.3">
      <c r="A701" s="1">
        <v>41974</v>
      </c>
      <c r="B701">
        <v>202</v>
      </c>
      <c r="C701">
        <v>0.2</v>
      </c>
    </row>
    <row r="702" spans="1:3" x14ac:dyDescent="0.3">
      <c r="A702" s="1">
        <v>41975</v>
      </c>
      <c r="B702">
        <v>202</v>
      </c>
    </row>
    <row r="703" spans="1:3" x14ac:dyDescent="0.3">
      <c r="A703" s="1">
        <v>41976</v>
      </c>
      <c r="B703">
        <v>202</v>
      </c>
      <c r="C703">
        <v>0.1</v>
      </c>
    </row>
    <row r="704" spans="1:3" x14ac:dyDescent="0.3">
      <c r="A704" s="1">
        <v>41977</v>
      </c>
      <c r="B704">
        <v>202</v>
      </c>
    </row>
    <row r="705" spans="1:3" x14ac:dyDescent="0.3">
      <c r="A705" s="1">
        <v>41978</v>
      </c>
      <c r="B705">
        <v>202</v>
      </c>
    </row>
    <row r="706" spans="1:3" x14ac:dyDescent="0.3">
      <c r="A706" s="1">
        <v>41979</v>
      </c>
      <c r="B706">
        <v>202</v>
      </c>
    </row>
    <row r="707" spans="1:3" x14ac:dyDescent="0.3">
      <c r="A707" s="1">
        <v>41980</v>
      </c>
      <c r="B707">
        <v>202</v>
      </c>
    </row>
    <row r="708" spans="1:3" x14ac:dyDescent="0.3">
      <c r="A708" s="1">
        <v>41981</v>
      </c>
      <c r="B708">
        <v>202</v>
      </c>
    </row>
    <row r="709" spans="1:3" x14ac:dyDescent="0.3">
      <c r="A709" s="1">
        <v>41982</v>
      </c>
      <c r="B709">
        <v>202</v>
      </c>
    </row>
    <row r="710" spans="1:3" x14ac:dyDescent="0.3">
      <c r="A710" s="1">
        <v>41983</v>
      </c>
      <c r="B710">
        <v>202</v>
      </c>
      <c r="C710">
        <v>0.5</v>
      </c>
    </row>
    <row r="711" spans="1:3" x14ac:dyDescent="0.3">
      <c r="A711" s="1">
        <v>41984</v>
      </c>
      <c r="B711">
        <v>202</v>
      </c>
      <c r="C711">
        <v>0.3</v>
      </c>
    </row>
    <row r="712" spans="1:3" x14ac:dyDescent="0.3">
      <c r="A712" s="1">
        <v>41985</v>
      </c>
      <c r="B712">
        <v>202</v>
      </c>
    </row>
    <row r="713" spans="1:3" x14ac:dyDescent="0.3">
      <c r="A713" s="1">
        <v>41986</v>
      </c>
      <c r="B713">
        <v>202</v>
      </c>
    </row>
    <row r="714" spans="1:3" x14ac:dyDescent="0.3">
      <c r="A714" s="1">
        <v>41987</v>
      </c>
      <c r="B714">
        <v>202</v>
      </c>
    </row>
    <row r="715" spans="1:3" x14ac:dyDescent="0.3">
      <c r="A715" s="1">
        <v>41988</v>
      </c>
      <c r="B715">
        <v>202</v>
      </c>
      <c r="C715">
        <v>7</v>
      </c>
    </row>
    <row r="716" spans="1:3" x14ac:dyDescent="0.3">
      <c r="A716" s="1">
        <v>41989</v>
      </c>
      <c r="B716">
        <v>202</v>
      </c>
      <c r="C716">
        <v>2</v>
      </c>
    </row>
    <row r="717" spans="1:3" x14ac:dyDescent="0.3">
      <c r="A717" s="1">
        <v>41990</v>
      </c>
      <c r="B717">
        <v>202</v>
      </c>
    </row>
    <row r="718" spans="1:3" x14ac:dyDescent="0.3">
      <c r="A718" s="1">
        <v>41991</v>
      </c>
      <c r="B718">
        <v>202</v>
      </c>
    </row>
    <row r="719" spans="1:3" x14ac:dyDescent="0.3">
      <c r="A719" s="1">
        <v>41992</v>
      </c>
      <c r="B719">
        <v>202</v>
      </c>
    </row>
    <row r="720" spans="1:3" x14ac:dyDescent="0.3">
      <c r="A720" s="1">
        <v>41993</v>
      </c>
      <c r="B720">
        <v>202</v>
      </c>
      <c r="C720">
        <v>3</v>
      </c>
    </row>
    <row r="721" spans="1:3" x14ac:dyDescent="0.3">
      <c r="A721" s="1">
        <v>41994</v>
      </c>
      <c r="B721">
        <v>202</v>
      </c>
    </row>
    <row r="722" spans="1:3" x14ac:dyDescent="0.3">
      <c r="A722" s="1">
        <v>41995</v>
      </c>
      <c r="B722">
        <v>202</v>
      </c>
      <c r="C722">
        <v>0.1</v>
      </c>
    </row>
    <row r="723" spans="1:3" x14ac:dyDescent="0.3">
      <c r="A723" s="1">
        <v>41996</v>
      </c>
      <c r="B723">
        <v>202</v>
      </c>
    </row>
    <row r="724" spans="1:3" x14ac:dyDescent="0.3">
      <c r="A724" s="1">
        <v>41997</v>
      </c>
      <c r="B724">
        <v>202</v>
      </c>
      <c r="C724">
        <v>0.1</v>
      </c>
    </row>
    <row r="725" spans="1:3" x14ac:dyDescent="0.3">
      <c r="A725" s="1">
        <v>41998</v>
      </c>
      <c r="B725">
        <v>202</v>
      </c>
    </row>
    <row r="726" spans="1:3" x14ac:dyDescent="0.3">
      <c r="A726" s="1">
        <v>41999</v>
      </c>
      <c r="B726">
        <v>202</v>
      </c>
    </row>
    <row r="727" spans="1:3" x14ac:dyDescent="0.3">
      <c r="A727" s="1">
        <v>42000</v>
      </c>
      <c r="B727">
        <v>202</v>
      </c>
    </row>
    <row r="728" spans="1:3" x14ac:dyDescent="0.3">
      <c r="A728" s="1">
        <v>42001</v>
      </c>
      <c r="B728">
        <v>202</v>
      </c>
    </row>
    <row r="729" spans="1:3" x14ac:dyDescent="0.3">
      <c r="A729" s="1">
        <v>42002</v>
      </c>
      <c r="B729">
        <v>202</v>
      </c>
    </row>
    <row r="730" spans="1:3" x14ac:dyDescent="0.3">
      <c r="A730" s="1">
        <v>42003</v>
      </c>
      <c r="B730">
        <v>202</v>
      </c>
    </row>
    <row r="731" spans="1:3" x14ac:dyDescent="0.3">
      <c r="A731" s="1">
        <v>42004</v>
      </c>
      <c r="B731">
        <v>202</v>
      </c>
      <c r="C731">
        <v>0.1</v>
      </c>
    </row>
    <row r="732" spans="1:3" x14ac:dyDescent="0.3">
      <c r="A732" s="1">
        <v>42005</v>
      </c>
      <c r="B732">
        <v>202</v>
      </c>
    </row>
    <row r="733" spans="1:3" x14ac:dyDescent="0.3">
      <c r="A733" s="1">
        <v>42006</v>
      </c>
      <c r="B733">
        <v>202</v>
      </c>
    </row>
    <row r="734" spans="1:3" x14ac:dyDescent="0.3">
      <c r="A734" s="1">
        <v>42007</v>
      </c>
      <c r="B734">
        <v>202</v>
      </c>
    </row>
    <row r="735" spans="1:3" x14ac:dyDescent="0.3">
      <c r="A735" s="1">
        <v>42008</v>
      </c>
      <c r="B735">
        <v>202</v>
      </c>
    </row>
    <row r="736" spans="1:3" x14ac:dyDescent="0.3">
      <c r="A736" s="1">
        <v>42009</v>
      </c>
      <c r="B736">
        <v>202</v>
      </c>
      <c r="C736">
        <v>1</v>
      </c>
    </row>
    <row r="737" spans="1:3" x14ac:dyDescent="0.3">
      <c r="A737" s="1">
        <v>42010</v>
      </c>
      <c r="B737">
        <v>202</v>
      </c>
      <c r="C737">
        <v>1.5</v>
      </c>
    </row>
    <row r="738" spans="1:3" x14ac:dyDescent="0.3">
      <c r="A738" s="1">
        <v>42011</v>
      </c>
      <c r="B738">
        <v>202</v>
      </c>
    </row>
    <row r="739" spans="1:3" x14ac:dyDescent="0.3">
      <c r="A739" s="1">
        <v>42012</v>
      </c>
      <c r="B739">
        <v>202</v>
      </c>
    </row>
    <row r="740" spans="1:3" x14ac:dyDescent="0.3">
      <c r="A740" s="1">
        <v>42013</v>
      </c>
      <c r="B740">
        <v>202</v>
      </c>
    </row>
    <row r="741" spans="1:3" x14ac:dyDescent="0.3">
      <c r="A741" s="1">
        <v>42014</v>
      </c>
      <c r="B741">
        <v>202</v>
      </c>
    </row>
    <row r="742" spans="1:3" x14ac:dyDescent="0.3">
      <c r="A742" s="1">
        <v>42015</v>
      </c>
      <c r="B742">
        <v>202</v>
      </c>
    </row>
    <row r="743" spans="1:3" x14ac:dyDescent="0.3">
      <c r="A743" s="1">
        <v>42016</v>
      </c>
      <c r="B743">
        <v>202</v>
      </c>
    </row>
    <row r="744" spans="1:3" x14ac:dyDescent="0.3">
      <c r="A744" s="1">
        <v>42017</v>
      </c>
      <c r="B744">
        <v>202</v>
      </c>
    </row>
    <row r="745" spans="1:3" x14ac:dyDescent="0.3">
      <c r="A745" s="1">
        <v>42018</v>
      </c>
      <c r="B745">
        <v>202</v>
      </c>
    </row>
    <row r="746" spans="1:3" x14ac:dyDescent="0.3">
      <c r="A746" s="1">
        <v>42019</v>
      </c>
      <c r="B746">
        <v>202</v>
      </c>
    </row>
    <row r="747" spans="1:3" x14ac:dyDescent="0.3">
      <c r="A747" s="1">
        <v>42020</v>
      </c>
      <c r="B747">
        <v>202</v>
      </c>
      <c r="C747">
        <v>1</v>
      </c>
    </row>
    <row r="748" spans="1:3" x14ac:dyDescent="0.3">
      <c r="A748" s="1">
        <v>42021</v>
      </c>
      <c r="B748">
        <v>202</v>
      </c>
    </row>
    <row r="749" spans="1:3" x14ac:dyDescent="0.3">
      <c r="A749" s="1">
        <v>42022</v>
      </c>
      <c r="B749">
        <v>202</v>
      </c>
      <c r="C749">
        <v>4</v>
      </c>
    </row>
    <row r="750" spans="1:3" x14ac:dyDescent="0.3">
      <c r="A750" s="1">
        <v>42023</v>
      </c>
      <c r="B750">
        <v>202</v>
      </c>
      <c r="C750">
        <v>0.5</v>
      </c>
    </row>
    <row r="751" spans="1:3" x14ac:dyDescent="0.3">
      <c r="A751" s="1">
        <v>42024</v>
      </c>
      <c r="B751">
        <v>202</v>
      </c>
    </row>
    <row r="752" spans="1:3" x14ac:dyDescent="0.3">
      <c r="A752" s="1">
        <v>42025</v>
      </c>
      <c r="B752">
        <v>202</v>
      </c>
    </row>
    <row r="753" spans="1:3" x14ac:dyDescent="0.3">
      <c r="A753" s="1">
        <v>42026</v>
      </c>
      <c r="B753">
        <v>202</v>
      </c>
    </row>
    <row r="754" spans="1:3" x14ac:dyDescent="0.3">
      <c r="A754" s="1">
        <v>42027</v>
      </c>
      <c r="B754">
        <v>202</v>
      </c>
    </row>
    <row r="755" spans="1:3" x14ac:dyDescent="0.3">
      <c r="A755" s="1">
        <v>42028</v>
      </c>
      <c r="B755">
        <v>202</v>
      </c>
    </row>
    <row r="756" spans="1:3" x14ac:dyDescent="0.3">
      <c r="A756" s="1">
        <v>42029</v>
      </c>
      <c r="B756">
        <v>202</v>
      </c>
      <c r="C756">
        <v>3.5</v>
      </c>
    </row>
    <row r="757" spans="1:3" x14ac:dyDescent="0.3">
      <c r="A757" s="1">
        <v>42030</v>
      </c>
      <c r="B757">
        <v>202</v>
      </c>
      <c r="C757">
        <v>2</v>
      </c>
    </row>
    <row r="758" spans="1:3" x14ac:dyDescent="0.3">
      <c r="A758" s="1">
        <v>42031</v>
      </c>
      <c r="B758">
        <v>202</v>
      </c>
    </row>
    <row r="759" spans="1:3" x14ac:dyDescent="0.3">
      <c r="A759" s="1">
        <v>42032</v>
      </c>
      <c r="B759">
        <v>202</v>
      </c>
    </row>
    <row r="760" spans="1:3" x14ac:dyDescent="0.3">
      <c r="A760" s="1">
        <v>42033</v>
      </c>
      <c r="B760">
        <v>202</v>
      </c>
    </row>
    <row r="761" spans="1:3" x14ac:dyDescent="0.3">
      <c r="A761" s="1">
        <v>42034</v>
      </c>
      <c r="B761">
        <v>202</v>
      </c>
    </row>
    <row r="762" spans="1:3" x14ac:dyDescent="0.3">
      <c r="A762" s="1">
        <v>42035</v>
      </c>
      <c r="B762">
        <v>202</v>
      </c>
    </row>
    <row r="763" spans="1:3" x14ac:dyDescent="0.3">
      <c r="A763" s="1">
        <v>42036</v>
      </c>
      <c r="B763">
        <v>202</v>
      </c>
    </row>
    <row r="764" spans="1:3" x14ac:dyDescent="0.3">
      <c r="A764" s="1">
        <v>42037</v>
      </c>
      <c r="B764">
        <v>202</v>
      </c>
    </row>
    <row r="765" spans="1:3" x14ac:dyDescent="0.3">
      <c r="A765" s="1">
        <v>42038</v>
      </c>
      <c r="B765">
        <v>202</v>
      </c>
    </row>
    <row r="766" spans="1:3" x14ac:dyDescent="0.3">
      <c r="A766" s="1">
        <v>42039</v>
      </c>
      <c r="B766">
        <v>202</v>
      </c>
    </row>
    <row r="767" spans="1:3" x14ac:dyDescent="0.3">
      <c r="A767" s="1">
        <v>42040</v>
      </c>
      <c r="B767">
        <v>202</v>
      </c>
    </row>
    <row r="768" spans="1:3" x14ac:dyDescent="0.3">
      <c r="A768" s="1">
        <v>42041</v>
      </c>
      <c r="B768">
        <v>202</v>
      </c>
    </row>
    <row r="769" spans="1:3" x14ac:dyDescent="0.3">
      <c r="A769" s="1">
        <v>42042</v>
      </c>
      <c r="B769">
        <v>202</v>
      </c>
    </row>
    <row r="770" spans="1:3" x14ac:dyDescent="0.3">
      <c r="A770" s="1">
        <v>42043</v>
      </c>
      <c r="B770">
        <v>202</v>
      </c>
    </row>
    <row r="771" spans="1:3" x14ac:dyDescent="0.3">
      <c r="A771" s="1">
        <v>42044</v>
      </c>
      <c r="B771">
        <v>202</v>
      </c>
    </row>
    <row r="772" spans="1:3" x14ac:dyDescent="0.3">
      <c r="A772" s="1">
        <v>42045</v>
      </c>
      <c r="B772">
        <v>202</v>
      </c>
    </row>
    <row r="773" spans="1:3" x14ac:dyDescent="0.3">
      <c r="A773" s="1">
        <v>42046</v>
      </c>
      <c r="B773">
        <v>202</v>
      </c>
    </row>
    <row r="774" spans="1:3" x14ac:dyDescent="0.3">
      <c r="A774" s="1">
        <v>42047</v>
      </c>
      <c r="B774">
        <v>202</v>
      </c>
    </row>
    <row r="775" spans="1:3" x14ac:dyDescent="0.3">
      <c r="A775" s="1">
        <v>42048</v>
      </c>
      <c r="B775">
        <v>202</v>
      </c>
    </row>
    <row r="776" spans="1:3" x14ac:dyDescent="0.3">
      <c r="A776" s="1">
        <v>42049</v>
      </c>
      <c r="B776">
        <v>202</v>
      </c>
    </row>
    <row r="777" spans="1:3" x14ac:dyDescent="0.3">
      <c r="A777" s="1">
        <v>42050</v>
      </c>
      <c r="B777">
        <v>202</v>
      </c>
    </row>
    <row r="778" spans="1:3" x14ac:dyDescent="0.3">
      <c r="A778" s="1">
        <v>42051</v>
      </c>
      <c r="B778">
        <v>202</v>
      </c>
      <c r="C778">
        <v>9</v>
      </c>
    </row>
    <row r="779" spans="1:3" x14ac:dyDescent="0.3">
      <c r="A779" s="1">
        <v>42052</v>
      </c>
      <c r="B779">
        <v>202</v>
      </c>
      <c r="C779">
        <v>0.5</v>
      </c>
    </row>
    <row r="780" spans="1:3" x14ac:dyDescent="0.3">
      <c r="A780" s="1">
        <v>42053</v>
      </c>
      <c r="B780">
        <v>202</v>
      </c>
    </row>
    <row r="781" spans="1:3" x14ac:dyDescent="0.3">
      <c r="A781" s="1">
        <v>42054</v>
      </c>
      <c r="B781">
        <v>202</v>
      </c>
    </row>
    <row r="782" spans="1:3" x14ac:dyDescent="0.3">
      <c r="A782" s="1">
        <v>42055</v>
      </c>
      <c r="B782">
        <v>202</v>
      </c>
    </row>
    <row r="783" spans="1:3" x14ac:dyDescent="0.3">
      <c r="A783" s="1">
        <v>42056</v>
      </c>
      <c r="B783">
        <v>202</v>
      </c>
      <c r="C783">
        <v>10</v>
      </c>
    </row>
    <row r="784" spans="1:3" x14ac:dyDescent="0.3">
      <c r="A784" s="1">
        <v>42057</v>
      </c>
      <c r="B784">
        <v>202</v>
      </c>
      <c r="C784">
        <v>2.5</v>
      </c>
    </row>
    <row r="785" spans="1:3" x14ac:dyDescent="0.3">
      <c r="A785" s="1">
        <v>42058</v>
      </c>
      <c r="B785">
        <v>202</v>
      </c>
    </row>
    <row r="786" spans="1:3" x14ac:dyDescent="0.3">
      <c r="A786" s="1">
        <v>42059</v>
      </c>
      <c r="B786">
        <v>202</v>
      </c>
    </row>
    <row r="787" spans="1:3" x14ac:dyDescent="0.3">
      <c r="A787" s="1">
        <v>42060</v>
      </c>
      <c r="B787">
        <v>202</v>
      </c>
    </row>
    <row r="788" spans="1:3" x14ac:dyDescent="0.3">
      <c r="A788" s="1">
        <v>42061</v>
      </c>
      <c r="B788">
        <v>202</v>
      </c>
      <c r="C788">
        <v>0.5</v>
      </c>
    </row>
    <row r="789" spans="1:3" x14ac:dyDescent="0.3">
      <c r="A789" s="1">
        <v>42062</v>
      </c>
      <c r="B789">
        <v>202</v>
      </c>
    </row>
    <row r="790" spans="1:3" x14ac:dyDescent="0.3">
      <c r="A790" s="1">
        <v>42063</v>
      </c>
      <c r="B790">
        <v>202</v>
      </c>
    </row>
    <row r="791" spans="1:3" x14ac:dyDescent="0.3">
      <c r="A791" s="1">
        <v>42064</v>
      </c>
      <c r="B791">
        <v>202</v>
      </c>
    </row>
    <row r="792" spans="1:3" x14ac:dyDescent="0.3">
      <c r="A792" s="1">
        <v>42065</v>
      </c>
      <c r="B792">
        <v>202</v>
      </c>
    </row>
    <row r="793" spans="1:3" x14ac:dyDescent="0.3">
      <c r="A793" s="1">
        <v>42066</v>
      </c>
      <c r="B793">
        <v>202</v>
      </c>
      <c r="C793">
        <v>2.5</v>
      </c>
    </row>
    <row r="794" spans="1:3" x14ac:dyDescent="0.3">
      <c r="A794" s="1">
        <v>42067</v>
      </c>
      <c r="B794">
        <v>202</v>
      </c>
    </row>
    <row r="795" spans="1:3" x14ac:dyDescent="0.3">
      <c r="A795" s="1">
        <v>42068</v>
      </c>
      <c r="B795">
        <v>202</v>
      </c>
    </row>
    <row r="796" spans="1:3" x14ac:dyDescent="0.3">
      <c r="A796" s="1">
        <v>42069</v>
      </c>
      <c r="B796">
        <v>202</v>
      </c>
    </row>
    <row r="797" spans="1:3" x14ac:dyDescent="0.3">
      <c r="A797" s="1">
        <v>42070</v>
      </c>
      <c r="B797">
        <v>202</v>
      </c>
    </row>
    <row r="798" spans="1:3" x14ac:dyDescent="0.3">
      <c r="A798" s="1">
        <v>42071</v>
      </c>
      <c r="B798">
        <v>202</v>
      </c>
    </row>
    <row r="799" spans="1:3" x14ac:dyDescent="0.3">
      <c r="A799" s="1">
        <v>42072</v>
      </c>
      <c r="B799">
        <v>202</v>
      </c>
    </row>
    <row r="800" spans="1:3" x14ac:dyDescent="0.3">
      <c r="A800" s="1">
        <v>42073</v>
      </c>
      <c r="B800">
        <v>202</v>
      </c>
    </row>
    <row r="801" spans="1:3" x14ac:dyDescent="0.3">
      <c r="A801" s="1">
        <v>42074</v>
      </c>
      <c r="B801">
        <v>202</v>
      </c>
    </row>
    <row r="802" spans="1:3" x14ac:dyDescent="0.3">
      <c r="A802" s="1">
        <v>42075</v>
      </c>
      <c r="B802">
        <v>202</v>
      </c>
    </row>
    <row r="803" spans="1:3" x14ac:dyDescent="0.3">
      <c r="A803" s="1">
        <v>42076</v>
      </c>
      <c r="B803">
        <v>202</v>
      </c>
      <c r="C803">
        <v>2</v>
      </c>
    </row>
    <row r="804" spans="1:3" x14ac:dyDescent="0.3">
      <c r="A804" s="1">
        <v>42077</v>
      </c>
      <c r="B804">
        <v>202</v>
      </c>
    </row>
    <row r="805" spans="1:3" x14ac:dyDescent="0.3">
      <c r="A805" s="1">
        <v>42078</v>
      </c>
      <c r="B805">
        <v>202</v>
      </c>
    </row>
    <row r="806" spans="1:3" x14ac:dyDescent="0.3">
      <c r="A806" s="1">
        <v>42079</v>
      </c>
      <c r="B806">
        <v>202</v>
      </c>
    </row>
    <row r="807" spans="1:3" x14ac:dyDescent="0.3">
      <c r="A807" s="1">
        <v>42080</v>
      </c>
      <c r="B807">
        <v>202</v>
      </c>
    </row>
    <row r="808" spans="1:3" x14ac:dyDescent="0.3">
      <c r="A808" s="1">
        <v>42081</v>
      </c>
      <c r="B808">
        <v>202</v>
      </c>
      <c r="C808">
        <v>4.5</v>
      </c>
    </row>
    <row r="809" spans="1:3" x14ac:dyDescent="0.3">
      <c r="A809" s="1">
        <v>42082</v>
      </c>
      <c r="B809">
        <v>202</v>
      </c>
    </row>
    <row r="810" spans="1:3" x14ac:dyDescent="0.3">
      <c r="A810" s="1">
        <v>42083</v>
      </c>
      <c r="B810">
        <v>202</v>
      </c>
    </row>
    <row r="811" spans="1:3" x14ac:dyDescent="0.3">
      <c r="A811" s="1">
        <v>42084</v>
      </c>
      <c r="B811">
        <v>202</v>
      </c>
    </row>
    <row r="812" spans="1:3" x14ac:dyDescent="0.3">
      <c r="A812" s="1">
        <v>42085</v>
      </c>
      <c r="B812">
        <v>202</v>
      </c>
    </row>
    <row r="813" spans="1:3" x14ac:dyDescent="0.3">
      <c r="A813" s="1">
        <v>42086</v>
      </c>
      <c r="B813">
        <v>202</v>
      </c>
    </row>
    <row r="814" spans="1:3" x14ac:dyDescent="0.3">
      <c r="A814" s="1">
        <v>42087</v>
      </c>
      <c r="B814">
        <v>202</v>
      </c>
    </row>
    <row r="815" spans="1:3" x14ac:dyDescent="0.3">
      <c r="A815" s="1">
        <v>42088</v>
      </c>
      <c r="B815">
        <v>202</v>
      </c>
    </row>
    <row r="816" spans="1:3" x14ac:dyDescent="0.3">
      <c r="A816" s="1">
        <v>42089</v>
      </c>
      <c r="B816">
        <v>202</v>
      </c>
    </row>
    <row r="817" spans="1:3" x14ac:dyDescent="0.3">
      <c r="A817" s="1">
        <v>42090</v>
      </c>
      <c r="B817">
        <v>202</v>
      </c>
    </row>
    <row r="818" spans="1:3" x14ac:dyDescent="0.3">
      <c r="A818" s="1">
        <v>42091</v>
      </c>
      <c r="B818">
        <v>202</v>
      </c>
    </row>
    <row r="819" spans="1:3" x14ac:dyDescent="0.3">
      <c r="A819" s="1">
        <v>42092</v>
      </c>
      <c r="B819">
        <v>202</v>
      </c>
    </row>
    <row r="820" spans="1:3" x14ac:dyDescent="0.3">
      <c r="A820" s="1">
        <v>42093</v>
      </c>
      <c r="B820">
        <v>202</v>
      </c>
    </row>
    <row r="821" spans="1:3" x14ac:dyDescent="0.3">
      <c r="A821" s="1">
        <v>42094</v>
      </c>
      <c r="B821">
        <v>202</v>
      </c>
      <c r="C821">
        <v>0.5</v>
      </c>
    </row>
    <row r="822" spans="1:3" x14ac:dyDescent="0.3">
      <c r="A822" s="1">
        <v>42095</v>
      </c>
      <c r="B822">
        <v>202</v>
      </c>
      <c r="C822">
        <v>5</v>
      </c>
    </row>
    <row r="823" spans="1:3" x14ac:dyDescent="0.3">
      <c r="A823" s="1">
        <v>42096</v>
      </c>
      <c r="B823">
        <v>202</v>
      </c>
      <c r="C823">
        <v>21.5</v>
      </c>
    </row>
    <row r="824" spans="1:3" x14ac:dyDescent="0.3">
      <c r="A824" s="1">
        <v>42097</v>
      </c>
      <c r="B824">
        <v>202</v>
      </c>
      <c r="C824">
        <v>15.5</v>
      </c>
    </row>
    <row r="825" spans="1:3" x14ac:dyDescent="0.3">
      <c r="A825" s="1">
        <v>42098</v>
      </c>
      <c r="B825">
        <v>202</v>
      </c>
      <c r="C825">
        <v>0.1</v>
      </c>
    </row>
    <row r="826" spans="1:3" x14ac:dyDescent="0.3">
      <c r="A826" s="1">
        <v>42099</v>
      </c>
      <c r="B826">
        <v>202</v>
      </c>
      <c r="C826">
        <v>1</v>
      </c>
    </row>
    <row r="827" spans="1:3" x14ac:dyDescent="0.3">
      <c r="A827" s="1">
        <v>42100</v>
      </c>
      <c r="B827">
        <v>202</v>
      </c>
    </row>
    <row r="828" spans="1:3" x14ac:dyDescent="0.3">
      <c r="A828" s="1">
        <v>42101</v>
      </c>
      <c r="B828">
        <v>202</v>
      </c>
    </row>
    <row r="829" spans="1:3" x14ac:dyDescent="0.3">
      <c r="A829" s="1">
        <v>42102</v>
      </c>
      <c r="B829">
        <v>202</v>
      </c>
    </row>
    <row r="830" spans="1:3" x14ac:dyDescent="0.3">
      <c r="A830" s="1">
        <v>42103</v>
      </c>
      <c r="B830">
        <v>202</v>
      </c>
    </row>
    <row r="831" spans="1:3" x14ac:dyDescent="0.3">
      <c r="A831" s="1">
        <v>42104</v>
      </c>
      <c r="B831">
        <v>202</v>
      </c>
    </row>
    <row r="832" spans="1:3" x14ac:dyDescent="0.3">
      <c r="A832" s="1">
        <v>42105</v>
      </c>
      <c r="B832">
        <v>202</v>
      </c>
    </row>
    <row r="833" spans="1:3" x14ac:dyDescent="0.3">
      <c r="A833" s="1">
        <v>42106</v>
      </c>
      <c r="B833">
        <v>202</v>
      </c>
    </row>
    <row r="834" spans="1:3" x14ac:dyDescent="0.3">
      <c r="A834" s="1">
        <v>42107</v>
      </c>
      <c r="B834">
        <v>202</v>
      </c>
      <c r="C834">
        <v>5.5</v>
      </c>
    </row>
    <row r="835" spans="1:3" x14ac:dyDescent="0.3">
      <c r="A835" s="1">
        <v>42108</v>
      </c>
      <c r="B835">
        <v>202</v>
      </c>
      <c r="C835">
        <v>15.5</v>
      </c>
    </row>
    <row r="836" spans="1:3" x14ac:dyDescent="0.3">
      <c r="A836" s="1">
        <v>42109</v>
      </c>
      <c r="B836">
        <v>202</v>
      </c>
      <c r="C836">
        <v>5.5</v>
      </c>
    </row>
    <row r="837" spans="1:3" x14ac:dyDescent="0.3">
      <c r="A837" s="1">
        <v>42110</v>
      </c>
      <c r="B837">
        <v>202</v>
      </c>
      <c r="C837">
        <v>6.5</v>
      </c>
    </row>
    <row r="838" spans="1:3" x14ac:dyDescent="0.3">
      <c r="A838" s="1">
        <v>42111</v>
      </c>
      <c r="B838">
        <v>202</v>
      </c>
    </row>
    <row r="839" spans="1:3" x14ac:dyDescent="0.3">
      <c r="A839" s="1">
        <v>42112</v>
      </c>
      <c r="B839">
        <v>202</v>
      </c>
    </row>
    <row r="840" spans="1:3" x14ac:dyDescent="0.3">
      <c r="A840" s="1">
        <v>42113</v>
      </c>
      <c r="B840">
        <v>202</v>
      </c>
      <c r="C840">
        <v>9.5</v>
      </c>
    </row>
    <row r="841" spans="1:3" x14ac:dyDescent="0.3">
      <c r="A841" s="1">
        <v>42114</v>
      </c>
      <c r="B841">
        <v>202</v>
      </c>
      <c r="C841">
        <v>8</v>
      </c>
    </row>
    <row r="842" spans="1:3" x14ac:dyDescent="0.3">
      <c r="A842" s="1">
        <v>42115</v>
      </c>
      <c r="B842">
        <v>202</v>
      </c>
    </row>
    <row r="843" spans="1:3" x14ac:dyDescent="0.3">
      <c r="A843" s="1">
        <v>42116</v>
      </c>
      <c r="B843">
        <v>202</v>
      </c>
    </row>
    <row r="844" spans="1:3" x14ac:dyDescent="0.3">
      <c r="A844" s="1">
        <v>42117</v>
      </c>
      <c r="B844">
        <v>202</v>
      </c>
    </row>
    <row r="845" spans="1:3" x14ac:dyDescent="0.3">
      <c r="A845" s="1">
        <v>42118</v>
      </c>
      <c r="B845">
        <v>202</v>
      </c>
    </row>
    <row r="846" spans="1:3" x14ac:dyDescent="0.3">
      <c r="A846" s="1">
        <v>42119</v>
      </c>
      <c r="B846">
        <v>202</v>
      </c>
    </row>
    <row r="847" spans="1:3" x14ac:dyDescent="0.3">
      <c r="A847" s="1">
        <v>42120</v>
      </c>
      <c r="B847">
        <v>202</v>
      </c>
    </row>
    <row r="848" spans="1:3" x14ac:dyDescent="0.3">
      <c r="A848" s="1">
        <v>42121</v>
      </c>
      <c r="B848">
        <v>202</v>
      </c>
    </row>
    <row r="849" spans="1:3" x14ac:dyDescent="0.3">
      <c r="A849" s="1">
        <v>42122</v>
      </c>
      <c r="B849">
        <v>202</v>
      </c>
    </row>
    <row r="850" spans="1:3" x14ac:dyDescent="0.3">
      <c r="A850" s="1">
        <v>42123</v>
      </c>
      <c r="B850">
        <v>202</v>
      </c>
      <c r="C850">
        <v>2.5</v>
      </c>
    </row>
    <row r="851" spans="1:3" x14ac:dyDescent="0.3">
      <c r="A851" s="1">
        <v>42124</v>
      </c>
      <c r="B851">
        <v>202</v>
      </c>
    </row>
    <row r="852" spans="1:3" x14ac:dyDescent="0.3">
      <c r="A852" s="1">
        <v>42125</v>
      </c>
      <c r="B852">
        <v>202</v>
      </c>
    </row>
    <row r="853" spans="1:3" x14ac:dyDescent="0.3">
      <c r="A853" s="1">
        <v>42126</v>
      </c>
      <c r="B853">
        <v>202</v>
      </c>
      <c r="C853">
        <v>1</v>
      </c>
    </row>
    <row r="854" spans="1:3" x14ac:dyDescent="0.3">
      <c r="A854" s="1">
        <v>42127</v>
      </c>
      <c r="B854">
        <v>202</v>
      </c>
      <c r="C854">
        <v>3</v>
      </c>
    </row>
    <row r="855" spans="1:3" x14ac:dyDescent="0.3">
      <c r="A855" s="1">
        <v>42128</v>
      </c>
      <c r="B855">
        <v>202</v>
      </c>
    </row>
    <row r="856" spans="1:3" x14ac:dyDescent="0.3">
      <c r="A856" s="1">
        <v>42129</v>
      </c>
      <c r="B856">
        <v>202</v>
      </c>
    </row>
    <row r="857" spans="1:3" x14ac:dyDescent="0.3">
      <c r="A857" s="1">
        <v>42130</v>
      </c>
      <c r="B857">
        <v>202</v>
      </c>
    </row>
    <row r="858" spans="1:3" x14ac:dyDescent="0.3">
      <c r="A858" s="1">
        <v>42131</v>
      </c>
      <c r="B858">
        <v>202</v>
      </c>
    </row>
    <row r="859" spans="1:3" x14ac:dyDescent="0.3">
      <c r="A859" s="1">
        <v>42132</v>
      </c>
      <c r="B859">
        <v>202</v>
      </c>
    </row>
    <row r="860" spans="1:3" x14ac:dyDescent="0.3">
      <c r="A860" s="1">
        <v>42133</v>
      </c>
      <c r="B860">
        <v>202</v>
      </c>
    </row>
    <row r="861" spans="1:3" x14ac:dyDescent="0.3">
      <c r="A861" s="1">
        <v>42134</v>
      </c>
      <c r="B861">
        <v>202</v>
      </c>
    </row>
    <row r="862" spans="1:3" x14ac:dyDescent="0.3">
      <c r="A862" s="1">
        <v>42135</v>
      </c>
      <c r="B862">
        <v>202</v>
      </c>
      <c r="C862">
        <v>17</v>
      </c>
    </row>
    <row r="863" spans="1:3" x14ac:dyDescent="0.3">
      <c r="A863" s="1">
        <v>42136</v>
      </c>
      <c r="B863">
        <v>202</v>
      </c>
      <c r="C863">
        <v>12</v>
      </c>
    </row>
    <row r="864" spans="1:3" x14ac:dyDescent="0.3">
      <c r="A864" s="1">
        <v>42137</v>
      </c>
      <c r="B864">
        <v>202</v>
      </c>
    </row>
    <row r="865" spans="1:3" x14ac:dyDescent="0.3">
      <c r="A865" s="1">
        <v>42138</v>
      </c>
      <c r="B865">
        <v>202</v>
      </c>
    </row>
    <row r="866" spans="1:3" x14ac:dyDescent="0.3">
      <c r="A866" s="1">
        <v>42139</v>
      </c>
      <c r="B866">
        <v>202</v>
      </c>
    </row>
    <row r="867" spans="1:3" x14ac:dyDescent="0.3">
      <c r="A867" s="1">
        <v>42140</v>
      </c>
      <c r="B867">
        <v>202</v>
      </c>
    </row>
    <row r="868" spans="1:3" x14ac:dyDescent="0.3">
      <c r="A868" s="1">
        <v>42141</v>
      </c>
      <c r="B868">
        <v>202</v>
      </c>
    </row>
    <row r="869" spans="1:3" x14ac:dyDescent="0.3">
      <c r="A869" s="1">
        <v>42142</v>
      </c>
      <c r="B869">
        <v>202</v>
      </c>
    </row>
    <row r="870" spans="1:3" x14ac:dyDescent="0.3">
      <c r="A870" s="1">
        <v>42143</v>
      </c>
      <c r="B870">
        <v>202</v>
      </c>
      <c r="C870">
        <v>1</v>
      </c>
    </row>
    <row r="871" spans="1:3" x14ac:dyDescent="0.3">
      <c r="A871" s="1">
        <v>42144</v>
      </c>
      <c r="B871">
        <v>202</v>
      </c>
    </row>
    <row r="872" spans="1:3" x14ac:dyDescent="0.3">
      <c r="A872" s="1">
        <v>42145</v>
      </c>
      <c r="B872">
        <v>202</v>
      </c>
    </row>
    <row r="873" spans="1:3" x14ac:dyDescent="0.3">
      <c r="A873" s="1">
        <v>42146</v>
      </c>
      <c r="B873">
        <v>202</v>
      </c>
    </row>
    <row r="874" spans="1:3" x14ac:dyDescent="0.3">
      <c r="A874" s="1">
        <v>42147</v>
      </c>
      <c r="B874">
        <v>202</v>
      </c>
    </row>
    <row r="875" spans="1:3" x14ac:dyDescent="0.3">
      <c r="A875" s="1">
        <v>42148</v>
      </c>
      <c r="B875">
        <v>202</v>
      </c>
    </row>
    <row r="876" spans="1:3" x14ac:dyDescent="0.3">
      <c r="A876" s="1">
        <v>42149</v>
      </c>
      <c r="B876">
        <v>202</v>
      </c>
    </row>
    <row r="877" spans="1:3" x14ac:dyDescent="0.3">
      <c r="A877" s="1">
        <v>42150</v>
      </c>
      <c r="B877">
        <v>202</v>
      </c>
    </row>
    <row r="878" spans="1:3" x14ac:dyDescent="0.3">
      <c r="A878" s="1">
        <v>42151</v>
      </c>
      <c r="B878">
        <v>202</v>
      </c>
    </row>
    <row r="879" spans="1:3" x14ac:dyDescent="0.3">
      <c r="A879" s="1">
        <v>42152</v>
      </c>
      <c r="B879">
        <v>202</v>
      </c>
    </row>
    <row r="880" spans="1:3" x14ac:dyDescent="0.3">
      <c r="A880" s="1">
        <v>42153</v>
      </c>
      <c r="B880">
        <v>202</v>
      </c>
    </row>
    <row r="881" spans="1:3" x14ac:dyDescent="0.3">
      <c r="A881" s="1">
        <v>42154</v>
      </c>
      <c r="B881">
        <v>202</v>
      </c>
      <c r="C881">
        <v>0.1</v>
      </c>
    </row>
    <row r="882" spans="1:3" x14ac:dyDescent="0.3">
      <c r="A882" s="1">
        <v>42155</v>
      </c>
      <c r="B882">
        <v>202</v>
      </c>
    </row>
    <row r="883" spans="1:3" x14ac:dyDescent="0.3">
      <c r="A883" s="1">
        <v>42156</v>
      </c>
      <c r="B883">
        <v>202</v>
      </c>
    </row>
    <row r="884" spans="1:3" x14ac:dyDescent="0.3">
      <c r="A884" s="1">
        <v>42157</v>
      </c>
      <c r="B884">
        <v>202</v>
      </c>
    </row>
    <row r="885" spans="1:3" x14ac:dyDescent="0.3">
      <c r="A885" s="1">
        <v>42158</v>
      </c>
      <c r="B885">
        <v>202</v>
      </c>
    </row>
    <row r="886" spans="1:3" x14ac:dyDescent="0.3">
      <c r="A886" s="1">
        <v>42159</v>
      </c>
      <c r="B886">
        <v>202</v>
      </c>
    </row>
    <row r="887" spans="1:3" x14ac:dyDescent="0.3">
      <c r="A887" s="1">
        <v>42160</v>
      </c>
      <c r="B887">
        <v>202</v>
      </c>
      <c r="C887">
        <v>1</v>
      </c>
    </row>
    <row r="888" spans="1:3" x14ac:dyDescent="0.3">
      <c r="A888" s="1">
        <v>42161</v>
      </c>
      <c r="B888">
        <v>202</v>
      </c>
    </row>
    <row r="889" spans="1:3" x14ac:dyDescent="0.3">
      <c r="A889" s="1">
        <v>42162</v>
      </c>
      <c r="B889">
        <v>202</v>
      </c>
    </row>
    <row r="890" spans="1:3" x14ac:dyDescent="0.3">
      <c r="A890" s="1">
        <v>42163</v>
      </c>
      <c r="B890">
        <v>202</v>
      </c>
    </row>
    <row r="891" spans="1:3" x14ac:dyDescent="0.3">
      <c r="A891" s="1">
        <v>42164</v>
      </c>
      <c r="B891">
        <v>202</v>
      </c>
    </row>
    <row r="892" spans="1:3" x14ac:dyDescent="0.3">
      <c r="A892" s="1">
        <v>42165</v>
      </c>
      <c r="B892">
        <v>202</v>
      </c>
    </row>
    <row r="893" spans="1:3" x14ac:dyDescent="0.3">
      <c r="A893" s="1">
        <v>42166</v>
      </c>
      <c r="B893">
        <v>202</v>
      </c>
      <c r="C893">
        <v>0.1</v>
      </c>
    </row>
    <row r="894" spans="1:3" x14ac:dyDescent="0.3">
      <c r="A894" s="1">
        <v>42167</v>
      </c>
      <c r="B894">
        <v>202</v>
      </c>
      <c r="C894">
        <v>0.2</v>
      </c>
    </row>
    <row r="895" spans="1:3" x14ac:dyDescent="0.3">
      <c r="A895" s="1">
        <v>42168</v>
      </c>
      <c r="B895">
        <v>202</v>
      </c>
      <c r="C895">
        <v>0.5</v>
      </c>
    </row>
    <row r="896" spans="1:3" x14ac:dyDescent="0.3">
      <c r="A896" s="1">
        <v>42169</v>
      </c>
      <c r="B896">
        <v>202</v>
      </c>
      <c r="C896">
        <v>20.5</v>
      </c>
    </row>
    <row r="897" spans="1:3" x14ac:dyDescent="0.3">
      <c r="A897" s="1">
        <v>42170</v>
      </c>
      <c r="B897">
        <v>202</v>
      </c>
    </row>
    <row r="898" spans="1:3" x14ac:dyDescent="0.3">
      <c r="A898" s="1">
        <v>42171</v>
      </c>
      <c r="B898">
        <v>202</v>
      </c>
      <c r="C898">
        <v>7.5</v>
      </c>
    </row>
    <row r="899" spans="1:3" x14ac:dyDescent="0.3">
      <c r="A899" s="1">
        <v>42172</v>
      </c>
      <c r="B899">
        <v>202</v>
      </c>
      <c r="C899">
        <v>4.5</v>
      </c>
    </row>
    <row r="900" spans="1:3" x14ac:dyDescent="0.3">
      <c r="A900" s="1">
        <v>42173</v>
      </c>
      <c r="B900">
        <v>202</v>
      </c>
      <c r="C900">
        <v>0</v>
      </c>
    </row>
    <row r="901" spans="1:3" x14ac:dyDescent="0.3">
      <c r="A901" s="1">
        <v>42174</v>
      </c>
      <c r="B901">
        <v>202</v>
      </c>
    </row>
    <row r="902" spans="1:3" x14ac:dyDescent="0.3">
      <c r="A902" s="1">
        <v>42175</v>
      </c>
      <c r="B902">
        <v>202</v>
      </c>
      <c r="C902">
        <v>29</v>
      </c>
    </row>
    <row r="903" spans="1:3" x14ac:dyDescent="0.3">
      <c r="A903" s="1">
        <v>42176</v>
      </c>
      <c r="B903">
        <v>202</v>
      </c>
    </row>
    <row r="904" spans="1:3" x14ac:dyDescent="0.3">
      <c r="A904" s="1">
        <v>42177</v>
      </c>
      <c r="B904">
        <v>202</v>
      </c>
    </row>
    <row r="905" spans="1:3" x14ac:dyDescent="0.3">
      <c r="A905" s="1">
        <v>42178</v>
      </c>
      <c r="B905">
        <v>202</v>
      </c>
    </row>
    <row r="906" spans="1:3" x14ac:dyDescent="0.3">
      <c r="A906" s="1">
        <v>42179</v>
      </c>
      <c r="B906">
        <v>202</v>
      </c>
      <c r="C906">
        <v>0.2</v>
      </c>
    </row>
    <row r="907" spans="1:3" x14ac:dyDescent="0.3">
      <c r="A907" s="1">
        <v>42180</v>
      </c>
      <c r="B907">
        <v>202</v>
      </c>
      <c r="C907">
        <v>1.5</v>
      </c>
    </row>
    <row r="908" spans="1:3" x14ac:dyDescent="0.3">
      <c r="A908" s="1">
        <v>42181</v>
      </c>
      <c r="B908">
        <v>202</v>
      </c>
      <c r="C908">
        <v>19</v>
      </c>
    </row>
    <row r="909" spans="1:3" x14ac:dyDescent="0.3">
      <c r="A909" s="1">
        <v>42182</v>
      </c>
      <c r="B909">
        <v>202</v>
      </c>
    </row>
    <row r="910" spans="1:3" x14ac:dyDescent="0.3">
      <c r="A910" s="1">
        <v>42183</v>
      </c>
      <c r="B910">
        <v>202</v>
      </c>
    </row>
    <row r="911" spans="1:3" x14ac:dyDescent="0.3">
      <c r="A911" s="1">
        <v>42184</v>
      </c>
      <c r="B911">
        <v>202</v>
      </c>
    </row>
    <row r="912" spans="1:3" x14ac:dyDescent="0.3">
      <c r="A912" s="1">
        <v>42185</v>
      </c>
      <c r="B912">
        <v>202</v>
      </c>
      <c r="C912">
        <v>0.1</v>
      </c>
    </row>
    <row r="913" spans="1:3" x14ac:dyDescent="0.3">
      <c r="A913" s="1">
        <v>42186</v>
      </c>
      <c r="B913">
        <v>202</v>
      </c>
      <c r="C913">
        <v>0.1</v>
      </c>
    </row>
    <row r="914" spans="1:3" x14ac:dyDescent="0.3">
      <c r="A914" s="1">
        <v>42187</v>
      </c>
      <c r="B914">
        <v>202</v>
      </c>
    </row>
    <row r="915" spans="1:3" x14ac:dyDescent="0.3">
      <c r="A915" s="1">
        <v>42188</v>
      </c>
      <c r="B915">
        <v>202</v>
      </c>
    </row>
    <row r="916" spans="1:3" x14ac:dyDescent="0.3">
      <c r="A916" s="1">
        <v>42189</v>
      </c>
      <c r="B916">
        <v>202</v>
      </c>
    </row>
    <row r="917" spans="1:3" x14ac:dyDescent="0.3">
      <c r="A917" s="1">
        <v>42190</v>
      </c>
      <c r="B917">
        <v>202</v>
      </c>
    </row>
    <row r="918" spans="1:3" x14ac:dyDescent="0.3">
      <c r="A918" s="1">
        <v>42191</v>
      </c>
      <c r="B918">
        <v>202</v>
      </c>
    </row>
    <row r="919" spans="1:3" x14ac:dyDescent="0.3">
      <c r="A919" s="1">
        <v>42192</v>
      </c>
      <c r="B919">
        <v>202</v>
      </c>
      <c r="C919">
        <v>0</v>
      </c>
    </row>
    <row r="920" spans="1:3" x14ac:dyDescent="0.3">
      <c r="A920" s="1">
        <v>42193</v>
      </c>
      <c r="B920">
        <v>202</v>
      </c>
      <c r="C920">
        <v>0.5</v>
      </c>
    </row>
    <row r="921" spans="1:3" x14ac:dyDescent="0.3">
      <c r="A921" s="1">
        <v>42194</v>
      </c>
      <c r="B921">
        <v>202</v>
      </c>
    </row>
    <row r="922" spans="1:3" x14ac:dyDescent="0.3">
      <c r="A922" s="1">
        <v>42195</v>
      </c>
      <c r="B922">
        <v>202</v>
      </c>
    </row>
    <row r="923" spans="1:3" x14ac:dyDescent="0.3">
      <c r="A923" s="1">
        <v>42196</v>
      </c>
      <c r="B923">
        <v>202</v>
      </c>
    </row>
    <row r="924" spans="1:3" x14ac:dyDescent="0.3">
      <c r="A924" s="1">
        <v>42197</v>
      </c>
      <c r="B924">
        <v>202</v>
      </c>
      <c r="C924">
        <v>23.5</v>
      </c>
    </row>
    <row r="925" spans="1:3" x14ac:dyDescent="0.3">
      <c r="A925" s="1">
        <v>42198</v>
      </c>
      <c r="B925">
        <v>202</v>
      </c>
      <c r="C925">
        <v>11.5</v>
      </c>
    </row>
    <row r="926" spans="1:3" x14ac:dyDescent="0.3">
      <c r="A926" s="1">
        <v>42199</v>
      </c>
      <c r="B926">
        <v>202</v>
      </c>
    </row>
    <row r="927" spans="1:3" x14ac:dyDescent="0.3">
      <c r="A927" s="1">
        <v>42200</v>
      </c>
      <c r="B927">
        <v>202</v>
      </c>
    </row>
    <row r="928" spans="1:3" x14ac:dyDescent="0.3">
      <c r="A928" s="1">
        <v>42201</v>
      </c>
      <c r="B928">
        <v>202</v>
      </c>
    </row>
    <row r="929" spans="1:3" x14ac:dyDescent="0.3">
      <c r="A929" s="1">
        <v>42202</v>
      </c>
      <c r="B929">
        <v>202</v>
      </c>
    </row>
    <row r="930" spans="1:3" x14ac:dyDescent="0.3">
      <c r="A930" s="1">
        <v>42203</v>
      </c>
      <c r="B930">
        <v>202</v>
      </c>
      <c r="C930">
        <v>0</v>
      </c>
    </row>
    <row r="931" spans="1:3" x14ac:dyDescent="0.3">
      <c r="A931" s="1">
        <v>42204</v>
      </c>
      <c r="B931">
        <v>202</v>
      </c>
      <c r="C931">
        <v>7</v>
      </c>
    </row>
    <row r="932" spans="1:3" x14ac:dyDescent="0.3">
      <c r="A932" s="1">
        <v>42205</v>
      </c>
      <c r="B932">
        <v>202</v>
      </c>
      <c r="C932">
        <v>7.5</v>
      </c>
    </row>
    <row r="933" spans="1:3" x14ac:dyDescent="0.3">
      <c r="A933" s="1">
        <v>42206</v>
      </c>
      <c r="B933">
        <v>202</v>
      </c>
      <c r="C933">
        <v>1.5</v>
      </c>
    </row>
    <row r="934" spans="1:3" x14ac:dyDescent="0.3">
      <c r="A934" s="1">
        <v>42207</v>
      </c>
      <c r="B934">
        <v>202</v>
      </c>
      <c r="C934">
        <v>0.5</v>
      </c>
    </row>
    <row r="935" spans="1:3" x14ac:dyDescent="0.3">
      <c r="A935" s="1">
        <v>42208</v>
      </c>
      <c r="B935">
        <v>202</v>
      </c>
      <c r="C935">
        <v>25.5</v>
      </c>
    </row>
    <row r="936" spans="1:3" x14ac:dyDescent="0.3">
      <c r="A936" s="1">
        <v>42209</v>
      </c>
      <c r="B936">
        <v>202</v>
      </c>
      <c r="C936">
        <v>43</v>
      </c>
    </row>
    <row r="937" spans="1:3" x14ac:dyDescent="0.3">
      <c r="A937" s="1">
        <v>42210</v>
      </c>
      <c r="B937">
        <v>202</v>
      </c>
      <c r="C937">
        <v>69.5</v>
      </c>
    </row>
    <row r="938" spans="1:3" x14ac:dyDescent="0.3">
      <c r="A938" s="1">
        <v>42211</v>
      </c>
      <c r="B938">
        <v>202</v>
      </c>
      <c r="C938">
        <v>10.5</v>
      </c>
    </row>
    <row r="939" spans="1:3" x14ac:dyDescent="0.3">
      <c r="A939" s="1">
        <v>42212</v>
      </c>
      <c r="B939">
        <v>202</v>
      </c>
    </row>
    <row r="940" spans="1:3" x14ac:dyDescent="0.3">
      <c r="A940" s="1">
        <v>42213</v>
      </c>
      <c r="B940">
        <v>202</v>
      </c>
    </row>
    <row r="941" spans="1:3" x14ac:dyDescent="0.3">
      <c r="A941" s="1">
        <v>42214</v>
      </c>
      <c r="B941">
        <v>202</v>
      </c>
      <c r="C941">
        <v>12</v>
      </c>
    </row>
    <row r="942" spans="1:3" x14ac:dyDescent="0.3">
      <c r="A942" s="1">
        <v>42215</v>
      </c>
      <c r="B942">
        <v>202</v>
      </c>
    </row>
    <row r="943" spans="1:3" x14ac:dyDescent="0.3">
      <c r="A943" s="1">
        <v>42216</v>
      </c>
      <c r="B943">
        <v>202</v>
      </c>
    </row>
    <row r="944" spans="1:3" x14ac:dyDescent="0.3">
      <c r="A944" s="1">
        <v>42217</v>
      </c>
      <c r="B944">
        <v>202</v>
      </c>
    </row>
    <row r="945" spans="1:3" x14ac:dyDescent="0.3">
      <c r="A945" s="1">
        <v>42218</v>
      </c>
      <c r="B945">
        <v>202</v>
      </c>
      <c r="C945">
        <v>9</v>
      </c>
    </row>
    <row r="946" spans="1:3" x14ac:dyDescent="0.3">
      <c r="A946" s="1">
        <v>42219</v>
      </c>
      <c r="B946">
        <v>202</v>
      </c>
    </row>
    <row r="947" spans="1:3" x14ac:dyDescent="0.3">
      <c r="A947" s="1">
        <v>42220</v>
      </c>
      <c r="B947">
        <v>202</v>
      </c>
    </row>
    <row r="948" spans="1:3" x14ac:dyDescent="0.3">
      <c r="A948" s="1">
        <v>42221</v>
      </c>
      <c r="B948">
        <v>202</v>
      </c>
    </row>
    <row r="949" spans="1:3" x14ac:dyDescent="0.3">
      <c r="A949" s="1">
        <v>42222</v>
      </c>
      <c r="B949">
        <v>202</v>
      </c>
    </row>
    <row r="950" spans="1:3" x14ac:dyDescent="0.3">
      <c r="A950" s="1">
        <v>42223</v>
      </c>
      <c r="B950">
        <v>202</v>
      </c>
    </row>
    <row r="951" spans="1:3" x14ac:dyDescent="0.3">
      <c r="A951" s="1">
        <v>42224</v>
      </c>
      <c r="B951">
        <v>202</v>
      </c>
      <c r="C951">
        <v>13.5</v>
      </c>
    </row>
    <row r="952" spans="1:3" x14ac:dyDescent="0.3">
      <c r="A952" s="1">
        <v>42225</v>
      </c>
      <c r="B952">
        <v>202</v>
      </c>
    </row>
    <row r="953" spans="1:3" x14ac:dyDescent="0.3">
      <c r="A953" s="1">
        <v>42226</v>
      </c>
      <c r="B953">
        <v>202</v>
      </c>
    </row>
    <row r="954" spans="1:3" x14ac:dyDescent="0.3">
      <c r="A954" s="1">
        <v>42227</v>
      </c>
      <c r="B954">
        <v>202</v>
      </c>
    </row>
    <row r="955" spans="1:3" x14ac:dyDescent="0.3">
      <c r="A955" s="1">
        <v>42228</v>
      </c>
      <c r="B955">
        <v>202</v>
      </c>
    </row>
    <row r="956" spans="1:3" x14ac:dyDescent="0.3">
      <c r="A956" s="1">
        <v>42229</v>
      </c>
      <c r="B956">
        <v>202</v>
      </c>
      <c r="C956">
        <v>19</v>
      </c>
    </row>
    <row r="957" spans="1:3" x14ac:dyDescent="0.3">
      <c r="A957" s="1">
        <v>42230</v>
      </c>
      <c r="B957">
        <v>202</v>
      </c>
    </row>
    <row r="958" spans="1:3" x14ac:dyDescent="0.3">
      <c r="A958" s="1">
        <v>42231</v>
      </c>
      <c r="B958">
        <v>202</v>
      </c>
    </row>
    <row r="959" spans="1:3" x14ac:dyDescent="0.3">
      <c r="A959" s="1">
        <v>42232</v>
      </c>
      <c r="B959">
        <v>202</v>
      </c>
      <c r="C959">
        <v>27.5</v>
      </c>
    </row>
    <row r="960" spans="1:3" x14ac:dyDescent="0.3">
      <c r="A960" s="1">
        <v>42233</v>
      </c>
      <c r="B960">
        <v>202</v>
      </c>
    </row>
    <row r="961" spans="1:3" x14ac:dyDescent="0.3">
      <c r="A961" s="1">
        <v>42234</v>
      </c>
      <c r="B961">
        <v>202</v>
      </c>
    </row>
    <row r="962" spans="1:3" x14ac:dyDescent="0.3">
      <c r="A962" s="1">
        <v>42235</v>
      </c>
      <c r="B962">
        <v>202</v>
      </c>
    </row>
    <row r="963" spans="1:3" x14ac:dyDescent="0.3">
      <c r="A963" s="1">
        <v>42236</v>
      </c>
      <c r="B963">
        <v>202</v>
      </c>
      <c r="C963">
        <v>1</v>
      </c>
    </row>
    <row r="964" spans="1:3" x14ac:dyDescent="0.3">
      <c r="A964" s="1">
        <v>42237</v>
      </c>
      <c r="B964">
        <v>202</v>
      </c>
      <c r="C964">
        <v>1</v>
      </c>
    </row>
    <row r="965" spans="1:3" x14ac:dyDescent="0.3">
      <c r="A965" s="1">
        <v>42238</v>
      </c>
      <c r="B965">
        <v>202</v>
      </c>
      <c r="C965">
        <v>0.3</v>
      </c>
    </row>
    <row r="966" spans="1:3" x14ac:dyDescent="0.3">
      <c r="A966" s="1">
        <v>42239</v>
      </c>
      <c r="B966">
        <v>202</v>
      </c>
    </row>
    <row r="967" spans="1:3" x14ac:dyDescent="0.3">
      <c r="A967" s="1">
        <v>42240</v>
      </c>
      <c r="B967">
        <v>202</v>
      </c>
    </row>
    <row r="968" spans="1:3" x14ac:dyDescent="0.3">
      <c r="A968" s="1">
        <v>42241</v>
      </c>
      <c r="B968">
        <v>202</v>
      </c>
      <c r="C968">
        <v>6</v>
      </c>
    </row>
    <row r="969" spans="1:3" x14ac:dyDescent="0.3">
      <c r="A969" s="1">
        <v>42242</v>
      </c>
      <c r="B969">
        <v>202</v>
      </c>
    </row>
    <row r="970" spans="1:3" x14ac:dyDescent="0.3">
      <c r="A970" s="1">
        <v>42243</v>
      </c>
      <c r="B970">
        <v>202</v>
      </c>
    </row>
    <row r="971" spans="1:3" x14ac:dyDescent="0.3">
      <c r="A971" s="1">
        <v>42244</v>
      </c>
      <c r="B971">
        <v>202</v>
      </c>
      <c r="C971">
        <v>3</v>
      </c>
    </row>
    <row r="972" spans="1:3" x14ac:dyDescent="0.3">
      <c r="A972" s="1">
        <v>42245</v>
      </c>
      <c r="B972">
        <v>202</v>
      </c>
    </row>
    <row r="973" spans="1:3" x14ac:dyDescent="0.3">
      <c r="A973" s="1">
        <v>42246</v>
      </c>
      <c r="B973">
        <v>202</v>
      </c>
    </row>
    <row r="974" spans="1:3" x14ac:dyDescent="0.3">
      <c r="A974" s="1">
        <v>42247</v>
      </c>
      <c r="B974">
        <v>202</v>
      </c>
    </row>
    <row r="975" spans="1:3" x14ac:dyDescent="0.3">
      <c r="A975" s="1">
        <v>42248</v>
      </c>
      <c r="B975">
        <v>202</v>
      </c>
    </row>
    <row r="976" spans="1:3" x14ac:dyDescent="0.3">
      <c r="A976" s="1">
        <v>42249</v>
      </c>
      <c r="B976">
        <v>202</v>
      </c>
      <c r="C976">
        <v>30.5</v>
      </c>
    </row>
    <row r="977" spans="1:3" x14ac:dyDescent="0.3">
      <c r="A977" s="1">
        <v>42250</v>
      </c>
      <c r="B977">
        <v>202</v>
      </c>
      <c r="C977">
        <v>0.5</v>
      </c>
    </row>
    <row r="978" spans="1:3" x14ac:dyDescent="0.3">
      <c r="A978" s="1">
        <v>42251</v>
      </c>
      <c r="B978">
        <v>202</v>
      </c>
    </row>
    <row r="979" spans="1:3" x14ac:dyDescent="0.3">
      <c r="A979" s="1">
        <v>42252</v>
      </c>
      <c r="B979">
        <v>202</v>
      </c>
      <c r="C979">
        <v>0.4</v>
      </c>
    </row>
    <row r="980" spans="1:3" x14ac:dyDescent="0.3">
      <c r="A980" s="1">
        <v>42253</v>
      </c>
      <c r="B980">
        <v>202</v>
      </c>
    </row>
    <row r="981" spans="1:3" x14ac:dyDescent="0.3">
      <c r="A981" s="1">
        <v>42254</v>
      </c>
      <c r="B981">
        <v>202</v>
      </c>
    </row>
    <row r="982" spans="1:3" x14ac:dyDescent="0.3">
      <c r="A982" s="1">
        <v>42255</v>
      </c>
      <c r="B982">
        <v>202</v>
      </c>
    </row>
    <row r="983" spans="1:3" x14ac:dyDescent="0.3">
      <c r="A983" s="1">
        <v>42256</v>
      </c>
      <c r="B983">
        <v>202</v>
      </c>
    </row>
    <row r="984" spans="1:3" x14ac:dyDescent="0.3">
      <c r="A984" s="1">
        <v>42257</v>
      </c>
      <c r="B984">
        <v>202</v>
      </c>
    </row>
    <row r="985" spans="1:3" x14ac:dyDescent="0.3">
      <c r="A985" s="1">
        <v>42258</v>
      </c>
      <c r="B985">
        <v>202</v>
      </c>
      <c r="C985">
        <v>4</v>
      </c>
    </row>
    <row r="986" spans="1:3" x14ac:dyDescent="0.3">
      <c r="A986" s="1">
        <v>42259</v>
      </c>
      <c r="B986">
        <v>202</v>
      </c>
      <c r="C986">
        <v>0.5</v>
      </c>
    </row>
    <row r="987" spans="1:3" x14ac:dyDescent="0.3">
      <c r="A987" s="1">
        <v>42260</v>
      </c>
      <c r="B987">
        <v>202</v>
      </c>
    </row>
    <row r="988" spans="1:3" x14ac:dyDescent="0.3">
      <c r="A988" s="1">
        <v>42261</v>
      </c>
      <c r="B988">
        <v>202</v>
      </c>
    </row>
    <row r="989" spans="1:3" x14ac:dyDescent="0.3">
      <c r="A989" s="1">
        <v>42262</v>
      </c>
      <c r="B989">
        <v>202</v>
      </c>
    </row>
    <row r="990" spans="1:3" x14ac:dyDescent="0.3">
      <c r="A990" s="1">
        <v>42263</v>
      </c>
      <c r="B990">
        <v>202</v>
      </c>
    </row>
    <row r="991" spans="1:3" x14ac:dyDescent="0.3">
      <c r="A991" s="1">
        <v>42264</v>
      </c>
      <c r="B991">
        <v>202</v>
      </c>
    </row>
    <row r="992" spans="1:3" x14ac:dyDescent="0.3">
      <c r="A992" s="1">
        <v>42265</v>
      </c>
      <c r="B992">
        <v>202</v>
      </c>
    </row>
    <row r="993" spans="1:3" x14ac:dyDescent="0.3">
      <c r="A993" s="1">
        <v>42266</v>
      </c>
      <c r="B993">
        <v>202</v>
      </c>
    </row>
    <row r="994" spans="1:3" x14ac:dyDescent="0.3">
      <c r="A994" s="1">
        <v>42267</v>
      </c>
      <c r="B994">
        <v>202</v>
      </c>
    </row>
    <row r="995" spans="1:3" x14ac:dyDescent="0.3">
      <c r="A995" s="1">
        <v>42268</v>
      </c>
      <c r="B995">
        <v>202</v>
      </c>
    </row>
    <row r="996" spans="1:3" x14ac:dyDescent="0.3">
      <c r="A996" s="1">
        <v>42269</v>
      </c>
      <c r="B996">
        <v>202</v>
      </c>
    </row>
    <row r="997" spans="1:3" x14ac:dyDescent="0.3">
      <c r="A997" s="1">
        <v>42270</v>
      </c>
      <c r="B997">
        <v>202</v>
      </c>
    </row>
    <row r="998" spans="1:3" x14ac:dyDescent="0.3">
      <c r="A998" s="1">
        <v>42271</v>
      </c>
      <c r="B998">
        <v>202</v>
      </c>
    </row>
    <row r="999" spans="1:3" x14ac:dyDescent="0.3">
      <c r="A999" s="1">
        <v>42272</v>
      </c>
      <c r="B999">
        <v>202</v>
      </c>
    </row>
    <row r="1000" spans="1:3" x14ac:dyDescent="0.3">
      <c r="A1000" s="1">
        <v>42273</v>
      </c>
      <c r="B1000">
        <v>202</v>
      </c>
    </row>
    <row r="1001" spans="1:3" x14ac:dyDescent="0.3">
      <c r="A1001" s="1">
        <v>42274</v>
      </c>
      <c r="B1001">
        <v>202</v>
      </c>
    </row>
    <row r="1002" spans="1:3" x14ac:dyDescent="0.3">
      <c r="A1002" s="1">
        <v>42275</v>
      </c>
      <c r="B1002">
        <v>202</v>
      </c>
    </row>
    <row r="1003" spans="1:3" x14ac:dyDescent="0.3">
      <c r="A1003" s="1">
        <v>42276</v>
      </c>
      <c r="B1003">
        <v>202</v>
      </c>
    </row>
    <row r="1004" spans="1:3" x14ac:dyDescent="0.3">
      <c r="A1004" s="1">
        <v>42277</v>
      </c>
      <c r="B1004">
        <v>202</v>
      </c>
    </row>
    <row r="1005" spans="1:3" x14ac:dyDescent="0.3">
      <c r="A1005" s="1">
        <v>42278</v>
      </c>
      <c r="B1005">
        <v>202</v>
      </c>
      <c r="C1005">
        <v>22.4</v>
      </c>
    </row>
    <row r="1006" spans="1:3" x14ac:dyDescent="0.3">
      <c r="A1006" s="1">
        <v>42279</v>
      </c>
      <c r="B1006">
        <v>202</v>
      </c>
    </row>
    <row r="1007" spans="1:3" x14ac:dyDescent="0.3">
      <c r="A1007" s="1">
        <v>42280</v>
      </c>
      <c r="B1007">
        <v>202</v>
      </c>
    </row>
    <row r="1008" spans="1:3" x14ac:dyDescent="0.3">
      <c r="A1008" s="1">
        <v>42281</v>
      </c>
      <c r="B1008">
        <v>202</v>
      </c>
    </row>
    <row r="1009" spans="1:3" x14ac:dyDescent="0.3">
      <c r="A1009" s="1">
        <v>42282</v>
      </c>
      <c r="B1009">
        <v>202</v>
      </c>
    </row>
    <row r="1010" spans="1:3" x14ac:dyDescent="0.3">
      <c r="A1010" s="1">
        <v>42283</v>
      </c>
      <c r="B1010">
        <v>202</v>
      </c>
    </row>
    <row r="1011" spans="1:3" x14ac:dyDescent="0.3">
      <c r="A1011" s="1">
        <v>42284</v>
      </c>
      <c r="B1011">
        <v>202</v>
      </c>
    </row>
    <row r="1012" spans="1:3" x14ac:dyDescent="0.3">
      <c r="A1012" s="1">
        <v>42285</v>
      </c>
      <c r="B1012">
        <v>202</v>
      </c>
    </row>
    <row r="1013" spans="1:3" x14ac:dyDescent="0.3">
      <c r="A1013" s="1">
        <v>42286</v>
      </c>
      <c r="B1013">
        <v>202</v>
      </c>
    </row>
    <row r="1014" spans="1:3" x14ac:dyDescent="0.3">
      <c r="A1014" s="1">
        <v>42287</v>
      </c>
      <c r="B1014">
        <v>202</v>
      </c>
      <c r="C1014">
        <v>10</v>
      </c>
    </row>
    <row r="1015" spans="1:3" x14ac:dyDescent="0.3">
      <c r="A1015" s="1">
        <v>42288</v>
      </c>
      <c r="B1015">
        <v>202</v>
      </c>
      <c r="C1015">
        <v>1.9</v>
      </c>
    </row>
    <row r="1016" spans="1:3" x14ac:dyDescent="0.3">
      <c r="A1016" s="1">
        <v>42289</v>
      </c>
      <c r="B1016">
        <v>202</v>
      </c>
      <c r="C1016">
        <v>0.1</v>
      </c>
    </row>
    <row r="1017" spans="1:3" x14ac:dyDescent="0.3">
      <c r="A1017" s="1">
        <v>42290</v>
      </c>
      <c r="B1017">
        <v>202</v>
      </c>
    </row>
    <row r="1018" spans="1:3" x14ac:dyDescent="0.3">
      <c r="A1018" s="1">
        <v>42291</v>
      </c>
      <c r="B1018">
        <v>202</v>
      </c>
    </row>
    <row r="1019" spans="1:3" x14ac:dyDescent="0.3">
      <c r="A1019" s="1">
        <v>42292</v>
      </c>
      <c r="B1019">
        <v>202</v>
      </c>
    </row>
    <row r="1020" spans="1:3" x14ac:dyDescent="0.3">
      <c r="A1020" s="1">
        <v>42293</v>
      </c>
      <c r="B1020">
        <v>202</v>
      </c>
    </row>
    <row r="1021" spans="1:3" x14ac:dyDescent="0.3">
      <c r="A1021" s="1">
        <v>42294</v>
      </c>
      <c r="B1021">
        <v>202</v>
      </c>
    </row>
    <row r="1022" spans="1:3" x14ac:dyDescent="0.3">
      <c r="A1022" s="1">
        <v>42295</v>
      </c>
      <c r="B1022">
        <v>202</v>
      </c>
    </row>
    <row r="1023" spans="1:3" x14ac:dyDescent="0.3">
      <c r="A1023" s="1">
        <v>42296</v>
      </c>
      <c r="B1023">
        <v>202</v>
      </c>
    </row>
    <row r="1024" spans="1:3" x14ac:dyDescent="0.3">
      <c r="A1024" s="1">
        <v>42297</v>
      </c>
      <c r="B1024">
        <v>202</v>
      </c>
    </row>
    <row r="1025" spans="1:3" x14ac:dyDescent="0.3">
      <c r="A1025" s="1">
        <v>42298</v>
      </c>
      <c r="B1025">
        <v>202</v>
      </c>
    </row>
    <row r="1026" spans="1:3" x14ac:dyDescent="0.3">
      <c r="A1026" s="1">
        <v>42299</v>
      </c>
      <c r="B1026">
        <v>202</v>
      </c>
    </row>
    <row r="1027" spans="1:3" x14ac:dyDescent="0.3">
      <c r="A1027" s="1">
        <v>42300</v>
      </c>
      <c r="B1027">
        <v>202</v>
      </c>
    </row>
    <row r="1028" spans="1:3" x14ac:dyDescent="0.3">
      <c r="A1028" s="1">
        <v>42301</v>
      </c>
      <c r="B1028">
        <v>202</v>
      </c>
      <c r="C1028">
        <v>6</v>
      </c>
    </row>
    <row r="1029" spans="1:3" x14ac:dyDescent="0.3">
      <c r="A1029" s="1">
        <v>42302</v>
      </c>
      <c r="B1029">
        <v>202</v>
      </c>
    </row>
    <row r="1030" spans="1:3" x14ac:dyDescent="0.3">
      <c r="A1030" s="1">
        <v>42303</v>
      </c>
      <c r="B1030">
        <v>202</v>
      </c>
      <c r="C1030">
        <v>0.1</v>
      </c>
    </row>
    <row r="1031" spans="1:3" x14ac:dyDescent="0.3">
      <c r="A1031" s="1">
        <v>42304</v>
      </c>
      <c r="B1031">
        <v>202</v>
      </c>
      <c r="C1031">
        <v>12.5</v>
      </c>
    </row>
    <row r="1032" spans="1:3" x14ac:dyDescent="0.3">
      <c r="A1032" s="1">
        <v>42305</v>
      </c>
      <c r="B1032">
        <v>202</v>
      </c>
    </row>
    <row r="1033" spans="1:3" x14ac:dyDescent="0.3">
      <c r="A1033" s="1">
        <v>42306</v>
      </c>
      <c r="B1033">
        <v>202</v>
      </c>
      <c r="C1033">
        <v>3.5</v>
      </c>
    </row>
    <row r="1034" spans="1:3" x14ac:dyDescent="0.3">
      <c r="A1034" s="1">
        <v>42307</v>
      </c>
      <c r="B1034">
        <v>202</v>
      </c>
    </row>
    <row r="1035" spans="1:3" x14ac:dyDescent="0.3">
      <c r="A1035" s="1">
        <v>42308</v>
      </c>
      <c r="B1035">
        <v>202</v>
      </c>
    </row>
    <row r="1036" spans="1:3" x14ac:dyDescent="0.3">
      <c r="A1036" s="1">
        <v>42309</v>
      </c>
      <c r="B1036">
        <v>202</v>
      </c>
    </row>
    <row r="1037" spans="1:3" x14ac:dyDescent="0.3">
      <c r="A1037" s="1">
        <v>42310</v>
      </c>
      <c r="B1037">
        <v>202</v>
      </c>
    </row>
    <row r="1038" spans="1:3" x14ac:dyDescent="0.3">
      <c r="A1038" s="1">
        <v>42311</v>
      </c>
      <c r="B1038">
        <v>202</v>
      </c>
    </row>
    <row r="1039" spans="1:3" x14ac:dyDescent="0.3">
      <c r="A1039" s="1">
        <v>42312</v>
      </c>
      <c r="B1039">
        <v>202</v>
      </c>
    </row>
    <row r="1040" spans="1:3" x14ac:dyDescent="0.3">
      <c r="A1040" s="1">
        <v>42313</v>
      </c>
      <c r="B1040">
        <v>202</v>
      </c>
    </row>
    <row r="1041" spans="1:3" x14ac:dyDescent="0.3">
      <c r="A1041" s="1">
        <v>42314</v>
      </c>
      <c r="B1041">
        <v>202</v>
      </c>
      <c r="C1041">
        <v>3.5</v>
      </c>
    </row>
    <row r="1042" spans="1:3" x14ac:dyDescent="0.3">
      <c r="A1042" s="1">
        <v>42315</v>
      </c>
      <c r="B1042">
        <v>202</v>
      </c>
      <c r="C1042">
        <v>19.5</v>
      </c>
    </row>
    <row r="1043" spans="1:3" x14ac:dyDescent="0.3">
      <c r="A1043" s="1">
        <v>42316</v>
      </c>
      <c r="B1043">
        <v>202</v>
      </c>
      <c r="C1043">
        <v>13</v>
      </c>
    </row>
    <row r="1044" spans="1:3" x14ac:dyDescent="0.3">
      <c r="A1044" s="1">
        <v>42317</v>
      </c>
      <c r="B1044">
        <v>202</v>
      </c>
      <c r="C1044">
        <v>3.5</v>
      </c>
    </row>
    <row r="1045" spans="1:3" x14ac:dyDescent="0.3">
      <c r="A1045" s="1">
        <v>42318</v>
      </c>
      <c r="B1045">
        <v>202</v>
      </c>
    </row>
    <row r="1046" spans="1:3" x14ac:dyDescent="0.3">
      <c r="A1046" s="1">
        <v>42319</v>
      </c>
      <c r="B1046">
        <v>202</v>
      </c>
    </row>
    <row r="1047" spans="1:3" x14ac:dyDescent="0.3">
      <c r="A1047" s="1">
        <v>42320</v>
      </c>
      <c r="B1047">
        <v>202</v>
      </c>
    </row>
    <row r="1048" spans="1:3" x14ac:dyDescent="0.3">
      <c r="A1048" s="1">
        <v>42321</v>
      </c>
      <c r="B1048">
        <v>202</v>
      </c>
      <c r="C1048">
        <v>21.5</v>
      </c>
    </row>
    <row r="1049" spans="1:3" x14ac:dyDescent="0.3">
      <c r="A1049" s="1">
        <v>42322</v>
      </c>
      <c r="B1049">
        <v>202</v>
      </c>
      <c r="C1049">
        <v>13.5</v>
      </c>
    </row>
    <row r="1050" spans="1:3" x14ac:dyDescent="0.3">
      <c r="A1050" s="1">
        <v>42323</v>
      </c>
      <c r="B1050">
        <v>202</v>
      </c>
      <c r="C1050">
        <v>0.1</v>
      </c>
    </row>
    <row r="1051" spans="1:3" x14ac:dyDescent="0.3">
      <c r="A1051" s="1">
        <v>42324</v>
      </c>
      <c r="B1051">
        <v>202</v>
      </c>
      <c r="C1051">
        <v>16.5</v>
      </c>
    </row>
    <row r="1052" spans="1:3" x14ac:dyDescent="0.3">
      <c r="A1052" s="1">
        <v>42325</v>
      </c>
      <c r="B1052">
        <v>202</v>
      </c>
      <c r="C1052">
        <v>0.1</v>
      </c>
    </row>
    <row r="1053" spans="1:3" x14ac:dyDescent="0.3">
      <c r="A1053" s="1">
        <v>42326</v>
      </c>
      <c r="B1053">
        <v>202</v>
      </c>
      <c r="C1053">
        <v>3.5</v>
      </c>
    </row>
    <row r="1054" spans="1:3" x14ac:dyDescent="0.3">
      <c r="A1054" s="1">
        <v>42327</v>
      </c>
      <c r="B1054">
        <v>202</v>
      </c>
      <c r="C1054">
        <v>0.3</v>
      </c>
    </row>
    <row r="1055" spans="1:3" x14ac:dyDescent="0.3">
      <c r="A1055" s="1">
        <v>42328</v>
      </c>
      <c r="B1055">
        <v>202</v>
      </c>
    </row>
    <row r="1056" spans="1:3" x14ac:dyDescent="0.3">
      <c r="A1056" s="1">
        <v>42329</v>
      </c>
      <c r="B1056">
        <v>202</v>
      </c>
    </row>
    <row r="1057" spans="1:3" x14ac:dyDescent="0.3">
      <c r="A1057" s="1">
        <v>42330</v>
      </c>
      <c r="B1057">
        <v>202</v>
      </c>
      <c r="C1057">
        <v>5</v>
      </c>
    </row>
    <row r="1058" spans="1:3" x14ac:dyDescent="0.3">
      <c r="A1058" s="1">
        <v>42331</v>
      </c>
      <c r="B1058">
        <v>202</v>
      </c>
      <c r="C1058">
        <v>11</v>
      </c>
    </row>
    <row r="1059" spans="1:3" x14ac:dyDescent="0.3">
      <c r="A1059" s="1">
        <v>42332</v>
      </c>
      <c r="B1059">
        <v>202</v>
      </c>
      <c r="C1059">
        <v>0.1</v>
      </c>
    </row>
    <row r="1060" spans="1:3" x14ac:dyDescent="0.3">
      <c r="A1060" s="1">
        <v>42333</v>
      </c>
      <c r="B1060">
        <v>202</v>
      </c>
      <c r="C1060">
        <v>13</v>
      </c>
    </row>
    <row r="1061" spans="1:3" x14ac:dyDescent="0.3">
      <c r="A1061" s="1">
        <v>42334</v>
      </c>
      <c r="B1061">
        <v>202</v>
      </c>
    </row>
    <row r="1062" spans="1:3" x14ac:dyDescent="0.3">
      <c r="A1062" s="1">
        <v>42335</v>
      </c>
      <c r="B1062">
        <v>202</v>
      </c>
    </row>
    <row r="1063" spans="1:3" x14ac:dyDescent="0.3">
      <c r="A1063" s="1">
        <v>42336</v>
      </c>
      <c r="B1063">
        <v>202</v>
      </c>
    </row>
    <row r="1064" spans="1:3" x14ac:dyDescent="0.3">
      <c r="A1064" s="1">
        <v>42337</v>
      </c>
      <c r="B1064">
        <v>202</v>
      </c>
      <c r="C1064">
        <v>2.5</v>
      </c>
    </row>
    <row r="1065" spans="1:3" x14ac:dyDescent="0.3">
      <c r="A1065" s="1">
        <v>42338</v>
      </c>
      <c r="B1065">
        <v>202</v>
      </c>
      <c r="C1065">
        <v>0.1</v>
      </c>
    </row>
    <row r="1066" spans="1:3" x14ac:dyDescent="0.3">
      <c r="A1066" s="1">
        <v>42339</v>
      </c>
      <c r="B1066">
        <v>202</v>
      </c>
    </row>
    <row r="1067" spans="1:3" x14ac:dyDescent="0.3">
      <c r="A1067" s="1">
        <v>42340</v>
      </c>
      <c r="B1067">
        <v>202</v>
      </c>
      <c r="C1067">
        <v>12</v>
      </c>
    </row>
    <row r="1068" spans="1:3" x14ac:dyDescent="0.3">
      <c r="A1068" s="1">
        <v>42341</v>
      </c>
      <c r="B1068">
        <v>202</v>
      </c>
      <c r="C1068">
        <v>8.5</v>
      </c>
    </row>
    <row r="1069" spans="1:3" x14ac:dyDescent="0.3">
      <c r="A1069" s="1">
        <v>42342</v>
      </c>
      <c r="B1069">
        <v>202</v>
      </c>
    </row>
    <row r="1070" spans="1:3" x14ac:dyDescent="0.3">
      <c r="A1070" s="1">
        <v>42343</v>
      </c>
      <c r="B1070">
        <v>202</v>
      </c>
    </row>
    <row r="1071" spans="1:3" x14ac:dyDescent="0.3">
      <c r="A1071" s="1">
        <v>42344</v>
      </c>
      <c r="B1071">
        <v>202</v>
      </c>
    </row>
    <row r="1072" spans="1:3" x14ac:dyDescent="0.3">
      <c r="A1072" s="1">
        <v>42345</v>
      </c>
      <c r="B1072">
        <v>202</v>
      </c>
    </row>
    <row r="1073" spans="1:3" x14ac:dyDescent="0.3">
      <c r="A1073" s="1">
        <v>42346</v>
      </c>
      <c r="B1073">
        <v>202</v>
      </c>
    </row>
    <row r="1074" spans="1:3" x14ac:dyDescent="0.3">
      <c r="A1074" s="1">
        <v>42347</v>
      </c>
      <c r="B1074">
        <v>202</v>
      </c>
    </row>
    <row r="1075" spans="1:3" x14ac:dyDescent="0.3">
      <c r="A1075" s="1">
        <v>42348</v>
      </c>
      <c r="B1075">
        <v>202</v>
      </c>
      <c r="C1075">
        <v>0.5</v>
      </c>
    </row>
    <row r="1076" spans="1:3" x14ac:dyDescent="0.3">
      <c r="A1076" s="1">
        <v>42349</v>
      </c>
      <c r="B1076">
        <v>202</v>
      </c>
    </row>
    <row r="1077" spans="1:3" x14ac:dyDescent="0.3">
      <c r="A1077" s="1">
        <v>42350</v>
      </c>
      <c r="B1077">
        <v>202</v>
      </c>
    </row>
    <row r="1078" spans="1:3" x14ac:dyDescent="0.3">
      <c r="A1078" s="1">
        <v>42351</v>
      </c>
      <c r="B1078">
        <v>202</v>
      </c>
    </row>
    <row r="1079" spans="1:3" x14ac:dyDescent="0.3">
      <c r="A1079" s="1">
        <v>42352</v>
      </c>
      <c r="B1079">
        <v>202</v>
      </c>
      <c r="C1079">
        <v>3.5</v>
      </c>
    </row>
    <row r="1080" spans="1:3" x14ac:dyDescent="0.3">
      <c r="A1080" s="1">
        <v>42353</v>
      </c>
      <c r="B1080">
        <v>202</v>
      </c>
      <c r="C1080">
        <v>0.1</v>
      </c>
    </row>
    <row r="1081" spans="1:3" x14ac:dyDescent="0.3">
      <c r="A1081" s="1">
        <v>42354</v>
      </c>
      <c r="B1081">
        <v>202</v>
      </c>
    </row>
    <row r="1082" spans="1:3" x14ac:dyDescent="0.3">
      <c r="A1082" s="1">
        <v>42355</v>
      </c>
      <c r="B1082">
        <v>202</v>
      </c>
    </row>
    <row r="1083" spans="1:3" x14ac:dyDescent="0.3">
      <c r="A1083" s="1">
        <v>42356</v>
      </c>
      <c r="B1083">
        <v>202</v>
      </c>
    </row>
    <row r="1084" spans="1:3" x14ac:dyDescent="0.3">
      <c r="A1084" s="1">
        <v>42357</v>
      </c>
      <c r="B1084">
        <v>202</v>
      </c>
    </row>
    <row r="1085" spans="1:3" x14ac:dyDescent="0.3">
      <c r="A1085" s="1">
        <v>42358</v>
      </c>
      <c r="B1085">
        <v>202</v>
      </c>
    </row>
    <row r="1086" spans="1:3" x14ac:dyDescent="0.3">
      <c r="A1086" s="1">
        <v>42359</v>
      </c>
      <c r="B1086">
        <v>202</v>
      </c>
      <c r="C1086">
        <v>3.5</v>
      </c>
    </row>
    <row r="1087" spans="1:3" x14ac:dyDescent="0.3">
      <c r="A1087" s="1">
        <v>42360</v>
      </c>
      <c r="B1087">
        <v>202</v>
      </c>
    </row>
    <row r="1088" spans="1:3" x14ac:dyDescent="0.3">
      <c r="A1088" s="1">
        <v>42361</v>
      </c>
      <c r="B1088">
        <v>202</v>
      </c>
      <c r="C1088">
        <v>0.5</v>
      </c>
    </row>
    <row r="1089" spans="1:3" x14ac:dyDescent="0.3">
      <c r="A1089" s="1">
        <v>42362</v>
      </c>
      <c r="B1089">
        <v>202</v>
      </c>
    </row>
    <row r="1090" spans="1:3" x14ac:dyDescent="0.3">
      <c r="A1090" s="1">
        <v>42363</v>
      </c>
      <c r="B1090">
        <v>202</v>
      </c>
    </row>
    <row r="1091" spans="1:3" x14ac:dyDescent="0.3">
      <c r="A1091" s="1">
        <v>42364</v>
      </c>
      <c r="B1091">
        <v>202</v>
      </c>
    </row>
    <row r="1092" spans="1:3" x14ac:dyDescent="0.3">
      <c r="A1092" s="1">
        <v>42365</v>
      </c>
      <c r="B1092">
        <v>202</v>
      </c>
    </row>
    <row r="1093" spans="1:3" x14ac:dyDescent="0.3">
      <c r="A1093" s="1">
        <v>42366</v>
      </c>
      <c r="B1093">
        <v>202</v>
      </c>
    </row>
    <row r="1094" spans="1:3" x14ac:dyDescent="0.3">
      <c r="A1094" s="1">
        <v>42367</v>
      </c>
      <c r="B1094">
        <v>202</v>
      </c>
    </row>
    <row r="1095" spans="1:3" x14ac:dyDescent="0.3">
      <c r="A1095" s="1">
        <v>42368</v>
      </c>
      <c r="B1095">
        <v>202</v>
      </c>
      <c r="C1095">
        <v>1.1000000000000001</v>
      </c>
    </row>
    <row r="1096" spans="1:3" x14ac:dyDescent="0.3">
      <c r="A1096" s="1">
        <v>42369</v>
      </c>
      <c r="B1096">
        <v>202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3</vt:i4>
      </vt:variant>
    </vt:vector>
  </HeadingPairs>
  <TitlesOfParts>
    <vt:vector size="16" baseType="lpstr">
      <vt:lpstr>_TempHistogram_</vt:lpstr>
      <vt:lpstr>_TempBoxplot_</vt:lpstr>
      <vt:lpstr>_통계분석결과_</vt:lpstr>
      <vt:lpstr>_TempQQPlot_</vt:lpstr>
      <vt:lpstr>_#TempSurvey#_</vt:lpstr>
      <vt:lpstr>example_bakery2</vt:lpstr>
      <vt:lpstr>holiday</vt:lpstr>
      <vt:lpstr>temp</vt:lpstr>
      <vt:lpstr>rain</vt:lpstr>
      <vt:lpstr>month-weekend</vt:lpstr>
      <vt:lpstr>month-weekend 분석</vt:lpstr>
      <vt:lpstr>temp-total</vt:lpstr>
      <vt:lpstr>holiday-season</vt:lpstr>
      <vt:lpstr>mdindex</vt:lpstr>
      <vt:lpstr>rain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sungjin shin</dc:creator>
  <cp:lastModifiedBy>IT</cp:lastModifiedBy>
  <dcterms:created xsi:type="dcterms:W3CDTF">2018-01-14T00:22:59Z</dcterms:created>
  <dcterms:modified xsi:type="dcterms:W3CDTF">2018-08-06T06:43:12Z</dcterms:modified>
</cp:coreProperties>
</file>