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1AE4627-A018-4A56-A353-C6075240A34E}" xr6:coauthVersionLast="47" xr6:coauthVersionMax="47" xr10:uidLastSave="{00000000-0000-0000-0000-000000000000}"/>
  <bookViews>
    <workbookView xWindow="-120" yWindow="-120" windowWidth="38640" windowHeight="21120" xr2:uid="{885A433C-E723-4E44-ACD2-B01F549B13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09" i="1" l="1"/>
  <c r="K409" i="1"/>
  <c r="J409" i="1"/>
  <c r="L408" i="1"/>
  <c r="K408" i="1"/>
  <c r="J408" i="1"/>
  <c r="L407" i="1"/>
  <c r="K407" i="1"/>
  <c r="J407" i="1"/>
  <c r="L406" i="1"/>
  <c r="K406" i="1"/>
  <c r="J406" i="1"/>
  <c r="L405" i="1"/>
  <c r="K405" i="1"/>
  <c r="J405" i="1"/>
  <c r="L404" i="1"/>
  <c r="K404" i="1"/>
  <c r="J404" i="1"/>
  <c r="L403" i="1"/>
  <c r="K403" i="1"/>
  <c r="J403" i="1"/>
  <c r="L402" i="1"/>
  <c r="K402" i="1"/>
  <c r="J402" i="1"/>
  <c r="L401" i="1"/>
  <c r="K401" i="1"/>
  <c r="J401" i="1"/>
  <c r="L400" i="1"/>
  <c r="K400" i="1"/>
  <c r="J400" i="1"/>
  <c r="L399" i="1"/>
  <c r="K399" i="1"/>
  <c r="J399" i="1"/>
  <c r="L398" i="1"/>
  <c r="K398" i="1"/>
  <c r="J398" i="1"/>
  <c r="L397" i="1"/>
  <c r="K397" i="1"/>
  <c r="J397" i="1"/>
  <c r="L396" i="1"/>
  <c r="K396" i="1"/>
  <c r="J396" i="1"/>
  <c r="L395" i="1"/>
  <c r="K395" i="1"/>
  <c r="J395" i="1"/>
  <c r="L394" i="1"/>
  <c r="K394" i="1"/>
  <c r="J394" i="1"/>
  <c r="L393" i="1"/>
  <c r="K393" i="1"/>
  <c r="J393" i="1"/>
  <c r="L392" i="1"/>
  <c r="K392" i="1"/>
  <c r="J392" i="1"/>
  <c r="L391" i="1"/>
  <c r="K391" i="1"/>
  <c r="J391" i="1"/>
  <c r="L390" i="1"/>
  <c r="K390" i="1"/>
  <c r="J390" i="1"/>
  <c r="L389" i="1"/>
  <c r="K389" i="1"/>
  <c r="J389" i="1"/>
  <c r="L388" i="1"/>
  <c r="K388" i="1"/>
  <c r="J388" i="1"/>
  <c r="L387" i="1"/>
  <c r="K387" i="1"/>
  <c r="J387" i="1"/>
  <c r="L386" i="1"/>
  <c r="K386" i="1"/>
  <c r="J386" i="1"/>
  <c r="L385" i="1"/>
  <c r="K385" i="1"/>
  <c r="J385" i="1"/>
  <c r="L384" i="1"/>
  <c r="K384" i="1"/>
  <c r="J384" i="1"/>
  <c r="L383" i="1"/>
  <c r="K383" i="1"/>
  <c r="J383" i="1"/>
  <c r="L382" i="1"/>
  <c r="K382" i="1"/>
  <c r="J382" i="1"/>
  <c r="L381" i="1"/>
  <c r="K381" i="1"/>
  <c r="J381" i="1"/>
  <c r="L380" i="1"/>
  <c r="K380" i="1"/>
  <c r="J380" i="1"/>
  <c r="L379" i="1"/>
  <c r="K379" i="1"/>
  <c r="J379" i="1"/>
  <c r="L378" i="1"/>
  <c r="K378" i="1"/>
  <c r="J378" i="1"/>
  <c r="L377" i="1"/>
  <c r="K377" i="1"/>
  <c r="J377" i="1"/>
  <c r="L376" i="1"/>
  <c r="K376" i="1"/>
  <c r="J376" i="1"/>
  <c r="L375" i="1"/>
  <c r="K375" i="1"/>
  <c r="J375" i="1"/>
  <c r="L374" i="1"/>
  <c r="K374" i="1"/>
  <c r="J374" i="1"/>
  <c r="L373" i="1"/>
  <c r="K373" i="1"/>
  <c r="J373" i="1"/>
  <c r="L372" i="1"/>
  <c r="K372" i="1"/>
  <c r="J372" i="1"/>
  <c r="L371" i="1"/>
  <c r="K371" i="1"/>
  <c r="J371" i="1"/>
  <c r="L370" i="1"/>
  <c r="K370" i="1"/>
  <c r="J370" i="1"/>
  <c r="L369" i="1"/>
  <c r="K369" i="1"/>
  <c r="J369" i="1"/>
  <c r="L368" i="1"/>
  <c r="K368" i="1"/>
  <c r="J368" i="1"/>
  <c r="L367" i="1"/>
  <c r="K367" i="1"/>
  <c r="J367" i="1"/>
  <c r="L366" i="1"/>
  <c r="K366" i="1"/>
  <c r="J366" i="1"/>
  <c r="L365" i="1"/>
  <c r="K365" i="1"/>
  <c r="J365" i="1"/>
  <c r="L364" i="1"/>
  <c r="K364" i="1"/>
  <c r="J364" i="1"/>
  <c r="L363" i="1"/>
  <c r="K363" i="1"/>
  <c r="J363" i="1"/>
  <c r="L362" i="1"/>
  <c r="K362" i="1"/>
  <c r="J362" i="1"/>
  <c r="L361" i="1"/>
  <c r="K361" i="1"/>
  <c r="J361" i="1"/>
  <c r="L360" i="1"/>
  <c r="K360" i="1"/>
  <c r="J360" i="1"/>
  <c r="L359" i="1"/>
  <c r="K359" i="1"/>
  <c r="J359" i="1"/>
  <c r="L358" i="1"/>
  <c r="K358" i="1"/>
  <c r="J358" i="1"/>
  <c r="L357" i="1"/>
  <c r="K357" i="1"/>
  <c r="J357" i="1"/>
  <c r="L356" i="1"/>
  <c r="K356" i="1"/>
  <c r="J356" i="1"/>
  <c r="L355" i="1"/>
  <c r="K355" i="1"/>
  <c r="J355" i="1"/>
  <c r="L354" i="1"/>
  <c r="K354" i="1"/>
  <c r="J354" i="1"/>
  <c r="L353" i="1"/>
  <c r="K353" i="1"/>
  <c r="J353" i="1"/>
  <c r="L352" i="1"/>
  <c r="K352" i="1"/>
  <c r="J352" i="1"/>
  <c r="L351" i="1"/>
  <c r="K351" i="1"/>
  <c r="J351" i="1"/>
  <c r="L350" i="1"/>
  <c r="K350" i="1"/>
  <c r="J350" i="1"/>
  <c r="L349" i="1"/>
  <c r="K349" i="1"/>
  <c r="J349" i="1"/>
  <c r="L348" i="1"/>
  <c r="K348" i="1"/>
  <c r="L347" i="1"/>
  <c r="K347" i="1"/>
  <c r="L346" i="1"/>
  <c r="K346" i="1"/>
  <c r="L345" i="1"/>
  <c r="K345" i="1"/>
  <c r="L344" i="1"/>
  <c r="K344" i="1"/>
  <c r="L343" i="1"/>
  <c r="K343" i="1"/>
  <c r="L342" i="1"/>
  <c r="K342" i="1"/>
  <c r="L341" i="1"/>
  <c r="K341" i="1"/>
  <c r="L340" i="1"/>
  <c r="K340" i="1"/>
  <c r="J340" i="1"/>
  <c r="L339" i="1"/>
  <c r="K339" i="1"/>
  <c r="J339" i="1"/>
  <c r="L338" i="1"/>
  <c r="K338" i="1"/>
  <c r="J338" i="1"/>
  <c r="L337" i="1"/>
  <c r="K337" i="1"/>
  <c r="J337" i="1"/>
  <c r="L336" i="1"/>
  <c r="K336" i="1"/>
  <c r="J336" i="1"/>
  <c r="L335" i="1"/>
  <c r="K335" i="1"/>
  <c r="J335" i="1"/>
  <c r="L334" i="1"/>
  <c r="K334" i="1"/>
  <c r="J334" i="1"/>
  <c r="L333" i="1"/>
  <c r="K333" i="1"/>
  <c r="J333" i="1"/>
  <c r="L332" i="1"/>
  <c r="K332" i="1"/>
  <c r="J332" i="1"/>
  <c r="H6" i="1"/>
  <c r="I6" i="1"/>
  <c r="J6" i="1"/>
  <c r="K6" i="1"/>
  <c r="L6" i="1"/>
  <c r="H7" i="1"/>
  <c r="I7" i="1"/>
  <c r="J7" i="1"/>
  <c r="K7" i="1"/>
  <c r="L7" i="1"/>
  <c r="H8" i="1"/>
  <c r="I8" i="1"/>
  <c r="J8" i="1"/>
  <c r="K8" i="1"/>
  <c r="L8" i="1"/>
  <c r="H9" i="1"/>
  <c r="I9" i="1"/>
  <c r="J9" i="1"/>
  <c r="K9" i="1"/>
  <c r="L9" i="1"/>
  <c r="H10" i="1"/>
  <c r="I10" i="1"/>
  <c r="J10" i="1"/>
  <c r="K10" i="1"/>
  <c r="L10" i="1"/>
  <c r="H11" i="1"/>
  <c r="I11" i="1"/>
  <c r="J11" i="1"/>
  <c r="K11" i="1"/>
  <c r="L11" i="1"/>
  <c r="H12" i="1"/>
  <c r="I12" i="1"/>
  <c r="J12" i="1"/>
  <c r="K12" i="1"/>
  <c r="L12" i="1"/>
  <c r="H13" i="1"/>
  <c r="I13" i="1"/>
  <c r="J13" i="1"/>
  <c r="K13" i="1"/>
  <c r="L13" i="1"/>
  <c r="H14" i="1"/>
  <c r="I14" i="1"/>
  <c r="J14" i="1"/>
  <c r="K14" i="1"/>
  <c r="L14" i="1"/>
  <c r="H15" i="1"/>
  <c r="I15" i="1"/>
  <c r="J15" i="1"/>
  <c r="K15" i="1"/>
  <c r="L15" i="1"/>
  <c r="H16" i="1"/>
  <c r="I16" i="1"/>
  <c r="J16" i="1"/>
  <c r="K16" i="1"/>
  <c r="L16" i="1"/>
  <c r="H17" i="1"/>
  <c r="I17" i="1"/>
  <c r="J17" i="1"/>
  <c r="K17" i="1"/>
  <c r="L17" i="1"/>
  <c r="H18" i="1"/>
  <c r="I18" i="1"/>
  <c r="J18" i="1"/>
  <c r="K18" i="1"/>
  <c r="L18" i="1"/>
  <c r="H19" i="1"/>
  <c r="I19" i="1"/>
  <c r="J19" i="1"/>
  <c r="K19" i="1"/>
  <c r="L19" i="1"/>
  <c r="H20" i="1"/>
  <c r="I20" i="1"/>
  <c r="J20" i="1"/>
  <c r="K20" i="1"/>
  <c r="L20" i="1"/>
  <c r="H21" i="1"/>
  <c r="I21" i="1"/>
  <c r="J21" i="1"/>
  <c r="K21" i="1"/>
  <c r="L21" i="1"/>
  <c r="H22" i="1"/>
  <c r="I22" i="1"/>
  <c r="J22" i="1"/>
  <c r="K22" i="1"/>
  <c r="L22" i="1"/>
  <c r="H23" i="1"/>
  <c r="I23" i="1"/>
  <c r="J23" i="1"/>
  <c r="K23" i="1"/>
  <c r="L23" i="1"/>
  <c r="H24" i="1"/>
  <c r="I24" i="1"/>
  <c r="J24" i="1"/>
  <c r="K24" i="1"/>
  <c r="L24" i="1"/>
  <c r="H25" i="1"/>
  <c r="I25" i="1"/>
  <c r="J25" i="1"/>
  <c r="K25" i="1"/>
  <c r="L25" i="1"/>
  <c r="H26" i="1"/>
  <c r="I26" i="1"/>
  <c r="J26" i="1"/>
  <c r="K26" i="1"/>
  <c r="L26" i="1"/>
  <c r="H27" i="1"/>
  <c r="I27" i="1"/>
  <c r="J27" i="1"/>
  <c r="K27" i="1"/>
  <c r="L27" i="1"/>
  <c r="H28" i="1"/>
  <c r="I28" i="1"/>
  <c r="J28" i="1"/>
  <c r="K28" i="1"/>
  <c r="L28" i="1"/>
  <c r="H29" i="1"/>
  <c r="I29" i="1"/>
  <c r="J29" i="1"/>
  <c r="K29" i="1"/>
  <c r="L29" i="1"/>
  <c r="H30" i="1"/>
  <c r="I30" i="1"/>
  <c r="J30" i="1"/>
  <c r="K30" i="1"/>
  <c r="L30" i="1"/>
  <c r="H31" i="1"/>
  <c r="I31" i="1"/>
  <c r="J31" i="1"/>
  <c r="K31" i="1"/>
  <c r="L31" i="1"/>
  <c r="H32" i="1"/>
  <c r="I32" i="1"/>
  <c r="J32" i="1"/>
  <c r="K32" i="1"/>
  <c r="L32" i="1"/>
  <c r="H33" i="1"/>
  <c r="I33" i="1"/>
  <c r="J33" i="1"/>
  <c r="K33" i="1"/>
  <c r="L33" i="1"/>
  <c r="H34" i="1"/>
  <c r="I34" i="1"/>
  <c r="J34" i="1"/>
  <c r="K34" i="1"/>
  <c r="L34" i="1"/>
  <c r="H35" i="1"/>
  <c r="I35" i="1"/>
  <c r="J35" i="1"/>
  <c r="K35" i="1"/>
  <c r="L35" i="1"/>
  <c r="H36" i="1"/>
  <c r="I36" i="1"/>
  <c r="J36" i="1"/>
  <c r="K36" i="1"/>
  <c r="L36" i="1"/>
  <c r="H37" i="1"/>
  <c r="I37" i="1"/>
  <c r="J37" i="1"/>
  <c r="K37" i="1"/>
  <c r="L37" i="1"/>
  <c r="H38" i="1"/>
  <c r="I38" i="1"/>
  <c r="J38" i="1"/>
  <c r="K38" i="1"/>
  <c r="L38" i="1"/>
  <c r="H39" i="1"/>
  <c r="I39" i="1"/>
  <c r="J39" i="1"/>
  <c r="K39" i="1"/>
  <c r="L39" i="1"/>
  <c r="H40" i="1"/>
  <c r="I40" i="1"/>
  <c r="J40" i="1"/>
  <c r="K40" i="1"/>
  <c r="L40" i="1"/>
  <c r="H41" i="1"/>
  <c r="I41" i="1"/>
  <c r="J41" i="1"/>
  <c r="K41" i="1"/>
  <c r="L41" i="1"/>
  <c r="H42" i="1"/>
  <c r="I42" i="1"/>
  <c r="J42" i="1"/>
  <c r="K42" i="1"/>
  <c r="L42" i="1"/>
  <c r="H43" i="1"/>
  <c r="I43" i="1"/>
  <c r="J43" i="1"/>
  <c r="K43" i="1"/>
  <c r="L43" i="1"/>
  <c r="H44" i="1"/>
  <c r="I44" i="1"/>
  <c r="J44" i="1"/>
  <c r="K44" i="1"/>
  <c r="L44" i="1"/>
  <c r="H45" i="1"/>
  <c r="I45" i="1"/>
  <c r="J45" i="1"/>
  <c r="K45" i="1"/>
  <c r="L45" i="1"/>
  <c r="H46" i="1"/>
  <c r="I46" i="1"/>
  <c r="J46" i="1"/>
  <c r="K46" i="1"/>
  <c r="L46" i="1"/>
  <c r="H47" i="1"/>
  <c r="I47" i="1"/>
  <c r="J47" i="1"/>
  <c r="K47" i="1"/>
  <c r="L47" i="1"/>
  <c r="H48" i="1"/>
  <c r="I48" i="1"/>
  <c r="J48" i="1"/>
  <c r="K48" i="1"/>
  <c r="L48" i="1"/>
  <c r="H49" i="1"/>
  <c r="I49" i="1"/>
  <c r="J49" i="1"/>
  <c r="K49" i="1"/>
  <c r="L49" i="1"/>
  <c r="H50" i="1"/>
  <c r="I50" i="1"/>
  <c r="J50" i="1"/>
  <c r="K50" i="1"/>
  <c r="L50" i="1"/>
  <c r="H51" i="1"/>
  <c r="I51" i="1"/>
  <c r="J51" i="1"/>
  <c r="K51" i="1"/>
  <c r="L51" i="1"/>
  <c r="H52" i="1"/>
  <c r="I52" i="1"/>
  <c r="J52" i="1"/>
  <c r="K52" i="1"/>
  <c r="L52" i="1"/>
  <c r="H53" i="1"/>
  <c r="I53" i="1"/>
  <c r="J53" i="1"/>
  <c r="K53" i="1"/>
  <c r="L53" i="1"/>
  <c r="H54" i="1"/>
  <c r="I54" i="1"/>
  <c r="J54" i="1"/>
  <c r="K54" i="1"/>
  <c r="L54" i="1"/>
  <c r="H55" i="1"/>
  <c r="I55" i="1"/>
  <c r="J55" i="1"/>
  <c r="K55" i="1"/>
  <c r="L55" i="1"/>
  <c r="H56" i="1"/>
  <c r="I56" i="1"/>
  <c r="J56" i="1"/>
  <c r="K56" i="1"/>
  <c r="L56" i="1"/>
  <c r="H57" i="1"/>
  <c r="I57" i="1"/>
  <c r="J57" i="1"/>
  <c r="K57" i="1"/>
  <c r="L57" i="1"/>
  <c r="H58" i="1"/>
  <c r="I58" i="1"/>
  <c r="J58" i="1"/>
  <c r="K58" i="1"/>
  <c r="L58" i="1"/>
  <c r="H59" i="1"/>
  <c r="I59" i="1"/>
  <c r="J59" i="1"/>
  <c r="K59" i="1"/>
  <c r="L59" i="1"/>
  <c r="H60" i="1"/>
  <c r="I60" i="1"/>
  <c r="J60" i="1"/>
  <c r="K60" i="1"/>
  <c r="L60" i="1"/>
  <c r="H61" i="1"/>
  <c r="I61" i="1"/>
  <c r="J61" i="1"/>
  <c r="K61" i="1"/>
  <c r="L61" i="1"/>
  <c r="H62" i="1"/>
  <c r="I62" i="1"/>
  <c r="J62" i="1"/>
  <c r="K62" i="1"/>
  <c r="L62" i="1"/>
  <c r="H63" i="1"/>
  <c r="I63" i="1"/>
  <c r="J63" i="1"/>
  <c r="K63" i="1"/>
  <c r="L63" i="1"/>
  <c r="H64" i="1"/>
  <c r="I64" i="1"/>
  <c r="J64" i="1"/>
  <c r="K64" i="1"/>
  <c r="L64" i="1"/>
  <c r="H65" i="1"/>
  <c r="I65" i="1"/>
  <c r="J65" i="1"/>
  <c r="K65" i="1"/>
  <c r="L65" i="1"/>
  <c r="H66" i="1"/>
  <c r="I66" i="1"/>
  <c r="J66" i="1"/>
  <c r="K66" i="1"/>
  <c r="L66" i="1"/>
  <c r="H67" i="1"/>
  <c r="I67" i="1"/>
  <c r="J67" i="1"/>
  <c r="K67" i="1"/>
  <c r="L67" i="1"/>
  <c r="H68" i="1"/>
  <c r="I68" i="1"/>
  <c r="J68" i="1"/>
  <c r="K68" i="1"/>
  <c r="L68" i="1"/>
  <c r="H69" i="1"/>
  <c r="I69" i="1"/>
  <c r="J69" i="1"/>
  <c r="K69" i="1"/>
  <c r="L69" i="1"/>
  <c r="H70" i="1"/>
  <c r="I70" i="1"/>
  <c r="J70" i="1"/>
  <c r="K70" i="1"/>
  <c r="L70" i="1"/>
  <c r="H71" i="1"/>
  <c r="I71" i="1"/>
  <c r="J71" i="1"/>
  <c r="K71" i="1"/>
  <c r="L71" i="1"/>
  <c r="H72" i="1"/>
  <c r="I72" i="1"/>
  <c r="J72" i="1"/>
  <c r="K72" i="1"/>
  <c r="L72" i="1"/>
  <c r="H73" i="1"/>
  <c r="I73" i="1"/>
  <c r="J73" i="1"/>
  <c r="K73" i="1"/>
  <c r="L73" i="1"/>
  <c r="H74" i="1"/>
  <c r="I74" i="1"/>
  <c r="J74" i="1"/>
  <c r="K74" i="1"/>
  <c r="L74" i="1"/>
  <c r="H75" i="1"/>
  <c r="I75" i="1"/>
  <c r="J75" i="1"/>
  <c r="K75" i="1"/>
  <c r="L75" i="1"/>
  <c r="H76" i="1"/>
  <c r="I76" i="1"/>
  <c r="J76" i="1"/>
  <c r="K76" i="1"/>
  <c r="L76" i="1"/>
  <c r="H77" i="1"/>
  <c r="I77" i="1"/>
  <c r="J77" i="1"/>
  <c r="K77" i="1"/>
  <c r="L77" i="1"/>
  <c r="H78" i="1"/>
  <c r="I78" i="1"/>
  <c r="J78" i="1"/>
  <c r="K78" i="1"/>
  <c r="L78" i="1"/>
  <c r="H79" i="1"/>
  <c r="I79" i="1"/>
  <c r="J79" i="1"/>
  <c r="K79" i="1"/>
  <c r="L79" i="1"/>
  <c r="H80" i="1"/>
  <c r="I80" i="1"/>
  <c r="J80" i="1"/>
  <c r="K80" i="1"/>
  <c r="L80" i="1"/>
  <c r="H81" i="1"/>
  <c r="I81" i="1"/>
  <c r="J81" i="1"/>
  <c r="K81" i="1"/>
  <c r="L81" i="1"/>
  <c r="H82" i="1"/>
  <c r="I82" i="1"/>
  <c r="J82" i="1"/>
  <c r="K82" i="1"/>
  <c r="L82" i="1"/>
  <c r="H83" i="1"/>
  <c r="I83" i="1"/>
  <c r="J83" i="1"/>
  <c r="K83" i="1"/>
  <c r="L83" i="1"/>
  <c r="H84" i="1"/>
  <c r="I84" i="1"/>
  <c r="J84" i="1"/>
  <c r="K84" i="1"/>
  <c r="L84" i="1"/>
  <c r="H85" i="1"/>
  <c r="I85" i="1"/>
  <c r="J85" i="1"/>
  <c r="K85" i="1"/>
  <c r="L85" i="1"/>
  <c r="H86" i="1"/>
  <c r="I86" i="1"/>
  <c r="J86" i="1"/>
  <c r="K86" i="1"/>
  <c r="L86" i="1"/>
  <c r="H87" i="1"/>
  <c r="I87" i="1"/>
  <c r="J87" i="1"/>
  <c r="K87" i="1"/>
  <c r="L87" i="1"/>
  <c r="H88" i="1"/>
  <c r="I88" i="1"/>
  <c r="J88" i="1"/>
  <c r="K88" i="1"/>
  <c r="L88" i="1"/>
  <c r="H89" i="1"/>
  <c r="I89" i="1"/>
  <c r="J89" i="1"/>
  <c r="K89" i="1"/>
  <c r="L89" i="1"/>
  <c r="H90" i="1"/>
  <c r="I90" i="1"/>
  <c r="J90" i="1"/>
  <c r="K90" i="1"/>
  <c r="L90" i="1"/>
  <c r="H91" i="1"/>
  <c r="I91" i="1"/>
  <c r="J91" i="1"/>
  <c r="K91" i="1"/>
  <c r="L91" i="1"/>
  <c r="H92" i="1"/>
  <c r="I92" i="1"/>
  <c r="J92" i="1"/>
  <c r="K92" i="1"/>
  <c r="L92" i="1"/>
  <c r="H93" i="1"/>
  <c r="I93" i="1"/>
  <c r="J93" i="1"/>
  <c r="K93" i="1"/>
  <c r="L93" i="1"/>
  <c r="H94" i="1"/>
  <c r="I94" i="1"/>
  <c r="J94" i="1"/>
  <c r="K94" i="1"/>
  <c r="L94" i="1"/>
  <c r="H95" i="1"/>
  <c r="I95" i="1"/>
  <c r="J95" i="1"/>
  <c r="K95" i="1"/>
  <c r="L95" i="1"/>
  <c r="H96" i="1"/>
  <c r="I96" i="1"/>
  <c r="J96" i="1"/>
  <c r="K96" i="1"/>
  <c r="L96" i="1"/>
  <c r="H97" i="1"/>
  <c r="I97" i="1"/>
  <c r="J97" i="1"/>
  <c r="K97" i="1"/>
  <c r="L97" i="1"/>
  <c r="H98" i="1"/>
  <c r="I98" i="1"/>
  <c r="J98" i="1"/>
  <c r="K98" i="1"/>
  <c r="L98" i="1"/>
  <c r="H99" i="1"/>
  <c r="I99" i="1"/>
  <c r="J99" i="1"/>
  <c r="K99" i="1"/>
  <c r="L99" i="1"/>
  <c r="H100" i="1"/>
  <c r="I100" i="1"/>
  <c r="J100" i="1"/>
  <c r="K100" i="1"/>
  <c r="L100" i="1"/>
  <c r="H101" i="1"/>
  <c r="I101" i="1"/>
  <c r="J101" i="1"/>
  <c r="K101" i="1"/>
  <c r="L101" i="1"/>
  <c r="H102" i="1"/>
  <c r="I102" i="1"/>
  <c r="J102" i="1"/>
  <c r="K102" i="1"/>
  <c r="L102" i="1"/>
  <c r="H103" i="1"/>
  <c r="I103" i="1"/>
  <c r="J103" i="1"/>
  <c r="K103" i="1"/>
  <c r="L103" i="1"/>
  <c r="H104" i="1"/>
  <c r="I104" i="1"/>
  <c r="J104" i="1"/>
  <c r="K104" i="1"/>
  <c r="L104" i="1"/>
  <c r="H105" i="1"/>
  <c r="I105" i="1"/>
  <c r="J105" i="1"/>
  <c r="K105" i="1"/>
  <c r="L105" i="1"/>
  <c r="H106" i="1"/>
  <c r="I106" i="1"/>
  <c r="J106" i="1"/>
  <c r="K106" i="1"/>
  <c r="L106" i="1"/>
  <c r="H107" i="1"/>
  <c r="I107" i="1"/>
  <c r="J107" i="1"/>
  <c r="K107" i="1"/>
  <c r="L107" i="1"/>
  <c r="H108" i="1"/>
  <c r="I108" i="1"/>
  <c r="J108" i="1"/>
  <c r="K108" i="1"/>
  <c r="L108" i="1"/>
  <c r="H109" i="1"/>
  <c r="I109" i="1"/>
  <c r="J109" i="1"/>
  <c r="K109" i="1"/>
  <c r="L109" i="1"/>
  <c r="H110" i="1"/>
  <c r="I110" i="1"/>
  <c r="J110" i="1"/>
  <c r="K110" i="1"/>
  <c r="L110" i="1"/>
  <c r="H111" i="1"/>
  <c r="I111" i="1"/>
  <c r="J111" i="1"/>
  <c r="K111" i="1"/>
  <c r="L111" i="1"/>
  <c r="H112" i="1"/>
  <c r="I112" i="1"/>
  <c r="J112" i="1"/>
  <c r="K112" i="1"/>
  <c r="L112" i="1"/>
  <c r="H113" i="1"/>
  <c r="I113" i="1"/>
  <c r="J113" i="1"/>
  <c r="K113" i="1"/>
  <c r="L113" i="1"/>
  <c r="H114" i="1"/>
  <c r="I114" i="1"/>
  <c r="J114" i="1"/>
  <c r="K114" i="1"/>
  <c r="L114" i="1"/>
  <c r="H115" i="1"/>
  <c r="I115" i="1"/>
  <c r="J115" i="1"/>
  <c r="K115" i="1"/>
  <c r="L115" i="1"/>
  <c r="H116" i="1"/>
  <c r="I116" i="1"/>
  <c r="J116" i="1"/>
  <c r="K116" i="1"/>
  <c r="L116" i="1"/>
  <c r="H117" i="1"/>
  <c r="I117" i="1"/>
  <c r="J117" i="1"/>
  <c r="K117" i="1"/>
  <c r="L117" i="1"/>
  <c r="H118" i="1"/>
  <c r="I118" i="1"/>
  <c r="J118" i="1"/>
  <c r="K118" i="1"/>
  <c r="L118" i="1"/>
  <c r="H119" i="1"/>
  <c r="I119" i="1"/>
  <c r="J119" i="1"/>
  <c r="K119" i="1"/>
  <c r="L119" i="1"/>
  <c r="H120" i="1"/>
  <c r="I120" i="1"/>
  <c r="J120" i="1"/>
  <c r="K120" i="1"/>
  <c r="L120" i="1"/>
  <c r="H121" i="1"/>
  <c r="I121" i="1"/>
  <c r="J121" i="1"/>
  <c r="K121" i="1"/>
  <c r="L121" i="1"/>
  <c r="H122" i="1"/>
  <c r="I122" i="1"/>
  <c r="J122" i="1"/>
  <c r="K122" i="1"/>
  <c r="L122" i="1"/>
  <c r="H123" i="1"/>
  <c r="I123" i="1"/>
  <c r="J123" i="1"/>
  <c r="K123" i="1"/>
  <c r="L123" i="1"/>
  <c r="H124" i="1"/>
  <c r="I124" i="1"/>
  <c r="J124" i="1"/>
  <c r="K124" i="1"/>
  <c r="L124" i="1"/>
  <c r="H125" i="1"/>
  <c r="I125" i="1"/>
  <c r="J125" i="1"/>
  <c r="K125" i="1"/>
  <c r="L125" i="1"/>
  <c r="H126" i="1"/>
  <c r="I126" i="1"/>
  <c r="J126" i="1"/>
  <c r="K126" i="1"/>
  <c r="L126" i="1"/>
  <c r="H127" i="1"/>
  <c r="I127" i="1"/>
  <c r="J127" i="1"/>
  <c r="K127" i="1"/>
  <c r="L127" i="1"/>
  <c r="H128" i="1"/>
  <c r="I128" i="1"/>
  <c r="J128" i="1"/>
  <c r="K128" i="1"/>
  <c r="L128" i="1"/>
  <c r="H129" i="1"/>
  <c r="I129" i="1"/>
  <c r="J129" i="1"/>
  <c r="K129" i="1"/>
  <c r="L129" i="1"/>
  <c r="H130" i="1"/>
  <c r="I130" i="1"/>
  <c r="J130" i="1"/>
  <c r="K130" i="1"/>
  <c r="L130" i="1"/>
  <c r="H131" i="1"/>
  <c r="I131" i="1"/>
  <c r="J131" i="1"/>
  <c r="K131" i="1"/>
  <c r="L131" i="1"/>
  <c r="H132" i="1"/>
  <c r="I132" i="1"/>
  <c r="J132" i="1"/>
  <c r="K132" i="1"/>
  <c r="L132" i="1"/>
  <c r="H133" i="1"/>
  <c r="I133" i="1"/>
  <c r="J133" i="1"/>
  <c r="K133" i="1"/>
  <c r="L133" i="1"/>
  <c r="H134" i="1"/>
  <c r="I134" i="1"/>
  <c r="J134" i="1"/>
  <c r="K134" i="1"/>
  <c r="L134" i="1"/>
  <c r="H135" i="1"/>
  <c r="I135" i="1"/>
  <c r="J135" i="1"/>
  <c r="K135" i="1"/>
  <c r="L135" i="1"/>
  <c r="H136" i="1"/>
  <c r="I136" i="1"/>
  <c r="J136" i="1"/>
  <c r="K136" i="1"/>
  <c r="L136" i="1"/>
  <c r="H137" i="1"/>
  <c r="I137" i="1"/>
  <c r="J137" i="1"/>
  <c r="K137" i="1"/>
  <c r="L137" i="1"/>
  <c r="H138" i="1"/>
  <c r="I138" i="1"/>
  <c r="J138" i="1"/>
  <c r="K138" i="1"/>
  <c r="L138" i="1"/>
  <c r="H139" i="1"/>
  <c r="I139" i="1"/>
  <c r="J139" i="1"/>
  <c r="K139" i="1"/>
  <c r="L139" i="1"/>
  <c r="H140" i="1"/>
  <c r="I140" i="1"/>
  <c r="J140" i="1"/>
  <c r="K140" i="1"/>
  <c r="L140" i="1"/>
  <c r="H141" i="1"/>
  <c r="I141" i="1"/>
  <c r="J141" i="1"/>
  <c r="K141" i="1"/>
  <c r="L141" i="1"/>
  <c r="H142" i="1"/>
  <c r="I142" i="1"/>
  <c r="J142" i="1"/>
  <c r="K142" i="1"/>
  <c r="L142" i="1"/>
  <c r="H143" i="1"/>
  <c r="I143" i="1"/>
  <c r="J143" i="1"/>
  <c r="K143" i="1"/>
  <c r="L143" i="1"/>
  <c r="H144" i="1"/>
  <c r="I144" i="1"/>
  <c r="J144" i="1"/>
  <c r="K144" i="1"/>
  <c r="L144" i="1"/>
  <c r="H145" i="1"/>
  <c r="I145" i="1"/>
  <c r="J145" i="1"/>
  <c r="K145" i="1"/>
  <c r="L145" i="1"/>
  <c r="H146" i="1"/>
  <c r="I146" i="1"/>
  <c r="J146" i="1"/>
  <c r="K146" i="1"/>
  <c r="L146" i="1"/>
  <c r="H147" i="1"/>
  <c r="I147" i="1"/>
  <c r="J147" i="1"/>
  <c r="K147" i="1"/>
  <c r="L147" i="1"/>
  <c r="H148" i="1"/>
  <c r="I148" i="1"/>
  <c r="J148" i="1"/>
  <c r="K148" i="1"/>
  <c r="L148" i="1"/>
  <c r="L151" i="1" s="1"/>
  <c r="H149" i="1"/>
  <c r="I149" i="1"/>
  <c r="J149" i="1"/>
  <c r="K149" i="1"/>
  <c r="L149" i="1"/>
  <c r="H150" i="1"/>
  <c r="I150" i="1"/>
  <c r="J150" i="1"/>
  <c r="K150" i="1"/>
  <c r="L150" i="1"/>
  <c r="H151" i="1"/>
  <c r="I151" i="1"/>
  <c r="J151" i="1"/>
  <c r="K151" i="1"/>
  <c r="H152" i="1"/>
  <c r="I152" i="1"/>
  <c r="J152" i="1"/>
  <c r="K152" i="1"/>
  <c r="L152" i="1"/>
  <c r="H153" i="1"/>
  <c r="I153" i="1"/>
  <c r="J153" i="1"/>
  <c r="K153" i="1"/>
  <c r="L153" i="1"/>
  <c r="H154" i="1"/>
  <c r="I154" i="1"/>
  <c r="J154" i="1"/>
  <c r="K154" i="1"/>
  <c r="L154" i="1"/>
  <c r="H155" i="1"/>
  <c r="I155" i="1"/>
  <c r="J155" i="1"/>
  <c r="K155" i="1"/>
  <c r="L155" i="1"/>
  <c r="H156" i="1"/>
  <c r="I156" i="1"/>
  <c r="J156" i="1"/>
  <c r="K156" i="1"/>
  <c r="L156" i="1"/>
  <c r="H157" i="1"/>
  <c r="I157" i="1"/>
  <c r="J157" i="1"/>
  <c r="K157" i="1"/>
  <c r="L157" i="1"/>
  <c r="H158" i="1"/>
  <c r="I158" i="1"/>
  <c r="J158" i="1"/>
  <c r="K158" i="1"/>
  <c r="L158" i="1"/>
  <c r="H159" i="1"/>
  <c r="I159" i="1"/>
  <c r="J159" i="1"/>
  <c r="K159" i="1"/>
  <c r="L159" i="1"/>
  <c r="H160" i="1"/>
  <c r="I160" i="1"/>
  <c r="J160" i="1"/>
  <c r="K160" i="1"/>
  <c r="L160" i="1"/>
  <c r="H161" i="1"/>
  <c r="I161" i="1"/>
  <c r="J161" i="1"/>
  <c r="K161" i="1"/>
  <c r="L161" i="1"/>
  <c r="H162" i="1"/>
  <c r="I162" i="1"/>
  <c r="J162" i="1"/>
  <c r="K162" i="1"/>
  <c r="L162" i="1"/>
  <c r="H163" i="1"/>
  <c r="I163" i="1"/>
  <c r="J163" i="1"/>
  <c r="K163" i="1"/>
  <c r="L163" i="1"/>
  <c r="H164" i="1"/>
  <c r="I164" i="1"/>
  <c r="J164" i="1"/>
  <c r="K164" i="1"/>
  <c r="L164" i="1"/>
  <c r="H165" i="1"/>
  <c r="I165" i="1"/>
  <c r="J165" i="1"/>
  <c r="K165" i="1"/>
  <c r="L165" i="1"/>
  <c r="H166" i="1"/>
  <c r="I166" i="1"/>
  <c r="J166" i="1"/>
  <c r="K166" i="1"/>
  <c r="L166" i="1"/>
  <c r="H167" i="1"/>
  <c r="I167" i="1"/>
  <c r="J167" i="1"/>
  <c r="K167" i="1"/>
  <c r="L167" i="1"/>
  <c r="H168" i="1"/>
  <c r="I168" i="1"/>
  <c r="J168" i="1"/>
  <c r="K168" i="1"/>
  <c r="L168" i="1"/>
  <c r="H169" i="1"/>
  <c r="I169" i="1"/>
  <c r="J169" i="1"/>
  <c r="K169" i="1"/>
  <c r="L169" i="1"/>
  <c r="H170" i="1"/>
  <c r="I170" i="1"/>
  <c r="J170" i="1"/>
  <c r="K170" i="1"/>
  <c r="L170" i="1"/>
  <c r="H171" i="1"/>
  <c r="I171" i="1"/>
  <c r="J171" i="1"/>
  <c r="K171" i="1"/>
  <c r="L171" i="1"/>
  <c r="H172" i="1"/>
  <c r="I172" i="1"/>
  <c r="J172" i="1"/>
  <c r="K172" i="1"/>
  <c r="L172" i="1"/>
  <c r="H173" i="1"/>
  <c r="I173" i="1"/>
  <c r="J173" i="1"/>
  <c r="K173" i="1"/>
  <c r="L173" i="1"/>
  <c r="H174" i="1"/>
  <c r="I174" i="1"/>
  <c r="J174" i="1"/>
  <c r="K174" i="1"/>
  <c r="L174" i="1"/>
  <c r="H175" i="1"/>
  <c r="I175" i="1"/>
  <c r="J175" i="1"/>
  <c r="K175" i="1"/>
  <c r="L175" i="1"/>
  <c r="H176" i="1"/>
  <c r="I176" i="1"/>
  <c r="J176" i="1"/>
  <c r="K176" i="1"/>
  <c r="L176" i="1"/>
  <c r="H177" i="1"/>
  <c r="I177" i="1"/>
  <c r="J177" i="1"/>
  <c r="K177" i="1"/>
  <c r="L177" i="1"/>
  <c r="H178" i="1"/>
  <c r="I178" i="1"/>
  <c r="J178" i="1"/>
  <c r="K178" i="1"/>
  <c r="L178" i="1"/>
  <c r="H179" i="1"/>
  <c r="I179" i="1"/>
  <c r="J179" i="1"/>
  <c r="K179" i="1"/>
  <c r="L179" i="1"/>
  <c r="H180" i="1"/>
  <c r="I180" i="1"/>
  <c r="J180" i="1"/>
  <c r="K180" i="1"/>
  <c r="L180" i="1"/>
  <c r="H181" i="1"/>
  <c r="I181" i="1"/>
  <c r="J181" i="1"/>
  <c r="K181" i="1"/>
  <c r="L181" i="1"/>
  <c r="H182" i="1"/>
  <c r="I182" i="1"/>
  <c r="J182" i="1"/>
  <c r="K182" i="1"/>
  <c r="L182" i="1"/>
  <c r="H183" i="1"/>
  <c r="I183" i="1"/>
  <c r="J183" i="1"/>
  <c r="K183" i="1"/>
  <c r="L183" i="1"/>
  <c r="H184" i="1"/>
  <c r="I184" i="1"/>
  <c r="J184" i="1"/>
  <c r="K184" i="1"/>
  <c r="L184" i="1"/>
  <c r="H185" i="1"/>
  <c r="I185" i="1"/>
  <c r="J185" i="1"/>
  <c r="K185" i="1"/>
  <c r="L185" i="1"/>
  <c r="H186" i="1"/>
  <c r="I186" i="1"/>
  <c r="J186" i="1"/>
  <c r="K186" i="1"/>
  <c r="L186" i="1"/>
  <c r="H187" i="1"/>
  <c r="I187" i="1"/>
  <c r="J187" i="1"/>
  <c r="K187" i="1"/>
  <c r="L187" i="1"/>
  <c r="H188" i="1"/>
  <c r="I188" i="1"/>
  <c r="J188" i="1"/>
  <c r="K188" i="1"/>
  <c r="L188" i="1"/>
  <c r="H189" i="1"/>
  <c r="I189" i="1"/>
  <c r="J189" i="1"/>
  <c r="K189" i="1"/>
  <c r="L189" i="1"/>
  <c r="H190" i="1"/>
  <c r="I190" i="1"/>
  <c r="J190" i="1"/>
  <c r="K190" i="1"/>
  <c r="L190" i="1"/>
  <c r="H191" i="1"/>
  <c r="I191" i="1"/>
  <c r="J191" i="1"/>
  <c r="K191" i="1"/>
  <c r="L191" i="1"/>
  <c r="H192" i="1"/>
  <c r="I192" i="1"/>
  <c r="J192" i="1"/>
  <c r="K192" i="1"/>
  <c r="L192" i="1"/>
  <c r="H193" i="1"/>
  <c r="I193" i="1"/>
  <c r="J193" i="1"/>
  <c r="K193" i="1"/>
  <c r="L193" i="1"/>
  <c r="H194" i="1"/>
  <c r="I194" i="1"/>
  <c r="J194" i="1"/>
  <c r="K194" i="1"/>
  <c r="L194" i="1"/>
  <c r="H195" i="1"/>
  <c r="I195" i="1"/>
  <c r="J195" i="1"/>
  <c r="K195" i="1"/>
  <c r="L195" i="1"/>
  <c r="H196" i="1"/>
  <c r="I196" i="1"/>
  <c r="J196" i="1"/>
  <c r="K196" i="1"/>
  <c r="L196" i="1"/>
  <c r="H197" i="1"/>
  <c r="I197" i="1"/>
  <c r="J197" i="1"/>
  <c r="K197" i="1"/>
  <c r="L197" i="1"/>
  <c r="H198" i="1"/>
  <c r="I198" i="1"/>
  <c r="J198" i="1"/>
  <c r="K198" i="1"/>
  <c r="L198" i="1"/>
  <c r="H199" i="1"/>
  <c r="I199" i="1"/>
  <c r="J199" i="1"/>
  <c r="K199" i="1"/>
  <c r="L199" i="1"/>
  <c r="H200" i="1"/>
  <c r="I200" i="1"/>
  <c r="J200" i="1"/>
  <c r="K200" i="1"/>
  <c r="L200" i="1"/>
  <c r="H201" i="1"/>
  <c r="I201" i="1"/>
  <c r="J201" i="1"/>
  <c r="K201" i="1"/>
  <c r="L201" i="1"/>
  <c r="H202" i="1"/>
  <c r="I202" i="1"/>
  <c r="J202" i="1"/>
  <c r="K202" i="1"/>
  <c r="L202" i="1"/>
  <c r="H203" i="1"/>
  <c r="I203" i="1"/>
  <c r="J203" i="1"/>
  <c r="K203" i="1"/>
  <c r="L203" i="1"/>
  <c r="H204" i="1"/>
  <c r="I204" i="1"/>
  <c r="J204" i="1"/>
  <c r="K204" i="1"/>
  <c r="L204" i="1"/>
  <c r="H205" i="1"/>
  <c r="I205" i="1"/>
  <c r="J205" i="1"/>
  <c r="K205" i="1"/>
  <c r="L205" i="1"/>
  <c r="H206" i="1"/>
  <c r="I206" i="1"/>
  <c r="J206" i="1"/>
  <c r="K206" i="1"/>
  <c r="L206" i="1"/>
  <c r="H207" i="1"/>
  <c r="I207" i="1"/>
  <c r="J207" i="1"/>
  <c r="K207" i="1"/>
  <c r="L207" i="1"/>
  <c r="H208" i="1"/>
  <c r="I208" i="1"/>
  <c r="J208" i="1"/>
  <c r="K208" i="1"/>
  <c r="L208" i="1"/>
  <c r="H209" i="1"/>
  <c r="I209" i="1"/>
  <c r="J209" i="1"/>
  <c r="K209" i="1"/>
  <c r="L209" i="1"/>
  <c r="H210" i="1"/>
  <c r="I210" i="1"/>
  <c r="J210" i="1"/>
  <c r="K210" i="1"/>
  <c r="L210" i="1"/>
  <c r="H211" i="1"/>
  <c r="I211" i="1"/>
  <c r="J211" i="1"/>
  <c r="K211" i="1"/>
  <c r="L211" i="1"/>
  <c r="H212" i="1"/>
  <c r="I212" i="1"/>
  <c r="J212" i="1"/>
  <c r="K212" i="1"/>
  <c r="L212" i="1"/>
  <c r="H213" i="1"/>
  <c r="I213" i="1"/>
  <c r="J213" i="1"/>
  <c r="K213" i="1"/>
  <c r="L213" i="1"/>
  <c r="H214" i="1"/>
  <c r="I214" i="1"/>
  <c r="J214" i="1"/>
  <c r="K214" i="1"/>
  <c r="L214" i="1"/>
  <c r="H215" i="1"/>
  <c r="I215" i="1"/>
  <c r="J215" i="1"/>
  <c r="K215" i="1"/>
  <c r="L215" i="1"/>
  <c r="H216" i="1"/>
  <c r="I216" i="1"/>
  <c r="J216" i="1"/>
  <c r="K216" i="1"/>
  <c r="L216" i="1"/>
  <c r="H217" i="1"/>
  <c r="I217" i="1"/>
  <c r="J217" i="1"/>
  <c r="K217" i="1"/>
  <c r="L217" i="1"/>
  <c r="H218" i="1"/>
  <c r="I218" i="1"/>
  <c r="J218" i="1"/>
  <c r="K218" i="1"/>
  <c r="L218" i="1"/>
  <c r="H219" i="1"/>
  <c r="I219" i="1"/>
  <c r="J219" i="1"/>
  <c r="K219" i="1"/>
  <c r="L219" i="1"/>
  <c r="H220" i="1"/>
  <c r="I220" i="1"/>
  <c r="J220" i="1"/>
  <c r="K220" i="1"/>
  <c r="L220" i="1"/>
  <c r="H221" i="1"/>
  <c r="I221" i="1"/>
  <c r="J221" i="1"/>
  <c r="K221" i="1"/>
  <c r="L221" i="1"/>
  <c r="H222" i="1"/>
  <c r="I222" i="1"/>
  <c r="J222" i="1"/>
  <c r="K222" i="1"/>
  <c r="L222" i="1"/>
  <c r="H223" i="1"/>
  <c r="I223" i="1"/>
  <c r="J223" i="1"/>
  <c r="K223" i="1"/>
  <c r="L223" i="1"/>
  <c r="H224" i="1"/>
  <c r="I224" i="1"/>
  <c r="J224" i="1"/>
  <c r="K224" i="1"/>
  <c r="L224" i="1"/>
  <c r="H225" i="1"/>
  <c r="I225" i="1"/>
  <c r="J225" i="1"/>
  <c r="K225" i="1"/>
  <c r="L225" i="1"/>
  <c r="H226" i="1"/>
  <c r="I226" i="1"/>
  <c r="J226" i="1"/>
  <c r="K226" i="1"/>
  <c r="L226" i="1"/>
  <c r="H227" i="1"/>
  <c r="I227" i="1"/>
  <c r="J227" i="1"/>
  <c r="K227" i="1"/>
  <c r="L227" i="1"/>
  <c r="H228" i="1"/>
  <c r="I228" i="1"/>
  <c r="J228" i="1"/>
  <c r="K228" i="1"/>
  <c r="L228" i="1"/>
  <c r="H229" i="1"/>
  <c r="I229" i="1"/>
  <c r="J229" i="1"/>
  <c r="K229" i="1"/>
  <c r="L229" i="1"/>
  <c r="H230" i="1"/>
  <c r="I230" i="1"/>
  <c r="J230" i="1"/>
  <c r="K230" i="1"/>
  <c r="L230" i="1"/>
  <c r="H231" i="1"/>
  <c r="I231" i="1"/>
  <c r="J231" i="1"/>
  <c r="K231" i="1"/>
  <c r="L231" i="1"/>
  <c r="H232" i="1"/>
  <c r="I232" i="1"/>
  <c r="J232" i="1"/>
  <c r="K232" i="1"/>
  <c r="L232" i="1"/>
  <c r="H233" i="1"/>
  <c r="I233" i="1"/>
  <c r="J233" i="1"/>
  <c r="K233" i="1"/>
  <c r="L233" i="1"/>
  <c r="H234" i="1"/>
  <c r="I234" i="1"/>
  <c r="J234" i="1"/>
  <c r="K234" i="1"/>
  <c r="L234" i="1"/>
  <c r="H235" i="1"/>
  <c r="I235" i="1"/>
  <c r="J235" i="1"/>
  <c r="K235" i="1"/>
  <c r="L235" i="1"/>
  <c r="H236" i="1"/>
  <c r="I236" i="1"/>
  <c r="J236" i="1"/>
  <c r="K236" i="1"/>
  <c r="L236" i="1"/>
  <c r="H237" i="1"/>
  <c r="I237" i="1"/>
  <c r="J237" i="1"/>
  <c r="K237" i="1"/>
  <c r="L237" i="1"/>
  <c r="H238" i="1"/>
  <c r="I238" i="1"/>
  <c r="J238" i="1"/>
  <c r="K238" i="1"/>
  <c r="L238" i="1"/>
  <c r="H239" i="1"/>
  <c r="I239" i="1"/>
  <c r="J239" i="1"/>
  <c r="K239" i="1"/>
  <c r="L239" i="1"/>
  <c r="H240" i="1"/>
  <c r="I240" i="1"/>
  <c r="J240" i="1"/>
  <c r="K240" i="1"/>
  <c r="L240" i="1"/>
  <c r="H241" i="1"/>
  <c r="I241" i="1"/>
  <c r="J241" i="1"/>
  <c r="K241" i="1"/>
  <c r="L241" i="1"/>
  <c r="H242" i="1"/>
  <c r="I242" i="1"/>
  <c r="J242" i="1"/>
  <c r="K242" i="1"/>
  <c r="L242" i="1"/>
  <c r="H243" i="1"/>
  <c r="I243" i="1"/>
  <c r="J243" i="1"/>
  <c r="K243" i="1"/>
  <c r="L243" i="1"/>
  <c r="H244" i="1"/>
  <c r="I244" i="1"/>
  <c r="J244" i="1"/>
  <c r="K244" i="1"/>
  <c r="L244" i="1"/>
  <c r="H245" i="1"/>
  <c r="I245" i="1"/>
  <c r="J245" i="1"/>
  <c r="K245" i="1"/>
  <c r="L245" i="1"/>
  <c r="H246" i="1"/>
  <c r="I246" i="1"/>
  <c r="J246" i="1"/>
  <c r="K246" i="1"/>
  <c r="L246" i="1"/>
  <c r="H247" i="1"/>
  <c r="I247" i="1"/>
  <c r="J247" i="1"/>
  <c r="K247" i="1"/>
  <c r="L247" i="1"/>
  <c r="H248" i="1"/>
  <c r="I248" i="1"/>
  <c r="J248" i="1"/>
  <c r="K248" i="1"/>
  <c r="L248" i="1"/>
  <c r="H249" i="1"/>
  <c r="I249" i="1"/>
  <c r="J249" i="1"/>
  <c r="K249" i="1"/>
  <c r="L249" i="1"/>
  <c r="H250" i="1"/>
  <c r="I250" i="1"/>
  <c r="J250" i="1"/>
  <c r="K250" i="1"/>
  <c r="L250" i="1"/>
  <c r="H251" i="1"/>
  <c r="I251" i="1"/>
  <c r="J251" i="1"/>
  <c r="K251" i="1"/>
  <c r="L251" i="1"/>
  <c r="H252" i="1"/>
  <c r="I252" i="1"/>
  <c r="J252" i="1"/>
  <c r="K252" i="1"/>
  <c r="L252" i="1"/>
  <c r="H253" i="1"/>
  <c r="I253" i="1"/>
  <c r="J253" i="1"/>
  <c r="K253" i="1"/>
  <c r="L253" i="1"/>
  <c r="H254" i="1"/>
  <c r="I254" i="1"/>
  <c r="J254" i="1"/>
  <c r="K254" i="1"/>
  <c r="L254" i="1"/>
  <c r="H255" i="1"/>
  <c r="I255" i="1"/>
  <c r="J255" i="1"/>
  <c r="K255" i="1"/>
  <c r="L255" i="1"/>
  <c r="H256" i="1"/>
  <c r="I256" i="1"/>
  <c r="J256" i="1"/>
  <c r="K256" i="1"/>
  <c r="L256" i="1"/>
  <c r="H257" i="1"/>
  <c r="I257" i="1"/>
  <c r="J257" i="1"/>
  <c r="K257" i="1"/>
  <c r="L257" i="1"/>
  <c r="H258" i="1"/>
  <c r="I258" i="1"/>
  <c r="J258" i="1"/>
  <c r="K258" i="1"/>
  <c r="L258" i="1"/>
  <c r="H259" i="1"/>
  <c r="I259" i="1"/>
  <c r="J259" i="1"/>
  <c r="K259" i="1"/>
  <c r="L259" i="1"/>
  <c r="H260" i="1"/>
  <c r="I260" i="1"/>
  <c r="J260" i="1"/>
  <c r="K260" i="1"/>
  <c r="L260" i="1"/>
  <c r="H261" i="1"/>
  <c r="I261" i="1"/>
  <c r="J261" i="1"/>
  <c r="K261" i="1"/>
  <c r="L261" i="1"/>
  <c r="H262" i="1"/>
  <c r="I262" i="1"/>
  <c r="J262" i="1"/>
  <c r="K262" i="1"/>
  <c r="L262" i="1"/>
  <c r="H263" i="1"/>
  <c r="I263" i="1"/>
  <c r="J263" i="1"/>
  <c r="K263" i="1"/>
  <c r="L263" i="1"/>
  <c r="H264" i="1"/>
  <c r="I264" i="1"/>
  <c r="J264" i="1"/>
  <c r="K264" i="1"/>
  <c r="L264" i="1"/>
  <c r="H265" i="1"/>
  <c r="I265" i="1"/>
  <c r="J265" i="1"/>
  <c r="K265" i="1"/>
  <c r="L265" i="1"/>
  <c r="H266" i="1"/>
  <c r="I266" i="1"/>
  <c r="J266" i="1"/>
  <c r="K266" i="1"/>
  <c r="L266" i="1"/>
  <c r="H267" i="1"/>
  <c r="I267" i="1"/>
  <c r="J267" i="1"/>
  <c r="K267" i="1"/>
  <c r="L267" i="1"/>
  <c r="H268" i="1"/>
  <c r="I268" i="1"/>
  <c r="J268" i="1"/>
  <c r="K268" i="1"/>
  <c r="L268" i="1"/>
  <c r="H269" i="1"/>
  <c r="I269" i="1"/>
  <c r="J269" i="1"/>
  <c r="K269" i="1"/>
  <c r="L269" i="1"/>
  <c r="H270" i="1"/>
  <c r="I270" i="1"/>
  <c r="J270" i="1"/>
  <c r="K270" i="1"/>
  <c r="L270" i="1"/>
  <c r="H271" i="1"/>
  <c r="I271" i="1"/>
  <c r="J271" i="1"/>
  <c r="K271" i="1"/>
  <c r="L271" i="1"/>
  <c r="H272" i="1"/>
  <c r="I272" i="1"/>
  <c r="J272" i="1"/>
  <c r="K272" i="1"/>
  <c r="L272" i="1"/>
  <c r="H273" i="1"/>
  <c r="I273" i="1"/>
  <c r="J273" i="1"/>
  <c r="K273" i="1"/>
  <c r="L273" i="1"/>
  <c r="H274" i="1"/>
  <c r="I274" i="1"/>
  <c r="J274" i="1"/>
  <c r="K274" i="1"/>
  <c r="L274" i="1"/>
  <c r="H275" i="1"/>
  <c r="I275" i="1"/>
  <c r="J275" i="1"/>
  <c r="K275" i="1"/>
  <c r="L275" i="1"/>
  <c r="H276" i="1"/>
  <c r="I276" i="1"/>
  <c r="J276" i="1"/>
  <c r="K276" i="1"/>
  <c r="L276" i="1"/>
  <c r="H277" i="1"/>
  <c r="I277" i="1"/>
  <c r="J277" i="1"/>
  <c r="K277" i="1"/>
  <c r="L277" i="1"/>
  <c r="H278" i="1"/>
  <c r="I278" i="1"/>
  <c r="J278" i="1"/>
  <c r="K278" i="1"/>
  <c r="L278" i="1"/>
  <c r="H279" i="1"/>
  <c r="I279" i="1"/>
  <c r="J279" i="1"/>
  <c r="K279" i="1"/>
  <c r="L279" i="1"/>
  <c r="H280" i="1"/>
  <c r="I280" i="1"/>
  <c r="J280" i="1"/>
  <c r="K280" i="1"/>
  <c r="L280" i="1"/>
  <c r="H281" i="1"/>
  <c r="I281" i="1"/>
  <c r="J281" i="1"/>
  <c r="K281" i="1"/>
  <c r="L281" i="1"/>
  <c r="H282" i="1"/>
  <c r="I282" i="1"/>
  <c r="J282" i="1"/>
  <c r="K282" i="1"/>
  <c r="L282" i="1"/>
  <c r="H283" i="1"/>
  <c r="I283" i="1"/>
  <c r="J283" i="1"/>
  <c r="K283" i="1"/>
  <c r="L283" i="1"/>
  <c r="H284" i="1"/>
  <c r="I284" i="1"/>
  <c r="J284" i="1"/>
  <c r="K284" i="1"/>
  <c r="L284" i="1"/>
  <c r="H285" i="1"/>
  <c r="I285" i="1"/>
  <c r="J285" i="1"/>
  <c r="K285" i="1"/>
  <c r="L285" i="1"/>
  <c r="H286" i="1"/>
  <c r="I286" i="1"/>
  <c r="J286" i="1"/>
  <c r="K286" i="1"/>
  <c r="L286" i="1"/>
  <c r="H287" i="1"/>
  <c r="I287" i="1"/>
  <c r="J287" i="1"/>
  <c r="K287" i="1"/>
  <c r="L287" i="1"/>
  <c r="H288" i="1"/>
  <c r="I288" i="1"/>
  <c r="J288" i="1"/>
  <c r="K288" i="1"/>
  <c r="L288" i="1"/>
  <c r="H289" i="1"/>
  <c r="I289" i="1"/>
  <c r="J289" i="1"/>
  <c r="K289" i="1"/>
  <c r="L289" i="1"/>
  <c r="H290" i="1"/>
  <c r="I290" i="1"/>
  <c r="J290" i="1"/>
  <c r="K290" i="1"/>
  <c r="L290" i="1"/>
  <c r="H291" i="1"/>
  <c r="I291" i="1"/>
  <c r="J291" i="1"/>
  <c r="K291" i="1"/>
  <c r="L291" i="1"/>
  <c r="H292" i="1"/>
  <c r="I292" i="1"/>
  <c r="J292" i="1"/>
  <c r="K292" i="1"/>
  <c r="L292" i="1"/>
  <c r="H293" i="1"/>
  <c r="I293" i="1"/>
  <c r="J293" i="1"/>
  <c r="K293" i="1"/>
  <c r="L293" i="1"/>
  <c r="H294" i="1"/>
  <c r="I294" i="1"/>
  <c r="J294" i="1"/>
  <c r="K294" i="1"/>
  <c r="L294" i="1"/>
  <c r="H295" i="1"/>
  <c r="I295" i="1"/>
  <c r="J295" i="1"/>
  <c r="K295" i="1"/>
  <c r="L295" i="1"/>
  <c r="H296" i="1"/>
  <c r="I296" i="1"/>
  <c r="J296" i="1"/>
  <c r="K296" i="1"/>
  <c r="L296" i="1"/>
  <c r="H297" i="1"/>
  <c r="I297" i="1"/>
  <c r="J297" i="1"/>
  <c r="K297" i="1"/>
  <c r="L297" i="1"/>
  <c r="H298" i="1"/>
  <c r="I298" i="1"/>
  <c r="J298" i="1"/>
  <c r="K298" i="1"/>
  <c r="L298" i="1"/>
  <c r="H299" i="1"/>
  <c r="I299" i="1"/>
  <c r="J299" i="1"/>
  <c r="K299" i="1"/>
  <c r="L299" i="1"/>
  <c r="H300" i="1"/>
  <c r="I300" i="1"/>
  <c r="J300" i="1"/>
  <c r="K300" i="1"/>
  <c r="L300" i="1"/>
  <c r="H301" i="1"/>
  <c r="I301" i="1"/>
  <c r="J301" i="1"/>
  <c r="K301" i="1"/>
  <c r="L301" i="1"/>
  <c r="H302" i="1"/>
  <c r="I302" i="1"/>
  <c r="J302" i="1"/>
  <c r="K302" i="1"/>
  <c r="L302" i="1"/>
  <c r="H303" i="1"/>
  <c r="I303" i="1"/>
  <c r="J303" i="1"/>
  <c r="K303" i="1"/>
  <c r="L303" i="1"/>
  <c r="H304" i="1"/>
  <c r="I304" i="1"/>
  <c r="J304" i="1"/>
  <c r="K304" i="1"/>
  <c r="L304" i="1"/>
  <c r="H305" i="1"/>
  <c r="I305" i="1"/>
  <c r="J305" i="1"/>
  <c r="K305" i="1"/>
  <c r="L305" i="1"/>
  <c r="H306" i="1"/>
  <c r="I306" i="1"/>
  <c r="J306" i="1"/>
  <c r="K306" i="1"/>
  <c r="L306" i="1"/>
  <c r="H307" i="1"/>
  <c r="I307" i="1"/>
  <c r="J307" i="1"/>
  <c r="K307" i="1"/>
  <c r="L307" i="1"/>
  <c r="H308" i="1"/>
  <c r="I308" i="1"/>
  <c r="J308" i="1"/>
  <c r="K308" i="1"/>
  <c r="L308" i="1"/>
  <c r="H309" i="1"/>
  <c r="I309" i="1"/>
  <c r="J309" i="1"/>
  <c r="K309" i="1"/>
  <c r="L309" i="1"/>
  <c r="H310" i="1"/>
  <c r="I310" i="1"/>
  <c r="J310" i="1"/>
  <c r="K310" i="1"/>
  <c r="L310" i="1"/>
  <c r="H311" i="1"/>
  <c r="I311" i="1"/>
  <c r="J311" i="1"/>
  <c r="K311" i="1"/>
  <c r="L311" i="1"/>
  <c r="H312" i="1"/>
  <c r="I312" i="1"/>
  <c r="J312" i="1"/>
  <c r="K312" i="1"/>
  <c r="L312" i="1"/>
  <c r="H313" i="1"/>
  <c r="I313" i="1"/>
  <c r="J313" i="1"/>
  <c r="K313" i="1"/>
  <c r="L313" i="1"/>
  <c r="H314" i="1"/>
  <c r="I314" i="1"/>
  <c r="J314" i="1"/>
  <c r="K314" i="1"/>
  <c r="L314" i="1"/>
  <c r="H315" i="1"/>
  <c r="I315" i="1"/>
  <c r="J315" i="1"/>
  <c r="K315" i="1"/>
  <c r="L315" i="1"/>
  <c r="H316" i="1"/>
  <c r="I316" i="1"/>
  <c r="J316" i="1"/>
  <c r="K316" i="1"/>
  <c r="L316" i="1"/>
  <c r="H317" i="1"/>
  <c r="I317" i="1"/>
  <c r="J317" i="1"/>
  <c r="K317" i="1"/>
  <c r="L317" i="1"/>
  <c r="H318" i="1"/>
  <c r="I318" i="1"/>
  <c r="J318" i="1"/>
  <c r="K318" i="1"/>
  <c r="L318" i="1"/>
  <c r="H319" i="1"/>
  <c r="I319" i="1"/>
  <c r="J319" i="1"/>
  <c r="K319" i="1"/>
  <c r="L319" i="1"/>
  <c r="H320" i="1"/>
  <c r="I320" i="1"/>
  <c r="J320" i="1"/>
  <c r="K320" i="1"/>
  <c r="L320" i="1"/>
  <c r="H321" i="1"/>
  <c r="I321" i="1"/>
  <c r="J321" i="1"/>
  <c r="K321" i="1"/>
  <c r="L321" i="1"/>
  <c r="H322" i="1"/>
  <c r="I322" i="1"/>
  <c r="J322" i="1"/>
  <c r="K322" i="1"/>
  <c r="L322" i="1"/>
  <c r="H323" i="1"/>
  <c r="I323" i="1"/>
  <c r="J323" i="1"/>
  <c r="K323" i="1"/>
  <c r="L323" i="1"/>
  <c r="H324" i="1"/>
  <c r="I324" i="1"/>
  <c r="J324" i="1"/>
  <c r="K324" i="1"/>
  <c r="L324" i="1"/>
  <c r="H325" i="1"/>
  <c r="I325" i="1"/>
  <c r="J325" i="1"/>
  <c r="K325" i="1"/>
  <c r="L325" i="1"/>
  <c r="H326" i="1"/>
  <c r="I326" i="1"/>
  <c r="J326" i="1"/>
  <c r="K326" i="1"/>
  <c r="L326" i="1"/>
  <c r="H327" i="1"/>
  <c r="I327" i="1"/>
  <c r="J327" i="1"/>
  <c r="K327" i="1"/>
  <c r="L327" i="1"/>
  <c r="H328" i="1"/>
  <c r="I328" i="1"/>
  <c r="J328" i="1"/>
  <c r="K328" i="1"/>
  <c r="L328" i="1"/>
  <c r="H329" i="1"/>
  <c r="I329" i="1"/>
  <c r="J329" i="1"/>
  <c r="K329" i="1"/>
  <c r="L329" i="1"/>
  <c r="H330" i="1"/>
  <c r="I330" i="1"/>
  <c r="J330" i="1"/>
  <c r="K330" i="1"/>
  <c r="L330" i="1"/>
  <c r="S43" i="1"/>
  <c r="S4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<sst xmlns="http://schemas.openxmlformats.org/spreadsheetml/2006/main" count="2875" uniqueCount="1492">
  <si>
    <t>CASENR</t>
  </si>
  <si>
    <t>MEMYEAR</t>
  </si>
  <si>
    <t>YEAR</t>
  </si>
  <si>
    <t>MONTH</t>
  </si>
  <si>
    <t>WDAY</t>
  </si>
  <si>
    <t>TIME</t>
  </si>
  <si>
    <t>GPSLAT</t>
  </si>
  <si>
    <t>GPSLONG</t>
  </si>
  <si>
    <t>COUNTRY</t>
    <phoneticPr fontId="3" type="noConversion"/>
  </si>
  <si>
    <t>ACCDESC</t>
  </si>
  <si>
    <t>COLLTYPE</t>
    <phoneticPr fontId="3" type="noConversion"/>
  </si>
  <si>
    <t>ACCTYPE</t>
  </si>
  <si>
    <t>ACCTYPEA</t>
  </si>
  <si>
    <t>ACCTYPEB</t>
  </si>
  <si>
    <t>MAINFACT</t>
  </si>
  <si>
    <t>ROADTYPE</t>
  </si>
  <si>
    <t>ROADSURF</t>
  </si>
  <si>
    <t>ROADCOND</t>
  </si>
  <si>
    <t>LANESEPAR</t>
  </si>
  <si>
    <t>LIGHTCON</t>
  </si>
  <si>
    <t>WEATHER1</t>
  </si>
  <si>
    <t>WEATHER2</t>
    <phoneticPr fontId="3" type="noConversion"/>
  </si>
  <si>
    <t>LOCATION</t>
  </si>
  <si>
    <t>EMARRIV</t>
    <phoneticPr fontId="3" type="noConversion"/>
  </si>
  <si>
    <t>ACCSEV</t>
    <phoneticPr fontId="3" type="noConversion"/>
  </si>
  <si>
    <t>PCMAVAIL</t>
    <phoneticPr fontId="3" type="noConversion"/>
  </si>
  <si>
    <t>STATUS</t>
    <phoneticPr fontId="3" type="noConversion"/>
  </si>
  <si>
    <t>상위폴더</t>
    <phoneticPr fontId="1" type="noConversion"/>
  </si>
  <si>
    <t>KR</t>
  </si>
  <si>
    <t>KR</t>
    <phoneticPr fontId="1" type="noConversion"/>
  </si>
  <si>
    <t>1.0</t>
    <phoneticPr fontId="3" type="noConversion"/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</si>
  <si>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</si>
  <si>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</si>
  <si>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</si>
  <si>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</si>
  <si>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</si>
  <si>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</si>
  <si>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</si>
  <si>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</si>
  <si>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</si>
  <si>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</si>
  <si>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</si>
  <si>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</si>
  <si>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</si>
  <si>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</si>
  <si>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</si>
  <si>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</si>
  <si>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</si>
  <si>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</si>
  <si>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</si>
  <si>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</si>
  <si>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</si>
  <si>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</si>
  <si>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</si>
  <si>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</si>
  <si>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</si>
  <si>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</si>
  <si>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</si>
  <si>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DateTime</t>
    <phoneticPr fontId="3" type="noConversion"/>
  </si>
  <si>
    <t>Accident number</t>
  </si>
  <si>
    <t>Member year</t>
    <phoneticPr fontId="3" type="noConversion"/>
  </si>
  <si>
    <t>Year of accident</t>
    <phoneticPr fontId="3" type="noConversion"/>
  </si>
  <si>
    <t>Month of accident</t>
    <phoneticPr fontId="3" type="noConversion"/>
  </si>
  <si>
    <t>Weekday</t>
  </si>
  <si>
    <t>Time</t>
  </si>
  <si>
    <t>GPS latitude</t>
  </si>
  <si>
    <t>GPS longitude</t>
  </si>
  <si>
    <t>Country</t>
  </si>
  <si>
    <t>Accident description</t>
  </si>
  <si>
    <t>Collision type</t>
  </si>
  <si>
    <t>Accident type</t>
  </si>
  <si>
    <t>Participant A referring accident type</t>
  </si>
  <si>
    <t>Participant B referring accident type</t>
  </si>
  <si>
    <t>Main contributing factor</t>
  </si>
  <si>
    <t>Road type</t>
  </si>
  <si>
    <t>Road surface</t>
  </si>
  <si>
    <t>Road condition</t>
  </si>
  <si>
    <t>Lane separation</t>
  </si>
  <si>
    <t>Light condition</t>
  </si>
  <si>
    <t>Weather 1</t>
  </si>
  <si>
    <t>Weather 2</t>
  </si>
  <si>
    <t>Location</t>
  </si>
  <si>
    <t>Emergency arrival</t>
  </si>
  <si>
    <t>Accident Severity</t>
  </si>
  <si>
    <t>PCM data available</t>
    <phoneticPr fontId="3" type="noConversion"/>
  </si>
  <si>
    <t>Case status</t>
    <phoneticPr fontId="3" type="noConversion"/>
  </si>
  <si>
    <t>Vsim</t>
    <phoneticPr fontId="3" type="noConversion"/>
  </si>
  <si>
    <t>comment</t>
    <phoneticPr fontId="3" type="noConversion"/>
  </si>
  <si>
    <t>MEMYEAR</t>
    <phoneticPr fontId="3" type="noConversion"/>
  </si>
  <si>
    <t>MONTH</t>
    <phoneticPr fontId="3" type="noConversion"/>
  </si>
  <si>
    <t>COUNTRY</t>
  </si>
  <si>
    <t>COLLTYPE</t>
  </si>
  <si>
    <t>WEATHER2</t>
  </si>
  <si>
    <t>EMARRIV</t>
  </si>
  <si>
    <t>ACCSEV</t>
  </si>
  <si>
    <t>STATUS</t>
  </si>
  <si>
    <t>22CD0020</t>
  </si>
  <si>
    <t>왕복 3차로 도로에서 덤프트럭이 역방향으로 후진하고 있는 상황</t>
  </si>
  <si>
    <t>example</t>
    <phoneticPr fontId="1" type="noConversion"/>
  </si>
  <si>
    <t>도로규모</t>
    <phoneticPr fontId="1" type="noConversion"/>
  </si>
  <si>
    <t>표면재질</t>
    <phoneticPr fontId="1" type="noConversion"/>
  </si>
  <si>
    <t>표면습도</t>
    <phoneticPr fontId="1" type="noConversion"/>
  </si>
  <si>
    <t>도로분리</t>
    <phoneticPr fontId="1" type="noConversion"/>
  </si>
  <si>
    <t>빛조건</t>
    <phoneticPr fontId="1" type="noConversion"/>
  </si>
  <si>
    <t>날씨</t>
    <phoneticPr fontId="1" type="noConversion"/>
  </si>
  <si>
    <t>사고유형</t>
    <phoneticPr fontId="1" type="noConversion"/>
  </si>
  <si>
    <t>2024-02-08_14-54-12</t>
    <phoneticPr fontId="1" type="noConversion"/>
  </si>
  <si>
    <t>차량A</t>
    <phoneticPr fontId="1" type="noConversion"/>
  </si>
  <si>
    <t>차량B</t>
    <phoneticPr fontId="1" type="noConversion"/>
  </si>
  <si>
    <t>이벤트시작(초)</t>
    <phoneticPr fontId="1" type="noConversion"/>
  </si>
  <si>
    <t>이벤트끝(초)</t>
    <phoneticPr fontId="1" type="noConversion"/>
  </si>
  <si>
    <t>폴더명(datetime)</t>
    <phoneticPr fontId="2" type="noConversion"/>
  </si>
  <si>
    <t>2024-02-08_14-54-12-front</t>
    <phoneticPr fontId="1" type="noConversion"/>
  </si>
  <si>
    <t>영상편집에 필요한 정보</t>
    <phoneticPr fontId="1" type="noConversion"/>
  </si>
  <si>
    <t>파일명(mp4)</t>
    <phoneticPr fontId="1" type="noConversion"/>
  </si>
  <si>
    <t>기준날짜시간</t>
    <phoneticPr fontId="1" type="noConversion"/>
  </si>
  <si>
    <t>99_20230116_정리필요</t>
  </si>
  <si>
    <t>2023-01-10_19-13-40</t>
  </si>
  <si>
    <t>2023-01-13_12-27-49</t>
  </si>
  <si>
    <t>2023-01-13_12-33-17</t>
  </si>
  <si>
    <t>2023-01-13_12-33-29</t>
  </si>
  <si>
    <t>2023-01-13_12-41-58</t>
  </si>
  <si>
    <t>2023-01-13_12-43-10</t>
  </si>
  <si>
    <t>2023-01-13_15-07-31</t>
  </si>
  <si>
    <t>2023-01-13_15-14-08</t>
  </si>
  <si>
    <t>2023-01-13_15-29-02</t>
  </si>
  <si>
    <t>20230216_정리필요_임시삭제</t>
  </si>
  <si>
    <t>2023-01-18_09-24-08</t>
  </si>
  <si>
    <t>2023-01-18_09-38-57</t>
  </si>
  <si>
    <t>2023-01-18_09-41-44</t>
  </si>
  <si>
    <t>2023-01-18_09-44-08</t>
  </si>
  <si>
    <t>2023-01-18_12-47-53</t>
  </si>
  <si>
    <t>2023-01-18_15-09-56</t>
  </si>
  <si>
    <t>2023-01-18_15-13-53</t>
  </si>
  <si>
    <t>2023-01-18_15-22-09</t>
  </si>
  <si>
    <t>2023-01-18_16-26-01</t>
  </si>
  <si>
    <t>2023-01-18_16-44-34</t>
  </si>
  <si>
    <t>2023-01-18_16-49-23</t>
  </si>
  <si>
    <t>2023-01-18_16-50-40</t>
  </si>
  <si>
    <t>2023-01-18_17-01-54</t>
  </si>
  <si>
    <t>2023-01-18_17-16-42</t>
  </si>
  <si>
    <t>2023-01-29_14-22-26</t>
  </si>
  <si>
    <t>20230228_정리필요_임시삭제</t>
  </si>
  <si>
    <t>2023-02-10_11-20-34</t>
  </si>
  <si>
    <t>2023-02-10_11-32-48</t>
  </si>
  <si>
    <t>2023-02-10_11-33-23</t>
  </si>
  <si>
    <t>2023-02-10_17-04-19</t>
  </si>
  <si>
    <t>2023-02-22_09-39-07</t>
  </si>
  <si>
    <t>20230323_정리필요_임시삭제</t>
  </si>
  <si>
    <t>2023-03-07_07-23-17</t>
  </si>
  <si>
    <t>2023-03-07_17-04-26</t>
  </si>
  <si>
    <t>2023-03-07_17-12-19</t>
  </si>
  <si>
    <t>2023-03-14_11-18-47</t>
  </si>
  <si>
    <t>2023-03-14_11-27-24</t>
  </si>
  <si>
    <t>2023-03-14_11-43-54</t>
  </si>
  <si>
    <t>2023-03-15_10-42-56</t>
  </si>
  <si>
    <t>2023-03-15_14-42-47</t>
  </si>
  <si>
    <t>2023-03-15_14-52-56</t>
  </si>
  <si>
    <t>2023-03-21_07-45-32</t>
  </si>
  <si>
    <t>2023-03-21_17-06-34</t>
  </si>
  <si>
    <t>2023-03-21_17-16-08</t>
  </si>
  <si>
    <t>20230330_Y_정리필요_임시삭제</t>
  </si>
  <si>
    <t>2023-02-25_10-05-14</t>
  </si>
  <si>
    <t>2023-02-25_10-05-59</t>
  </si>
  <si>
    <t>2023-02-25_10-42-45_재검토</t>
  </si>
  <si>
    <t>2023-02-25_10-54-04_재검토</t>
  </si>
  <si>
    <t>2023-02-25_12-03-51</t>
  </si>
  <si>
    <t>2023-02-25_13-28-07</t>
  </si>
  <si>
    <t>2023-02-25_14-44-55</t>
  </si>
  <si>
    <t>2023-02-26_10-57-44</t>
  </si>
  <si>
    <t>2023-02-26_11-02-52</t>
  </si>
  <si>
    <t>2023-02-26_13-39-53</t>
  </si>
  <si>
    <t>2023-02-26_13-42-35</t>
  </si>
  <si>
    <t>2023-02-26_13-44-27</t>
  </si>
  <si>
    <t>2023-02-26_13-50-36</t>
  </si>
  <si>
    <t>2023-02-26_13-50-59</t>
  </si>
  <si>
    <t>2023-02-26_13-52-57</t>
  </si>
  <si>
    <t>2023-02-26_14-08-41</t>
  </si>
  <si>
    <t>2023-02-26_14-22-01</t>
  </si>
  <si>
    <t>2023-03-11_11-07-16</t>
  </si>
  <si>
    <t>2023-03-11_11-08-01</t>
  </si>
  <si>
    <t>2023-03-11_11-10-40</t>
  </si>
  <si>
    <t>2023-03-11_11-28-22</t>
  </si>
  <si>
    <t>2023-03-11_11-30-54</t>
  </si>
  <si>
    <t>2023-03-11_11-34-58</t>
  </si>
  <si>
    <t>2023-03-11_11-36-56</t>
  </si>
  <si>
    <t>2023-03-18_16-11-44</t>
  </si>
  <si>
    <t>2023-03-19_18-48-16</t>
  </si>
  <si>
    <t>20230413_정리필요_임시삭제</t>
  </si>
  <si>
    <t>2023-03-27_11-33-20</t>
  </si>
  <si>
    <t>2023-03-28_12-08-50</t>
  </si>
  <si>
    <t>2023-03-29_11-42-22</t>
  </si>
  <si>
    <t>2023-03-29_11-53-55</t>
  </si>
  <si>
    <t>2023-03-29_11-57-41</t>
  </si>
  <si>
    <t>2023-04-04_08-55-55</t>
  </si>
  <si>
    <t>2023-04-04_08-59-49</t>
  </si>
  <si>
    <t>2023-04-04_09-02-16</t>
  </si>
  <si>
    <t>2023-04-04_16-02-22</t>
  </si>
  <si>
    <t>2023-04-09_07-57-35</t>
  </si>
  <si>
    <t>2023-04-09_08-00-43</t>
  </si>
  <si>
    <t>2023-04-09_08-02-35</t>
  </si>
  <si>
    <t>2023-04-09_13-20-19</t>
  </si>
  <si>
    <t>2023-04-09_13-23-24</t>
  </si>
  <si>
    <t>2023-04-10_10-15-31</t>
  </si>
  <si>
    <t>2023-04-10_10-44-20</t>
  </si>
  <si>
    <t>2023-04-10_13-49-44</t>
  </si>
  <si>
    <t>2023-04-10_14-07-36</t>
  </si>
  <si>
    <t>2023-04-10_17-23-39</t>
  </si>
  <si>
    <t>20230509_정리필요_임시삭제</t>
  </si>
  <si>
    <t>2023-04-27_14-48-22</t>
  </si>
  <si>
    <t>2023-05-07_14-46-07</t>
  </si>
  <si>
    <t>2023-05-07_15-27-59</t>
  </si>
  <si>
    <t>20230525_Y_정리필요_임시삭제</t>
  </si>
  <si>
    <t>2023-03-30_11-48-50</t>
  </si>
  <si>
    <t>2023-05-18_10-54-59</t>
  </si>
  <si>
    <t>2023-05-18_11-02-45</t>
  </si>
  <si>
    <t>2023-05-18_11-29-06</t>
  </si>
  <si>
    <t>2023-05-18_11-30-51</t>
  </si>
  <si>
    <t>2023-05-18_11-35-36</t>
  </si>
  <si>
    <t>2023-05-18_15-48-07</t>
  </si>
  <si>
    <t>2023-05-18_16-06-18</t>
  </si>
  <si>
    <t>20230614_정리필요_임시삭제</t>
  </si>
  <si>
    <t>2023-06-07_08-05-09_수신호</t>
  </si>
  <si>
    <t>2023-06-07_10-02-40</t>
  </si>
  <si>
    <t>2023-06-07_12-34-55</t>
  </si>
  <si>
    <t>2023-06-07_16-39-40_수신호</t>
  </si>
  <si>
    <t>2023-06-07_16-46-14</t>
  </si>
  <si>
    <t>2023-06-07_16-51-56</t>
  </si>
  <si>
    <t>2023-06-07_16-56-55</t>
  </si>
  <si>
    <t>2023-06-07_17-03-46</t>
  </si>
  <si>
    <t>2023-06-10_14-17-36_스몸비</t>
  </si>
  <si>
    <t>2023-06-10_14-19-47</t>
  </si>
  <si>
    <t>2023-06-10_14-25-41</t>
  </si>
  <si>
    <t>20230630_정리필요_임시삭제</t>
  </si>
  <si>
    <t>2023-06-21_11-34-57</t>
  </si>
  <si>
    <t>2023-06-21_11-46-07</t>
  </si>
  <si>
    <t>2023-06-22_08-28-16</t>
  </si>
  <si>
    <t>2023-06-22_11-14-58</t>
  </si>
  <si>
    <t>2023-06-22_11-15-33</t>
  </si>
  <si>
    <t>2023-06-22_11-19-13</t>
  </si>
  <si>
    <t>2023-06-22_11-20-23</t>
  </si>
  <si>
    <t>2023-06-22_11-21-43</t>
  </si>
  <si>
    <t>20230712_정리필요_임시삭제</t>
  </si>
  <si>
    <t>2023-07-04_11-18-58</t>
  </si>
  <si>
    <t>2023-07-04_11-20-33</t>
  </si>
  <si>
    <t>2023-07-07_06-58-20</t>
  </si>
  <si>
    <t>2023-07-07_07-13-17</t>
  </si>
  <si>
    <t>2023-07-07_07-16-08</t>
  </si>
  <si>
    <t>2023-07-07_07-17-21</t>
  </si>
  <si>
    <t>2023-07-07_10-52-41</t>
  </si>
  <si>
    <t>2023-07-07_10-57-46</t>
  </si>
  <si>
    <t>2023-07-07_10-59-14</t>
  </si>
  <si>
    <t>2023-07-07_11-04-36</t>
  </si>
  <si>
    <t>2023-07-07_11-16-22</t>
  </si>
  <si>
    <t>2023-07-07_11-43-56</t>
  </si>
  <si>
    <t>2023-07-07_11-47-05</t>
  </si>
  <si>
    <t>2023-07-07_11-51-28</t>
  </si>
  <si>
    <t>2023-07-07_11-59-07</t>
  </si>
  <si>
    <t>2023-07-07_12-06-00</t>
  </si>
  <si>
    <t>2023-07-07_12-14-54</t>
  </si>
  <si>
    <t>2023-07-17_11-56-13</t>
  </si>
  <si>
    <t>20230828_Y_정리필요</t>
  </si>
  <si>
    <t>2023-07-17_11-40-58</t>
  </si>
  <si>
    <t>2023-08-11_15-51-21</t>
  </si>
  <si>
    <t>20230816_정리필요</t>
  </si>
  <si>
    <t>2023-08-11_15-42-46</t>
  </si>
  <si>
    <t>2023-08-11_15-31-00</t>
  </si>
  <si>
    <t>2023-08-11_15-28-42</t>
  </si>
  <si>
    <t>2023-08-11_15-25-02</t>
  </si>
  <si>
    <t>2023-08-11_10-22-21</t>
  </si>
  <si>
    <t>2023-08-11_10-03-30</t>
  </si>
  <si>
    <t>2023-08-09_19-39-41</t>
  </si>
  <si>
    <t>2023-08-09_19-34-01</t>
  </si>
  <si>
    <t>2023-08-09_19-32-46</t>
  </si>
  <si>
    <t>2023-07-31_16-00-58</t>
  </si>
  <si>
    <t>2023-07-31_16-00-16</t>
  </si>
  <si>
    <t>2023-07-31_15-46-15</t>
  </si>
  <si>
    <t>2023-07-31_15-44-38</t>
  </si>
  <si>
    <t>2023-07-31_15-44-10</t>
  </si>
  <si>
    <t>2023-07-31_10-01-02</t>
  </si>
  <si>
    <t>2023-07-31_09-59-30</t>
  </si>
  <si>
    <t>2023-07-31_09-57-28</t>
  </si>
  <si>
    <t>2023-07-29_13-10-58</t>
  </si>
  <si>
    <t>2023-07-29_13-03-55</t>
  </si>
  <si>
    <t>2023-07-29_13-02-00</t>
  </si>
  <si>
    <t>2023-07-29_13-01-06</t>
  </si>
  <si>
    <t>2023-07-29_13-00-00</t>
  </si>
  <si>
    <t>2023-07-29_09-42-27</t>
  </si>
  <si>
    <t>2023-07-29_09-42-00</t>
  </si>
  <si>
    <t>2023-07-29_09-41-18</t>
  </si>
  <si>
    <t>2023-07-29_09-40-59</t>
  </si>
  <si>
    <t>2023-07-29_09-38-43</t>
  </si>
  <si>
    <t>2023-07-18_17-28-28</t>
  </si>
  <si>
    <t>20230728_정리필요</t>
  </si>
  <si>
    <t>2023-07-18_07-50-07</t>
  </si>
  <si>
    <t>2023-07-18_07-49-19</t>
  </si>
  <si>
    <t>2023-07-18_07-46-28</t>
  </si>
  <si>
    <t>2023-07-18_07-43-42</t>
  </si>
  <si>
    <t>2023-07-18_07-29-17</t>
  </si>
  <si>
    <t>20230829_정리필요_자동삭제</t>
  </si>
  <si>
    <t>2023-08-16_14-10-52</t>
  </si>
  <si>
    <t>2023-08-16_14-37-56</t>
  </si>
  <si>
    <t>2023-08-16_14-41-04</t>
  </si>
  <si>
    <t>2023-08-16_14-45-28</t>
  </si>
  <si>
    <t>2023-08-16_14-47-22</t>
  </si>
  <si>
    <t>2023-08-16_14-54-50</t>
  </si>
  <si>
    <t>2023-08-16_20-48-45</t>
  </si>
  <si>
    <t>2023-08-17_10-06-27</t>
  </si>
  <si>
    <t>2023-08-17_10-08-30</t>
  </si>
  <si>
    <t>2023-08-17_10-08-55</t>
  </si>
  <si>
    <t>2023-08-17_10-16-53</t>
  </si>
  <si>
    <t>2023-08-17_10-17-13</t>
  </si>
  <si>
    <t>2023-08-17_10-21-32</t>
  </si>
  <si>
    <t>2023-08-17_10-25-27</t>
  </si>
  <si>
    <t>2023-08-17_12-06-32</t>
  </si>
  <si>
    <t>2023-08-17_13-07-35</t>
  </si>
  <si>
    <t>2023-08-21_10-11-24</t>
  </si>
  <si>
    <t>2023-08-21_10-24-35</t>
  </si>
  <si>
    <t>2023-08-21_10-25-45</t>
  </si>
  <si>
    <t>2023-08-21_13-42-34</t>
  </si>
  <si>
    <t>2023-08-22_11-14-14</t>
  </si>
  <si>
    <t>2023-08-24_07-47-12</t>
  </si>
  <si>
    <t>2023-08-24_07-48-42</t>
  </si>
  <si>
    <t>2023-08-24_07-49-25</t>
  </si>
  <si>
    <t>2023-08-24_07-50-04</t>
  </si>
  <si>
    <t>2023-08-24_07-54-26</t>
  </si>
  <si>
    <t>2023-08-24_07-55-56</t>
  </si>
  <si>
    <t>2023-08-24_10-05-42</t>
  </si>
  <si>
    <t>2023-08-24_12-47-55</t>
  </si>
  <si>
    <t>2023-08-24_12-48-08</t>
  </si>
  <si>
    <t>2023-08-24_13-00-59</t>
  </si>
  <si>
    <t>2023-08-24_14-11-53</t>
  </si>
  <si>
    <t>2023-08-24_14-15-20</t>
  </si>
  <si>
    <t>2023-08-24_14-22-02</t>
  </si>
  <si>
    <t>2023-08-24_14-24-59</t>
  </si>
  <si>
    <t>2023-08-24_14-31-11</t>
  </si>
  <si>
    <t>2023-08-24_17-15-03</t>
  </si>
  <si>
    <t>2023-08-24_17-37-05</t>
  </si>
  <si>
    <t>2023-08-29_07-10-44</t>
  </si>
  <si>
    <t>2023-08-29_07-30-40</t>
  </si>
  <si>
    <t>2023-08-29_10-00-11</t>
  </si>
  <si>
    <t>2023-08-29_11-27-32</t>
  </si>
  <si>
    <t>2023-08-29_11-30-15</t>
  </si>
  <si>
    <t>2023-08-29_13-26-35</t>
  </si>
  <si>
    <t>2023-08-29_13-32-52</t>
  </si>
  <si>
    <t>2023-08-31_15-30-57</t>
  </si>
  <si>
    <t>20230909_정리필요</t>
  </si>
  <si>
    <t>2023-08-31_15-29-20</t>
  </si>
  <si>
    <t>2023-08-31_15-25-58</t>
  </si>
  <si>
    <t>2023-08-31_15-14-42</t>
  </si>
  <si>
    <t>2023-08-31_12-45-29</t>
  </si>
  <si>
    <t>2023-08-31_11-40-33</t>
  </si>
  <si>
    <t>2023-08-31_11-12-32</t>
  </si>
  <si>
    <t>2023-08-29_20-02-29</t>
  </si>
  <si>
    <t>2023-08-29_18-54-45</t>
  </si>
  <si>
    <t>2023-08-29_18-44-07</t>
  </si>
  <si>
    <t>2023-08-29_13-52-28</t>
  </si>
  <si>
    <t>2023-09-21_19-43-57</t>
  </si>
  <si>
    <t>20230923_정리필요</t>
  </si>
  <si>
    <t>2023-09-21_19-42-18</t>
  </si>
  <si>
    <t>2023-09-21_08-20-36</t>
  </si>
  <si>
    <t>2023-09-21_08-16-33</t>
  </si>
  <si>
    <t>2023-09-21_08-12-30</t>
  </si>
  <si>
    <t>2023-09-21_08-09-35</t>
  </si>
  <si>
    <t>2023-09-21_08-00-15</t>
  </si>
  <si>
    <t>2023-09-21_07-55-35</t>
  </si>
  <si>
    <t>2023-09-14_14-23-30</t>
  </si>
  <si>
    <t>2023-09-14_14-09-26</t>
  </si>
  <si>
    <t>2023-09-14_14-05-42</t>
  </si>
  <si>
    <t>2023-09-14_09-52-47</t>
  </si>
  <si>
    <t>2023-09-14_09-51-12</t>
  </si>
  <si>
    <t>2023-10-15_17-08-12</t>
  </si>
  <si>
    <t>20231027_정리필요</t>
  </si>
  <si>
    <t>2023-10-15_17-02-08</t>
  </si>
  <si>
    <t>2023-10-15_16-54-35</t>
  </si>
  <si>
    <t>2023-10-15_16-47-38</t>
  </si>
  <si>
    <t>2023-10-15_12-05-27</t>
  </si>
  <si>
    <t>2023-10-11_21-35-00</t>
  </si>
  <si>
    <t>2023-10-11_21-30-49</t>
  </si>
  <si>
    <t>2023-10-11_18-02-19</t>
  </si>
  <si>
    <t>2023-10-08_18-23-27</t>
  </si>
  <si>
    <t>20231010_정리필요</t>
  </si>
  <si>
    <t>2023-10-08_17-09-59</t>
  </si>
  <si>
    <t>2023-10-08_17-08-24</t>
  </si>
  <si>
    <t>2023-10-02_14-40-12</t>
  </si>
  <si>
    <t>20231127_Y_정리필요</t>
  </si>
  <si>
    <t>2023-10-02_14-39-19</t>
  </si>
  <si>
    <t>2023-09-12_18-23-13</t>
  </si>
  <si>
    <t>2023-09-12_18-09-40</t>
  </si>
  <si>
    <t>2023-09-12_18-00-31</t>
  </si>
  <si>
    <t>2023-09-12_16-48-05</t>
  </si>
  <si>
    <t>2023-09-12_16-37-51</t>
  </si>
  <si>
    <t>2023-09-12_16-34-32</t>
  </si>
  <si>
    <t>2023-09-12_16-10-25</t>
  </si>
  <si>
    <t>2023-09-12_16-09-04</t>
  </si>
  <si>
    <t>2023-09-12_16-06-06</t>
  </si>
  <si>
    <t>2023-09-12_15-13-19</t>
  </si>
  <si>
    <t>2023-09-12_14-00-44</t>
  </si>
  <si>
    <t>2023-09-11_19-51-01</t>
  </si>
  <si>
    <t>2023-09-11_09-45-50</t>
  </si>
  <si>
    <t>2023-09-11_09-37-42</t>
  </si>
  <si>
    <t>2023-09-11_09-22-37</t>
  </si>
  <si>
    <t>2023-09-10_22-35-59</t>
  </si>
  <si>
    <t>2023-09-10_22-34-23</t>
  </si>
  <si>
    <t>2023-09-10_21-49-30</t>
  </si>
  <si>
    <t>2023-09-10_21-46-10</t>
  </si>
  <si>
    <t>2023-09-10_21-45-49</t>
  </si>
  <si>
    <t>2023-09-10_21-41-48</t>
  </si>
  <si>
    <t>2023-09-10_21-14-59</t>
  </si>
  <si>
    <t>2023-09-10_19-34-22</t>
  </si>
  <si>
    <t>2023-09-10_19-32-42</t>
  </si>
  <si>
    <t>2023-09-10_19-09-18</t>
  </si>
  <si>
    <t>2023-09-10_18-48-30</t>
  </si>
  <si>
    <t>2023-08-25_23-49-36</t>
  </si>
  <si>
    <t>2023-08-25_23-44-26</t>
  </si>
  <si>
    <t>2023-08-25_23-40-55</t>
  </si>
  <si>
    <t>2023-08-25_23-35-24</t>
  </si>
  <si>
    <t>2023-08-25_23-34-09</t>
  </si>
  <si>
    <t>2023-08-25_23-18-05</t>
  </si>
  <si>
    <t>2023-11-10_16-50-52</t>
  </si>
  <si>
    <t>20231124_정리필요</t>
  </si>
  <si>
    <t>2023-11-10_16-46-58</t>
  </si>
  <si>
    <t>2023-11-10_16-20-13</t>
  </si>
  <si>
    <t>2023-11-09_08-21-12</t>
  </si>
  <si>
    <t>2023-11-09_08-20-50</t>
  </si>
  <si>
    <t>2023-11-09_08-19-29</t>
  </si>
  <si>
    <t>2023-11-09_08-11-36</t>
  </si>
  <si>
    <t>2023-11-09_08-05-12</t>
  </si>
  <si>
    <t>2023-12-07_08-17-10</t>
  </si>
  <si>
    <t>20231207_정리필요</t>
  </si>
  <si>
    <t>2023-12-07_08-15-28</t>
  </si>
  <si>
    <t>2023-12-07_08-14-44</t>
  </si>
  <si>
    <t>2023-12-07_08-07-46</t>
  </si>
  <si>
    <t>2023-12-07_07-58-35</t>
  </si>
  <si>
    <t>2023-12-17_11-05-33</t>
  </si>
  <si>
    <t>20231220_정리필요</t>
  </si>
  <si>
    <t>2023-12-17_10-39-29</t>
  </si>
  <si>
    <t>2023-12-14_16-38-28</t>
  </si>
  <si>
    <t>2023-12-14_16-30-09</t>
  </si>
  <si>
    <t>2023-12-14_16-28-51</t>
  </si>
  <si>
    <t>2023-12-14_16-27-05</t>
  </si>
  <si>
    <t>2023-12-14_16-16-51</t>
  </si>
  <si>
    <t>2023-12-14_16-12-36</t>
  </si>
  <si>
    <t>2023-12-07_17-23-12</t>
  </si>
  <si>
    <t>2023-12-07_13-25-23</t>
  </si>
  <si>
    <t>2023-12-07_13-23-11</t>
  </si>
  <si>
    <t>2023-12-07_13-18-10</t>
  </si>
  <si>
    <t>2023-12-07_13-15-36</t>
  </si>
  <si>
    <t>2023-12-07_13-15-02</t>
  </si>
  <si>
    <t>2023-12-07_13-12-39</t>
  </si>
  <si>
    <t>2023-12-07_12-35-26</t>
  </si>
  <si>
    <t>2023-12-07_12-34-18</t>
  </si>
  <si>
    <t>2023-12-07_12-31-06</t>
  </si>
  <si>
    <t>2023-12-07_12-29-32</t>
  </si>
  <si>
    <t>2023-12-27_11-06-02</t>
  </si>
  <si>
    <t>20231231_Y_정리필요</t>
  </si>
  <si>
    <t>2023-12-27_10-56-07</t>
  </si>
  <si>
    <t>2023-12-27_10-51-43</t>
  </si>
  <si>
    <t>2023-12-27_10-40-56</t>
  </si>
  <si>
    <t>2023-12-27_10-33-04</t>
  </si>
  <si>
    <t>2023-12-27_10-23-48</t>
  </si>
  <si>
    <t>2023-12-27_10-08-32</t>
  </si>
  <si>
    <t>2023-12-27_09-10-05</t>
  </si>
  <si>
    <t>2023-12-27_08-41-09</t>
  </si>
  <si>
    <t>2023-12-27_08-27-32</t>
  </si>
  <si>
    <t>2023-02-25_10-42-45</t>
    <phoneticPr fontId="1" type="noConversion"/>
  </si>
  <si>
    <t>2023-02-25_10-54-04</t>
    <phoneticPr fontId="1" type="noConversion"/>
  </si>
  <si>
    <t>2023-06-07_08-05-09</t>
    <phoneticPr fontId="1" type="noConversion"/>
  </si>
  <si>
    <t>2023-06-07_16-39-40</t>
    <phoneticPr fontId="1" type="noConversion"/>
  </si>
  <si>
    <t>2023-06-10_14-17-36</t>
    <phoneticPr fontId="1" type="noConversion"/>
  </si>
  <si>
    <t>2023-01-13_12-21-20-front</t>
  </si>
  <si>
    <t>2023-01-13_12-30-53-front</t>
  </si>
  <si>
    <t>2023-01-13_12-33-17-front</t>
  </si>
  <si>
    <t>2023-01-13_12-41-35-front</t>
  </si>
  <si>
    <t>2023-01-13_15-05-31-front</t>
  </si>
  <si>
    <t>2023-01-13_15-11-34-front</t>
  </si>
  <si>
    <t>특이사항 없음</t>
    <phoneticPr fontId="1" type="noConversion"/>
  </si>
  <si>
    <t>2023-01-13_15-26-17-front</t>
  </si>
  <si>
    <t>2023-01-18_09-23-09-front</t>
  </si>
  <si>
    <t>2023-01-18_09-40-59-front</t>
  </si>
  <si>
    <t>2023-01-18_09-42-44-front</t>
  </si>
  <si>
    <t>2023-01-18_12-47-02-front</t>
  </si>
  <si>
    <t>2023-01-18_15-08-55-front</t>
  </si>
  <si>
    <t>2023-01-18_15-13-00-front</t>
  </si>
  <si>
    <t>2023-01-18_15-20-58-front</t>
  </si>
  <si>
    <t>2023-01-18_16-25-20-front</t>
  </si>
  <si>
    <t>2023-01-18_16-44-07-front</t>
  </si>
  <si>
    <t>2023-01-18_16-48-36-front</t>
  </si>
  <si>
    <t>2023-01-18_16-50-24-front</t>
  </si>
  <si>
    <t>2023-01-18_17-00-46-front</t>
  </si>
  <si>
    <t>2023-01-18_17-16-05-front</t>
  </si>
  <si>
    <t>2023-01-29_14-22-09-front</t>
  </si>
  <si>
    <t>2023-02-10_11-18-39-front</t>
  </si>
  <si>
    <t>2023-01-18_09-37-15-front</t>
  </si>
  <si>
    <t>2023-02-10_11-31-39-front</t>
  </si>
  <si>
    <t>2023-02-10_17-02-53-front</t>
  </si>
  <si>
    <t>2023-02-22_09-37-03-front</t>
  </si>
  <si>
    <t>2023-03-07_07-21-31-front</t>
  </si>
  <si>
    <t>2023-03-07_17-03-15-front</t>
  </si>
  <si>
    <t>2023-03-14_11-17-45-front</t>
  </si>
  <si>
    <t>2023-03-14_11-26-57-front</t>
  </si>
  <si>
    <t>작업완료 후 일괄</t>
    <phoneticPr fontId="1" type="noConversion"/>
  </si>
  <si>
    <t>2023-01-10_19-10-23-front</t>
  </si>
  <si>
    <t>1`</t>
    <phoneticPr fontId="1" type="noConversion"/>
  </si>
  <si>
    <t>특이사항 없음</t>
    <phoneticPr fontId="1" type="noConversion"/>
  </si>
  <si>
    <t>2023-03-15_14-42-13-front</t>
    <phoneticPr fontId="1" type="noConversion"/>
  </si>
  <si>
    <t>2023-03-15_14-52-03-front</t>
  </si>
  <si>
    <t>2023-03-21_17-05-25-front</t>
  </si>
  <si>
    <t>2023-03-21_17-15-49-front</t>
  </si>
  <si>
    <t>2023-02-25_10-05-14-front</t>
  </si>
  <si>
    <t>2023-02-25_10-32-23-front</t>
  </si>
  <si>
    <t>서해로, 구포리, 화성시, 경기도, 18284, 대한민국</t>
  </si>
  <si>
    <t>콤프코리아, 1372, 서해로, 창곡리, 화성시, 경기도, 18525, 대한민국</t>
  </si>
  <si>
    <t>서해로, 하저리, 화성시, 경기도, 18525, 대한민국</t>
  </si>
  <si>
    <t>현대기아로, 온석리, 화성시, 경기도, 18574, 대한민국</t>
  </si>
  <si>
    <t>현대기아로, 노하리, 화성시, 경기도, 18574, 대한민국</t>
  </si>
  <si>
    <t>신현대로, 장덕리, 화성시, 경기도, 18269, 대한민국</t>
  </si>
  <si>
    <t>남양로, 안석리, 화성시, 경기도, 18269, 대한민국</t>
  </si>
  <si>
    <t>수도권제2순환고속도로, 괘랑리, 화성시, 경기도, 18518, 대한민국</t>
  </si>
  <si>
    <t>유창빌딩, 429, 강남대로, 서초4동, 서초구, 서울, 06612, 대한민국</t>
  </si>
  <si>
    <t>평택파주고속도로, 금곡동, 권선구, 수원시, 경기도, 16392, 대한민국</t>
  </si>
  <si>
    <t>동화역말길, 동화리, 화성시, 경기도, 18298, 대한민국</t>
  </si>
  <si>
    <t>동화역말길, 기안동, 와우리, 화성시, 경기도, 18321, 대한민국</t>
  </si>
  <si>
    <t>세자로, 수기리, 화성시, 경기도, 18324, 대한민국</t>
  </si>
  <si>
    <t>기배로, 기안동, 와우리, 화성시, 경기도, 18338, 대한민국</t>
  </si>
  <si>
    <t>융건로, 기안동, 와우리, 화성시, 경기도, 18344, 대한민국</t>
  </si>
  <si>
    <t>수기웃말길, 수기리, 화성시, 경기도, 18327, 대한민국</t>
  </si>
  <si>
    <t>교통안전공단 자동차안전연구원, Curve road, 화성시, 경기도, 18248, 대한민국</t>
  </si>
  <si>
    <t>송정리, 화성시, 경기도, 18248, 대한민국</t>
  </si>
  <si>
    <t>용포리, 화성시, 경기도, 18537, 대한민국</t>
  </si>
  <si>
    <t>화성로, 삼존리, 화성시, 경기도, 18537, 대한민국</t>
  </si>
  <si>
    <t>천호대로, 군자동, 광진구, 서울, 05000, 대한민국</t>
  </si>
  <si>
    <t>봉담과천로, 삼동, 부곡동, 의왕시, 경기도, 16079, 대한민국</t>
  </si>
  <si>
    <t>화성로, 구포리, 화성시, 경기도, 18286, 대한민국</t>
  </si>
  <si>
    <t>수도권제2순환고속도로, 쌍송리, 화성시, 경기도, 18537, 대한민국</t>
  </si>
  <si>
    <t>수도권제2순환고속도로, 서랑동, 오산시, 경기도, 18518, 대한민국</t>
  </si>
  <si>
    <t>교통안전공단 자동차안전연구원, LKAS Road 5 Lane, 용포리, 화성시, 경기도, 18248, 대한민국</t>
  </si>
  <si>
    <t>화성로, 삼존리, 화성시, 경기도, 18549, 대한민국</t>
  </si>
  <si>
    <t>관설동, 원주시, 강원특별자치도, 26453, 대한민국</t>
  </si>
  <si>
    <t>북원로, 무실동, 원주시, 강원특별자치도, 26390, 대한민국</t>
  </si>
  <si>
    <t>광주원주고속도로, 단석리, 양평군, 경기도, 12539, 대한민국</t>
  </si>
  <si>
    <t>수도권제1순환고속도로, 내손동, 내손2동, 의왕시, 경기도, 16031, 대한민국</t>
  </si>
  <si>
    <t>43, 관평로170번길, 부림동, 동안구, 안양시, 경기도, 14066, 대한민국</t>
  </si>
  <si>
    <t>수도권제1순환고속도로, 내손동, 내손2동, 의왕시, 경기도, 16038, 대한민국</t>
  </si>
  <si>
    <t>수도권제1순환고속도로, 강일동, 상일2동, 강동구, 서울, 05212, 대한민국</t>
  </si>
  <si>
    <t>아리수로94길, 강일동, 강동구, 서울, 05212, 대한민국</t>
  </si>
  <si>
    <t>서울양양고속도로, 화도읍, 남양주시, 경기도, 12197, 대한민국</t>
  </si>
  <si>
    <t>화도졸음쉼터, 서울양양고속도로, 화도읍, 남양주시, 경기도, 12197, 대한민국</t>
  </si>
  <si>
    <t>신천중앙로, 신천리, 가평군, 경기도, 12467, 대한민국</t>
  </si>
  <si>
    <t>신천리, 가평군, 경기도, 12467, 대한민국</t>
  </si>
  <si>
    <t>신경춘로, 화도읍, 남양주시, 경기도, 12192, 대한민국</t>
  </si>
  <si>
    <t>북한강로, 화도읍, 남양주시, 경기도, 12193, 대한민국</t>
  </si>
  <si>
    <t>북한강로, 화도읍, 남양주시, 경기도, 12194, 대한민국</t>
  </si>
  <si>
    <t>북한강로, 조안면, 남양주시, 경기도, 12278, 대한민국</t>
  </si>
  <si>
    <t>북한강로, 조안면, 남양주시, 경기도, 12281, 대한민국</t>
  </si>
  <si>
    <t>조안면, 남양주시, 경기도, 12281, 대한민국</t>
  </si>
  <si>
    <t>봉안터널, 조안면, 남양주시, 경기도, 12283, 대한민국</t>
  </si>
  <si>
    <t>초일동, 초이동, 하남시, 경기도, 12985, 대한민국</t>
  </si>
  <si>
    <t>올림픽대로, 잠실2동, 송파구, 서울, 05500, 대한민국</t>
  </si>
  <si>
    <t>올림픽대로, 잠실동, 잠실2동, 송파구, 서울, 05501, 대한민국</t>
  </si>
  <si>
    <t>강동대로, 풍납동, 풍납2동, 송파구, 서울, 05535, 대한민국</t>
  </si>
  <si>
    <t>하남대로, 풍산동, 온천마을, 하남시, 경기도, 12983, 대한민국</t>
  </si>
  <si>
    <t>덕풍1동, 하남시, 경기도, 12973, 대한민국</t>
  </si>
  <si>
    <t>대성로, 신장1동, 하남시, 경기도, 12964, 대한민국</t>
  </si>
  <si>
    <t>대성로, 신장동, 신장2동, 하남시, 경기도, 12960, 대한민국</t>
  </si>
  <si>
    <t>덕영대로, 신동, 영통구, 수원시, 경기도, 16682, 대한민국</t>
  </si>
  <si>
    <t>광나루로48길, 구의3동, 광진구, 서울, 05035, 대한민국</t>
  </si>
  <si>
    <t>수도권제1순환고속도로, 감일동, 하남시, 경기도, 13001, 대한민국</t>
  </si>
  <si>
    <t>북원로, 장양리, 원주시, 강원특별자치도, 26308, 대한민국</t>
  </si>
  <si>
    <t>중앙고속도로, 신평1리, 신평리, 원주시, 강원특별자치도, 26348, 대한민국</t>
  </si>
  <si>
    <t>광주원주고속도로, 여주시, 양평군, 경기도, 대한민국</t>
  </si>
  <si>
    <t>광주원주고속도로, 옥촌리, 여주시, 경기도, 대한민국</t>
  </si>
  <si>
    <t>효행로, 기안동, 와우리, 화성시, 경기도, 18324, 대한민국</t>
  </si>
  <si>
    <t>여의대방로, 여의동, 영등포구, 서울, 07332, 대한민국</t>
  </si>
  <si>
    <t>여의대방로, 신길7동, 영등포구, 서울, 07360, 대한민국</t>
  </si>
  <si>
    <t>강남순환로, 방배2동, 서초구, 서울, 06701, 대한민국</t>
  </si>
  <si>
    <t>미림원예종묘, 90-1, 양재대로, 양재1동, 서초구, 과천시, 경기도, 06772, 대한민국</t>
  </si>
  <si>
    <t>강남순환로, 남현동, 낙성대동, 관악구, 서울, 08800, 대한민국</t>
  </si>
  <si>
    <t>에이스하이엔드타워 5차, 226, 가산디지털1로, 서울디지털국가산업단지 3단지, 가산동, 금천구, 서울, 08502, 대한민국</t>
  </si>
  <si>
    <t>가산디지털1로, 서울디지털국가산업단지 3단지, 가산동, 금천구, 서울, 08502, 대한민국</t>
  </si>
  <si>
    <t>경영대.행정대학원, 1, 관악로, 대학동, 관악구, 서울, 08826, 대한민국</t>
  </si>
  <si>
    <t>천호대로, 상일2동, 강동구, 서울, 12918, 대한민국</t>
  </si>
  <si>
    <t>어진로, 처인구, 용인시, 경기도, 17122, 대한민국</t>
  </si>
  <si>
    <t>용구대로, 처인구, 용인시, 경기도, 17118, 대한민국</t>
  </si>
  <si>
    <t>올림픽대로, 흑석동, 노량진1동, 동작구, 서울, 06972, 대한민국</t>
  </si>
  <si>
    <t>노들로, 당산동5가, 당산2동, 영등포구, 서울, 07206, 대한민국</t>
  </si>
  <si>
    <t>대덕동, 덕양구, 고양시, 경기도, 10441, 대한민국</t>
  </si>
  <si>
    <t>자유로, 행주외동, 행주동, 덕양구, 고양시, 경기도, 10439, 대한민국</t>
  </si>
  <si>
    <t>대주로, 주교동, 덕양구, 고양시, 경기도, 10454, 대한민국</t>
  </si>
  <si>
    <t>수도권제1순환고속도로, 능곡동, 덕양구, 고양시, 경기도, 10437, 대한민국</t>
  </si>
  <si>
    <t>성산로, 성산2동, 마포구, 서울, 03955, 대한민국</t>
  </si>
  <si>
    <t>이목동, 장안구, 수원시, 경기도, 16345, 대한민국</t>
  </si>
  <si>
    <t>두곡리, 화성시, 경기도, 18537, 대한민국</t>
  </si>
  <si>
    <t>수도권제2순환고속도로, 무송리, 화성시, 경기도, 18277, 대한민국</t>
  </si>
  <si>
    <t>수도권제2순환고속도로, 분천리, 화성시, 경기도, 18302, 대한민국</t>
  </si>
  <si>
    <t>알아서, 15,, 효령로60길, 서초동, 서초1동, 서초구, 서울, 06720, 대한민국</t>
  </si>
  <si>
    <t>양재1동, 서초구, 서울, 06755, 대한민국</t>
  </si>
  <si>
    <t>의왕휴게소, 봉담과천로, 왕곡동, 고천동, 의왕시, 경기도, 16066, 대한민국</t>
  </si>
  <si>
    <t>라비돌CC, 괘랑2길17번길, 괘랑리, 화성시, 경기도, 18516, 대한민국</t>
  </si>
  <si>
    <t>세자로, 수기리, 화성시, 경기도, 18516, 대한민국</t>
  </si>
  <si>
    <t>봉영로, 화성시, 경기도, 18360, 대한민국</t>
  </si>
  <si>
    <t>봉영로, 화성시, 경기도, 18367, 대한민국</t>
  </si>
  <si>
    <t>자양로4길, 자양2동, 광진구, 서울, 05103, 대한민국</t>
  </si>
  <si>
    <t>산골닭갈비, 56, 강변역로4길, 구의3동, 광진구, 서울, 05116, 대한민국</t>
  </si>
  <si>
    <t>수도권제2순환고속도로, 분천리, 화성시, 경기도, 18332, 대한민국</t>
  </si>
  <si>
    <t>삼존리, 화성로, 삼존리, 화성시, 경기도, 18549, 대한민국</t>
  </si>
  <si>
    <t>화성로, 석교리, 화성시, 경기도, 18537, 대한민국</t>
  </si>
  <si>
    <t>화성로, 남양읍, 화성시, 경기도, 18261, 대한민국</t>
  </si>
  <si>
    <t>남양리, 화성시, 경기도, 18271, 대한민국</t>
  </si>
  <si>
    <t>남양로, 남양읍, 화성시, 경기도, 18262, 대한민국</t>
  </si>
  <si>
    <t>화성로, 북양리, 화성시, 경기도, 18284, 대한민국</t>
  </si>
  <si>
    <t>비봉매송로, 천천리, 화성시, 경기도, 18289, 대한민국</t>
  </si>
  <si>
    <t>수도권제1순환고속도로, 운중동, 분당구, 성남시, 경기도, 13455, 대한민국</t>
  </si>
  <si>
    <t>평택시흥고속도로, 석교리, 화성시, 경기도, 18537, 대한민국</t>
  </si>
  <si>
    <t>평택시흥고속도로, 용포리, 화성시, 경기도, 18537, 대한민국</t>
  </si>
  <si>
    <t>한강 자전거길, 아천동, 구의3동, 광진구, 서울, 경기도, 05101, 대한민국</t>
  </si>
  <si>
    <t>강변역로4길, 구의3동, 광진구, 서울, 05116, 대한민국</t>
  </si>
  <si>
    <t>동서울터미널 하차장, 강변역로4길, 구의3동, 광진구, 서울, 05116, 대한민국</t>
  </si>
  <si>
    <t>춘향골남원추어탕, 34, 강변역로4길, 구의3동, 광진구, 서울, 05116, 대한민국</t>
  </si>
  <si>
    <t>강변북로, 자양2동, 광진구, 서울, 05102, 대한민국</t>
  </si>
  <si>
    <t>자양로, 자양2동, 광진구, 서울, 05103, 대한민국</t>
  </si>
  <si>
    <t>중국성, 741, 뚝섬로, 구의3동, 광진구, 서울, 05050, 대한민국</t>
  </si>
  <si>
    <t>강변북로, 구의3동, 광진구, 서울, 05116, 대한민국</t>
  </si>
  <si>
    <t>강변북로, 자양2동, 광진구, 서울, 05103, 대한민국</t>
  </si>
  <si>
    <t>강동대로, 오륜동, 송파구, 서울, 05408, 대한민국</t>
  </si>
  <si>
    <t>강변역로, 구의3동, 광진구, 서울, 05116, 대한민국</t>
  </si>
  <si>
    <t>강동대로, 잠실6동, 송파구, 서울, 05535, 대한민국</t>
  </si>
  <si>
    <t>영동고속도로, 오산리, 여주시, 경기도, 12649, 대한민국</t>
  </si>
  <si>
    <t>원문로, 건등리, 원주시, 강원특별자치도, 26372, 대한민국</t>
  </si>
  <si>
    <t>동부교사거리, 12, 동부순환로, 원주시, 강원특별자치도, 26452, 대한민국</t>
  </si>
  <si>
    <t>원주시 국도대체우회도로, 서곡리, 원주시, 강원특별자치도, 26401, 대한민국</t>
  </si>
  <si>
    <t>문막리, 원주시, 강원특별자치도, 26371, 대한민국</t>
  </si>
  <si>
    <t>영동고속도로, 적금리, 여주시, 경기도, 12664, 대한민국</t>
  </si>
  <si>
    <t>송전초등학교, 14, 경기동로687번길, 처인구, 용인시, 경기도, 17136, 대한민국</t>
  </si>
  <si>
    <t>경기동로, 처인구, 용인시, 경기도, 17136, 대한민국</t>
  </si>
  <si>
    <t>강변북로, 성수동1가, 성수2가1동, 성동구, 서울, 04774, 대한민국</t>
  </si>
  <si>
    <t>CU, 난계로, 8통, 황학동, 중구, 서울, 04701, 대한민국</t>
  </si>
  <si>
    <t>두께, 484, 청계천로, 17통, 왕십리도선동, 성동구, 서울, 02589, 대한민국</t>
  </si>
  <si>
    <t>정릉천동로, 용두동, 용신동, 동대문구, 서울, 02567, 대한민국</t>
  </si>
  <si>
    <t>고산자로58길, 제기동, 동대문구, 서울, 02456, 대한민국</t>
  </si>
  <si>
    <t>지하도, 반포센트럴푸르지오써밋아파트, 서초4동, 서초구, 서울, 06598, 대한민국</t>
  </si>
  <si>
    <t>중부고속도로, 신갈리, 이천시, 경기도, 17398, 대한민국</t>
  </si>
  <si>
    <t>중부고속도로, 고은리, 이천시, 경기도, 17180, 대한민국</t>
  </si>
  <si>
    <t>어농리, 이천시, 경기도, 17398, 대한민국</t>
  </si>
  <si>
    <t>진상미로, 원두리, 이천시, 경기도, 17408, 대한민국</t>
  </si>
  <si>
    <t>대월로83번길, 진가리, 이천시, 경기도, 17408, 대한민국</t>
  </si>
  <si>
    <t>송곡초등학교, 진상미로1055번길, 송곡리, 이천시, 경기도, 17408, 대한민국</t>
  </si>
  <si>
    <t>진상미로, 수산리, 이천시, 경기도, 17411, 대한민국</t>
  </si>
  <si>
    <t>금당리, 이천시, 경기도, 17411, 대한민국</t>
  </si>
  <si>
    <t>노성로, 수산리, 이천시, 경기도, 17529, 대한민국</t>
  </si>
  <si>
    <t>감일동, 하남시, 경기도, 13001, 대한민국</t>
  </si>
  <si>
    <t>미호 플랜트 앞, 강동대로, 성내동, 성내1동, 강동구, 서울, 05399, 대한민국</t>
  </si>
  <si>
    <t>성내로14길, 성내동, 성내1동, 강동구, 서울, 05399, 대한민국</t>
  </si>
  <si>
    <t>양재식당, 11, 마방로4길, 양재동, 양재2동, 서초구, 서울, 06780, 대한민국</t>
  </si>
  <si>
    <t>평택시흥고속도로, 슬항리, 화성시, 경기도, 18537, 대한민국</t>
  </si>
  <si>
    <t>평택시흥고속도로, 삼존리, 화성시, 경기도, 18537, 대한민국</t>
  </si>
  <si>
    <t>시청로, 남양리, 화성시, 경기도, 18261, 대한민국</t>
  </si>
  <si>
    <t>역골중앙로, 남양읍, 화성시, 경기도, 18271, 대한민국</t>
  </si>
  <si>
    <t>남양천로, 남양읍, 화성시, 경기도, 18262, 대한민국</t>
  </si>
  <si>
    <t>송정로, 원천리, 화성시, 경기도, 18537, 대한민국</t>
  </si>
  <si>
    <t>수도권제2순환고속도로, 서랑동, 오산시, 경기도, 18102, 대한민국</t>
  </si>
  <si>
    <t>수도권제2순환고속도로, 지곶동, 오산시, 경기도, 18102, 대한민국</t>
  </si>
  <si>
    <t>진심갈비, 36-2, 장터길, 금호동3가, 금호2·3가동, 성동구, 서울, 04730, 대한민국</t>
  </si>
  <si>
    <t>KB국민카드, 30, 새문안로3길, 내수동, 사직동, 종로구, 서울, 03173, 대한민국</t>
  </si>
  <si>
    <t>올림픽대로, 청담동, 잠원동, 서초구, 서울, 06004, 대한민국</t>
  </si>
  <si>
    <t>올림픽대로, 압구정동, 청담동, 강남구, 서울, 06002, 대한민국</t>
  </si>
  <si>
    <t>송파대로, 석촌동, 송파구, 서울, 05616, 대한민국</t>
  </si>
  <si>
    <t>수도권제2순환고속도로, 괘랑리, 화성시, 경기도, 18516, 대한민국</t>
  </si>
  <si>
    <t>수도권제2순환고속도로, 상기리, 화성시, 경기도, 18332, 대한민국</t>
  </si>
  <si>
    <t>화성도시안전센터, 708, 남양로, 남양리, 화성시, 경기도, 18274, 대한민국</t>
  </si>
  <si>
    <t>중부대로, 영동, 팔달구, 수원시, 경기도, 16482, 대한민국</t>
  </si>
  <si>
    <t>남문패션1번가시장, 정조로764번길, 영동, 팔달구, 수원시, 경기도, 16263, 대한민국</t>
  </si>
  <si>
    <t>수원천로, 구천동, 팔달구, 수원시, 경기도, 16263, 대한민국</t>
  </si>
  <si>
    <t>한강 자전거길, 청담동, 강남구, 서울, 06010, 대한민국</t>
  </si>
  <si>
    <t>신사나들목, 신사동, 압구정동, 강남구, 서울, 06000, 대한민국</t>
  </si>
  <si>
    <t>동부간선도로, 성수동1가, 성수1가1동, 성동구, 서울, 04769, 대한민국</t>
  </si>
  <si>
    <t>센타빌딩, 492, 동일로, 면목4동, 중랑구, 서울, 02243, 대한민국</t>
  </si>
  <si>
    <t>광주식당, 278, 동일로, 군자동, 광진구, 서울, 05000, 대한민국</t>
  </si>
  <si>
    <t>모진동, 화양동, 광진구, 서울, 05021, 대한민국</t>
  </si>
  <si>
    <t>아차산로, 모진동, 화양동, 광진구, 서울, 05030, 대한민국</t>
  </si>
  <si>
    <t>영동고속도로, 강천리, 여주시, 경기도, 12616, 대한민국</t>
  </si>
  <si>
    <t>영동고속도로, 문막리, 원주시, 강원특별자치도, 26373, 대한민국</t>
  </si>
  <si>
    <t>원주천교, 호저면, 원주시, 강원특별자치도, 26314, 대한민국</t>
  </si>
  <si>
    <t>노하길, 호저면, 원주시, 강원특별자치도, 26311, 대한민국</t>
  </si>
  <si>
    <t>서부순환로, 호저면, 원주시, 강원특별자치도, 26311, 대한민국</t>
  </si>
  <si>
    <t>영동고속도로, 후용리1리, 후용리, 원주시, 강원특별자치도, 26497, 대한민국</t>
  </si>
  <si>
    <t>여주휴게소 (인천방향), 영동고속도로, 오산리, 여주시, 경기도, 12649, 대한민국</t>
  </si>
  <si>
    <t>영동고속도로, 가산리, 이천시, 경기도, 17403, 대한민국</t>
  </si>
  <si>
    <t>수도권제1순환고속도로, 강일동, 강동구, 서울, 05201, 대한민국</t>
  </si>
  <si>
    <t>수도권제1순환고속도로, 사노동, 구리시, 경기도, 11907, 대한민국</t>
  </si>
  <si>
    <t>경춘선 자전거길, 퇴계원읍, 남양주시, 경기도, 12121, 대한민국</t>
  </si>
  <si>
    <t>수도권제1순환고속도로, 호원1동, 의정부시, 경기도, 11645, 대한민국</t>
  </si>
  <si>
    <t>서부로, 의정부2동, 의정부시, 경기도, 11624, 대한민국</t>
  </si>
  <si>
    <t>체육로, 녹양동, 의정부시, 경기도, 11606, 대한민국</t>
  </si>
  <si>
    <t>평택제천고속도로, 칠곡리, 안성시, 경기도, 17555, 대한민국</t>
  </si>
  <si>
    <t>경부고속도로, 동남구, 천안시, 충청남도, 31224, 대한민국</t>
  </si>
  <si>
    <t>논산천안고속도로, 반촌리, 공주시, 충청남도, 32528, 대한민국</t>
  </si>
  <si>
    <t>내산목천길, 도천리, 공주시, 충청남도, 32528, 대한민국</t>
  </si>
  <si>
    <t>광주외곽순환고속도로, 산수동, 광산구, 광주광역시, 62203, 대한민국</t>
  </si>
  <si>
    <t>안노리, 영암군, 전라남도, 58318, 대한민국</t>
  </si>
  <si>
    <t>영나로, 금정면, 영암군, 전라남도, 58405, 대한민국</t>
  </si>
  <si>
    <t>영나로, 남송리, 영암군, 전라남도, 대한민국</t>
  </si>
  <si>
    <t>장흥대로, 장흥읍, 장흥군, 전라남도, 59330, 대한민국</t>
  </si>
  <si>
    <t>귀보아구찜, 50, 동교2길, 장흥읍, 장흥군, 전라남도, 59330, 대한민국</t>
  </si>
  <si>
    <t>남송부평로, 남송리, 장흥군, 전라남도, 59349, 대한민국</t>
  </si>
  <si>
    <t>장흥대로, 남외리, 장흥군, 전라남도, 59330, 대한민국</t>
  </si>
  <si>
    <t>미소, 19, 건산로, 장흥읍, 장흥군, 전라남도, 59330, 대한민국</t>
  </si>
  <si>
    <t>행원강변길, 장흥읍, 장흥군, 전라남도, 59330, 대한민국</t>
  </si>
  <si>
    <t>화보로, 이양리, 화순군, 전라남도, 58165, 대한민국</t>
  </si>
  <si>
    <t>백계리, 장성군, 전라남도, 57230, 대한민국</t>
  </si>
  <si>
    <t>호남고속도로, 입암면, 정읍시, 전북특별자치도, 56215, 대한민국</t>
  </si>
  <si>
    <t>호남고속도로, 삼산동, 상교동, 정읍시, 전북특별자치도, 56209, 대한민국</t>
  </si>
  <si>
    <t>공평동, 농소동, 정읍시, 전북특별자치도, 56155, 대한민국</t>
  </si>
  <si>
    <t>만경강 자전거길, 화전동, 덕진구, 전주시, 전북특별자치도, 55343, 대한민국</t>
  </si>
  <si>
    <t>호남고속도로, 구덕리, 익산시, 전북특별자치도, 55342, 대한민국</t>
  </si>
  <si>
    <t>논산천안고속도로, 고내리, 논산시, 충청남도, 54520, 대한민국</t>
  </si>
  <si>
    <t>논산천안고속도로, 동남구, 천안시, 충청남도, 31226, 대한민국</t>
  </si>
  <si>
    <t>경부고속도로, 성거읍, 서북구, 천안시, 충청남도, 31052, 대한민국</t>
  </si>
  <si>
    <t>평택제천고속도로, 원곡면, 안성시, 경기도, 17555, 대한민국</t>
  </si>
  <si>
    <t>경기동로, 처인구, 용인시, 경기도, 17117, 대한민국</t>
  </si>
  <si>
    <t>수도권제2순환고속도로, 청요리, 화성시, 경기도, 18525, 대한민국</t>
  </si>
  <si>
    <t>서해안고속도로, 송라리, 화성시, 경기도, 18286, 대한민국</t>
  </si>
  <si>
    <t>서독로, 일직동, 광명시, 경기도, 14346, 대한민국</t>
  </si>
  <si>
    <t>서해안고속도로, 목감동, 시흥시, 경기도, 14935, 대한민국</t>
  </si>
  <si>
    <t>서해안고속도로, 구포리, 화성시, 경기도, 18286, 대한민국</t>
  </si>
  <si>
    <t>화성로, 구포리, 화성시, 경기도, 18284, 대한민국</t>
  </si>
  <si>
    <t>면목천로, 면목5동, 중랑구, 서울, 02237, 대한민국</t>
  </si>
  <si>
    <t>중부고속도로, 천현동, 창우동, 하남시, 경기도, 12963, 대한민국</t>
  </si>
  <si>
    <t>식송천 자전거길, 별내동, 남양주시, 경기도, 12097, 대한민국</t>
  </si>
  <si>
    <t>삼성스토어 일산동구점, 1111, 고양대로, 식사동, 일산동구, 고양시, 경기도, 10299, 대한민국</t>
  </si>
  <si>
    <t>수도권제1순환고속도로, 주교동, 성사1동, 덕양구, 고양시, 경기도, 10467, 대한민국</t>
  </si>
  <si>
    <t>자유로, 대덕동, 덕양구, 고양시, 경기도, 10542, 대한민국</t>
  </si>
  <si>
    <t>한강 자전거길, 마곡지구도시개발지구, 가양2동, 강서구, 서울, 07521, 대한민국</t>
  </si>
  <si>
    <t>올림픽대로, 양화동, 당산2동, 영등포구, 서울, 07202, 대한민국</t>
  </si>
  <si>
    <t>올림픽대로, 본동, 노량진1동, 동작구, 서울, 06972, 대한민국</t>
  </si>
  <si>
    <t>올림픽대로, 반포2동, 서초구, 서울, 06503, 대한민국</t>
  </si>
  <si>
    <t>2023-02-25_10-45-49-front</t>
  </si>
  <si>
    <t>2023-02-25_12-02-44-front</t>
  </si>
  <si>
    <t>2023-02-25_13-27-31-front</t>
  </si>
  <si>
    <t>2023-02-25_14-44-38-front</t>
  </si>
  <si>
    <t>2023-02-26_11-01-46-front</t>
  </si>
  <si>
    <t>2023-02-26_13-39-13-front</t>
  </si>
  <si>
    <t>2023-02-26_13-41-54-front</t>
  </si>
  <si>
    <t>2023-02-26_13-43-35-front</t>
  </si>
  <si>
    <t>2023-02-26_13-50-30-front</t>
  </si>
  <si>
    <t>2023-02-26_13-50-36-front</t>
  </si>
  <si>
    <t>2023-02-26_14-08-08-front</t>
  </si>
  <si>
    <t>2023-02-26_13-52-00-front</t>
  </si>
  <si>
    <t>2023-02-26_14-20-53-front</t>
  </si>
  <si>
    <t>2023-03-11_11-07-06-front</t>
  </si>
  <si>
    <t>도로명주소</t>
    <phoneticPr fontId="1" type="noConversion"/>
  </si>
  <si>
    <t>2023-03-11_11-07-16-front</t>
  </si>
  <si>
    <t>2023-03-11_11-28-01-front</t>
  </si>
  <si>
    <t>2023-03-11_11-30-24-front</t>
  </si>
  <si>
    <t>2023-03-11_11-33-56-front</t>
  </si>
  <si>
    <t>2023-03-11_11-35-59-front</t>
  </si>
  <si>
    <t>2023-03-18_16-10-52-front</t>
  </si>
  <si>
    <t>2023-03-19_18-47-08-front</t>
  </si>
  <si>
    <t>2023-03-27_11-32-19-front</t>
  </si>
  <si>
    <t>2023-03-28_12-08-06-front</t>
  </si>
  <si>
    <t>2023-03-29_11-56-57-front</t>
  </si>
  <si>
    <t>2023-04-04_08-58-59-front</t>
  </si>
  <si>
    <t>2023-04-04_09-00-51-front</t>
  </si>
  <si>
    <t>2023-04-04_16-01-59-front</t>
  </si>
  <si>
    <t>2023-04-09_07-56-42-front</t>
  </si>
  <si>
    <t>2023-04-09_07-59-37-front</t>
  </si>
  <si>
    <t>2023-04-09_08-01-44-front</t>
  </si>
  <si>
    <t>2023-04-09_13-18-50-front</t>
  </si>
  <si>
    <t>2023-04-09_13-22-23-front</t>
  </si>
  <si>
    <t>2023-04-10_10-15-01-front</t>
  </si>
  <si>
    <t>2023-04-10_10-43-58-front</t>
  </si>
  <si>
    <t>2023-04-10_13-48-32-front</t>
  </si>
  <si>
    <t>2023-04-10_14-07-01-front</t>
  </si>
  <si>
    <t>2023-04-10_17-22-29-front</t>
  </si>
  <si>
    <t>2023-04-27_14-47-21-front</t>
  </si>
  <si>
    <t>2023-05-07_14-45-19-front</t>
  </si>
  <si>
    <t>2023-05-07_15-26-32-front</t>
  </si>
  <si>
    <t>2023-03-30_11-47-35-front</t>
  </si>
  <si>
    <t>2023-05-18_11-28-18-front</t>
  </si>
  <si>
    <t>2023-05-18_11-30-08-front</t>
  </si>
  <si>
    <t>2023-05-18_11-34-56-front</t>
  </si>
  <si>
    <t>2023-05-18_15-47-39-front</t>
  </si>
  <si>
    <t>2023-05-18_16-05-36-front</t>
  </si>
  <si>
    <t>2023-06-07_08-04-25-front</t>
  </si>
  <si>
    <t>2023-06-07_10-01-41-front</t>
  </si>
  <si>
    <t>2023-06-07_12-34-16-front</t>
  </si>
  <si>
    <t>2023-06-07_16-39-07-front</t>
  </si>
  <si>
    <t>2023-06-07_16-50-17-front</t>
  </si>
  <si>
    <t>2023-06-07_16-55-59-front</t>
  </si>
  <si>
    <t>2023-06-10_14-16-56-front</t>
  </si>
  <si>
    <t>2023-06-10_14-18-38-front</t>
  </si>
  <si>
    <t>2023-06-10_14-24-32-front</t>
  </si>
  <si>
    <t>2023-06-21_11-34-26-front</t>
  </si>
  <si>
    <t>2023-06-21_11-46-07-front</t>
  </si>
  <si>
    <t>2023-06-22_08-26-55-front</t>
  </si>
  <si>
    <t>2023-06-22_11-14-15-front</t>
  </si>
  <si>
    <t>2023-06-22_11-14-58-front</t>
  </si>
  <si>
    <t>2023-06-22_11-19-13-front</t>
    <phoneticPr fontId="1" type="noConversion"/>
  </si>
  <si>
    <t>2023-07-04_11-18-12-front</t>
  </si>
  <si>
    <t>2023-07-04_11-19-59-front</t>
  </si>
  <si>
    <t>2023-07-07_07-12-38-front</t>
  </si>
  <si>
    <t>2023-07-07_07-15-19-front</t>
  </si>
  <si>
    <t>2023-07-07_07-16-08-front</t>
    <phoneticPr fontId="1" type="noConversion"/>
  </si>
  <si>
    <t>2023-07-07_10-51-38-front</t>
  </si>
  <si>
    <t>2023-07-07_10-56-45-front</t>
  </si>
  <si>
    <t>2023-07-07_11-14-46-front</t>
  </si>
  <si>
    <t>2023-07-07_11-42-32-front</t>
  </si>
  <si>
    <t>2023-07-07_11-50-10-front</t>
  </si>
  <si>
    <t>2023-07-18_07-48-31-front</t>
  </si>
  <si>
    <t>2023-07-18_07-49-20-front</t>
  </si>
  <si>
    <t>택시가 신호를 무시하고 횡단보도를 그대로 건너 보행자와 주변 차량의 안전이 위협받는 상황</t>
    <phoneticPr fontId="1" type="noConversion"/>
  </si>
  <si>
    <t>회전 교차로에서 도로와 가깝게 걷는 보행자로 주의하며 지나가야 하는 상황</t>
    <phoneticPr fontId="1" type="noConversion"/>
  </si>
  <si>
    <t>회전교차로에서 우측 차량이 진입할 가능성이 있어 주의해야 하는 상황</t>
    <phoneticPr fontId="1" type="noConversion"/>
  </si>
  <si>
    <t>전방차량이 차선을 제대로 지키지 않아 인접 차로와 혼선이 생기는 상황</t>
    <phoneticPr fontId="1" type="noConversion"/>
  </si>
  <si>
    <t>전방 차량의 좌측 브레이크 등이 고장난 것을 목격한 상황</t>
    <phoneticPr fontId="1" type="noConversion"/>
  </si>
  <si>
    <t>전방 차량이 갑자기 정지하므로 충돌 위험이 있는 상황</t>
    <phoneticPr fontId="1" type="noConversion"/>
  </si>
  <si>
    <t xml:space="preserve">좁은 도로 맞은편에서 차량이 오므로 충돌을 주의해야 하는 상황 </t>
    <phoneticPr fontId="1" type="noConversion"/>
  </si>
  <si>
    <t>전방 정체로 우측 차선으로 변경하므로 후방 충돌 위험에 주의해야 하는 상황</t>
    <phoneticPr fontId="1" type="noConversion"/>
  </si>
  <si>
    <t>전방 차량이 감속 후 우측으로 차선을 변경하므로 충돌을 주의해야 상황</t>
    <phoneticPr fontId="1" type="noConversion"/>
  </si>
  <si>
    <t>전방 택시가 손님을 내려준 후 다시 주행하므로 충돌을 주의해야 하는 상황</t>
    <phoneticPr fontId="1" type="noConversion"/>
  </si>
  <si>
    <t>우측 차량의 갑작스러운 차선 변경으로 주의가 필요한 상황</t>
    <phoneticPr fontId="1" type="noConversion"/>
  </si>
  <si>
    <t>도로 위에 차선 유지봉이 떨어져 있으므로 주의가 필요한 상황</t>
    <phoneticPr fontId="1" type="noConversion"/>
  </si>
  <si>
    <t>좌회전 신호로 인한 교통 정체로 후방 충돌에 주의해야 하는 상황</t>
    <phoneticPr fontId="1" type="noConversion"/>
  </si>
  <si>
    <t>좌회전 중 전방 차량이 도어가 열린 상태로 정차해 있으므로 보행자 충돌에 주의해야 하는 상황</t>
    <phoneticPr fontId="1" type="noConversion"/>
  </si>
  <si>
    <t>전방 견인차의 정체로 2차로로 차선을 변경하는 상황</t>
    <phoneticPr fontId="1" type="noConversion"/>
  </si>
  <si>
    <t>우측에서 차량이 갑자기 나오므로 충돌에 주의해야 하는 상황</t>
    <phoneticPr fontId="1" type="noConversion"/>
  </si>
  <si>
    <t>좌회전 후 정차된 차량이 있으므로 충돌에 주의해야 하는 상황</t>
    <phoneticPr fontId="1" type="noConversion"/>
  </si>
  <si>
    <t xml:space="preserve">전방 정체로 우측으로 추월하므로 후방 충돌을 주의해야 하는 상황 </t>
    <phoneticPr fontId="1" type="noConversion"/>
  </si>
  <si>
    <t>전방에서 쓰레기가 날아다녀 시야가 방해될 수 있으므로 주의해야 상황</t>
    <phoneticPr fontId="1" type="noConversion"/>
  </si>
  <si>
    <t>1차로의 차량이 실선에서 우측으로 차선을 변경하므로 충돌을 주의해야 하는 상황</t>
    <phoneticPr fontId="1" type="noConversion"/>
  </si>
  <si>
    <t>전방 정체로 우측으로 차선을 변경하므로 후방충돌에 주의해야 하는 상황</t>
    <phoneticPr fontId="1" type="noConversion"/>
  </si>
  <si>
    <t>맞은편 좌측에서 차량이 후진으로 나오므로 주의가 필요한 상황</t>
    <phoneticPr fontId="1" type="noConversion"/>
  </si>
  <si>
    <t>맞은편의 직진하는 차량과 전방의 유턴하는 차량이 서로 충돌을 주의해야 하는 상황</t>
    <phoneticPr fontId="1" type="noConversion"/>
  </si>
  <si>
    <t>전방의 자전거가 좌측에서 우측으로 이동하므로 서행해야 하는 상황</t>
    <phoneticPr fontId="1" type="noConversion"/>
  </si>
  <si>
    <t>우측에서 도로로 보행자가 접근하므로 충돌을 주의해야 하는 상황</t>
    <phoneticPr fontId="1" type="noConversion"/>
  </si>
  <si>
    <t>우측 비닐하우스에서 차량이 도로로 진입하므로 충돌을 주의해야 하는 상황</t>
    <phoneticPr fontId="1" type="noConversion"/>
  </si>
  <si>
    <t>우측 주차장에서 차량이 도로로 진입하므로 충돌을 주의해야 하는 상황</t>
    <phoneticPr fontId="1" type="noConversion"/>
  </si>
  <si>
    <t>우측 갓길에서 도로에 진입하는 차량이 있으므로 주의해야 하는 상황</t>
    <phoneticPr fontId="1" type="noConversion"/>
  </si>
  <si>
    <t>2차로에서 3차로로 갑자기 차선을 변경하는 차량이 있어 충돌 위험이 있는 상황</t>
    <phoneticPr fontId="1" type="noConversion"/>
  </si>
  <si>
    <t>4차로에서 3차로로 급하게 차선을 변경하는 차량이 있어 충돌 위험이 있는 상황</t>
    <phoneticPr fontId="1" type="noConversion"/>
  </si>
  <si>
    <t>전방 차량사고로 4차로 이용이 어려우며 충돌 위험이 있어 주의가 필요한 상황</t>
    <phoneticPr fontId="1" type="noConversion"/>
  </si>
  <si>
    <t>도로 우측 갓길에 리어카와 차량이 있어 주의해서 주행해야 하는 상황</t>
    <phoneticPr fontId="1" type="noConversion"/>
  </si>
  <si>
    <t>터널에서 우측 갓길을 따라 걷는 보행자가 있으므로 충돌을 주의해야 하는 상황</t>
    <phoneticPr fontId="1" type="noConversion"/>
  </si>
  <si>
    <t>우회전 중 보행자가 도로를 건너가므로 충돌 위험이 있어 주의해야 하는 상황</t>
    <phoneticPr fontId="1" type="noConversion"/>
  </si>
  <si>
    <t>우측 차량이 도로로 진입하므로 충돌을 주의해야 하는 상황</t>
    <phoneticPr fontId="1" type="noConversion"/>
  </si>
  <si>
    <t>우회전 중 도로 좌측에 차량이 정차되어 있어 주의해서 주행해야 하는 상황</t>
    <phoneticPr fontId="1" type="noConversion"/>
  </si>
  <si>
    <t>1차로의 오토바이가 차선을 무리하게 변경하므로 충돌 위험이 있어 주의가 필요한 상황</t>
    <phoneticPr fontId="1" type="noConversion"/>
  </si>
  <si>
    <t>1차로의 차량이 2차로로 갑자기 차선을 변경하므로 충돌 위험이 있어 주의가 필요한 상황</t>
    <phoneticPr fontId="1" type="noConversion"/>
  </si>
  <si>
    <t>공사로 인해 2차로의 차량이 1차로로 차선을 변경하므로 충돌 위험이 있어 주의가 필요한 상황</t>
    <phoneticPr fontId="1" type="noConversion"/>
  </si>
  <si>
    <t>4차로에서 달리던 트럭이 방향지시등 없이 차선을 변경해 다른 차량과 충돌 위험이 있어 주의가 필요한 상황</t>
    <phoneticPr fontId="1" type="noConversion"/>
  </si>
  <si>
    <t>정체중인 좌측 차선으로 합류하므로 충돌 위험이 있어 주의가 필요한 상황</t>
    <phoneticPr fontId="1" type="noConversion"/>
  </si>
  <si>
    <t>2차로 견인차량 정체로 인한 1차선으로 차선을 변경하므로 후방 충돌에 주의해야 하는 상황</t>
    <phoneticPr fontId="1" type="noConversion"/>
  </si>
  <si>
    <t>1차로에 공사로 인해 사람과 차량이 있어 주의해서 주행해야 하는 상황</t>
    <phoneticPr fontId="1" type="noConversion"/>
  </si>
  <si>
    <t>전방의 버스가 2차로에서 1차로로 차선변경으로 인한 감속으로 주의해야 하는 상황</t>
    <phoneticPr fontId="1" type="noConversion"/>
  </si>
  <si>
    <t>공사로 인해 1차로에서 2차로로 차선을 변경하므로 충돌 위험이 있어 주의가 필요한 상황</t>
    <phoneticPr fontId="1" type="noConversion"/>
  </si>
  <si>
    <t>도로 좌측에 공사로 인해 사람이 있어 충돌 위험이 있는 상황</t>
    <phoneticPr fontId="1" type="noConversion"/>
  </si>
  <si>
    <t>전방 정화조 청소 작업으로 3차로에서 2차로로 차선을 변경하는 상황</t>
    <phoneticPr fontId="1" type="noConversion"/>
  </si>
  <si>
    <t>4차로 공사로 인한 3차로에서 2차로로 차선을 변경하는 상황</t>
    <phoneticPr fontId="1" type="noConversion"/>
  </si>
  <si>
    <t>도로 우측 갓길에 차량이 정차되어 있어 주의해서 주행해야 하는 상황</t>
    <phoneticPr fontId="1" type="noConversion"/>
  </si>
  <si>
    <t>전방 좌측 차로 분리봉을 넘어 주행하는 오토바이가 있는 상황</t>
    <phoneticPr fontId="1" type="noConversion"/>
  </si>
  <si>
    <t>전방의 차량이 우회전을 위해 감속후 정차 하므로 충돌 위험이 있는 상황</t>
    <phoneticPr fontId="1" type="noConversion"/>
  </si>
  <si>
    <t>전방에 도로를 청소하는 사람이 있어 주의해서 주행해야 하는 상황</t>
    <phoneticPr fontId="1" type="noConversion"/>
  </si>
  <si>
    <t>1차로에 공사로 인해 차량과 사람이 있어 주의해서 주행해야 하는 상황</t>
    <phoneticPr fontId="1" type="noConversion"/>
  </si>
  <si>
    <t>우측 택시가 도로로 진입하려고 하므로 주의해서 주행해야 하는 상황</t>
    <phoneticPr fontId="1" type="noConversion"/>
  </si>
  <si>
    <t>우측 갓길 트랙터로 인하여 추월 하므로 맞은편의 차량과 충돌 위험이 있어 주의해야 하는 상황</t>
    <phoneticPr fontId="1" type="noConversion"/>
  </si>
  <si>
    <t>우측 주유소에서 차량이 합류하므로 주의해서 주행해야 하는 상황</t>
    <phoneticPr fontId="1" type="noConversion"/>
  </si>
  <si>
    <t>트럭이 합류 지점에서 차선을 변경하므로 충돌 위험이 있어 주의가 필요한 상황</t>
    <phoneticPr fontId="1" type="noConversion"/>
  </si>
  <si>
    <t>도로 위에 쓰레기가 있어 충돌 및 시야 확보에 차질이 생길 수 있는 상황</t>
    <phoneticPr fontId="1" type="noConversion"/>
  </si>
  <si>
    <t>4차로의 트럭이 우측으로 차선을 변경하여 갓길에 차량을 정차하는 상황</t>
    <phoneticPr fontId="1" type="noConversion"/>
  </si>
  <si>
    <t>2차로의 차량이 1차로로 차선을 변경하는데 오토바이가 있어 충돌 위험이 있는 상황</t>
    <phoneticPr fontId="1" type="noConversion"/>
  </si>
  <si>
    <t>도로 좌측 갓길에 보행자가 있어 주행하는데 주의가 필요한 상황</t>
    <phoneticPr fontId="1" type="noConversion"/>
  </si>
  <si>
    <t>교차로 좌측 트레일러를 장착한 차량이 우회전을 하므로 주의가 필요한 상황</t>
    <phoneticPr fontId="1" type="noConversion"/>
  </si>
  <si>
    <t>우측 교차로에서 차량이 갑자기 진입하여 충돌 위험이 있어 주의가 필요한 상황</t>
    <phoneticPr fontId="1" type="noConversion"/>
  </si>
  <si>
    <t>전방 차량 정차로 좌측으로 차선을 변경하여 추월하는 상황</t>
    <phoneticPr fontId="1" type="noConversion"/>
  </si>
  <si>
    <t>전방 차량 정체로 2차로로 차선을 변경하므로 후방 충돌을 주의해야 하는 상황</t>
    <phoneticPr fontId="1" type="noConversion"/>
  </si>
  <si>
    <t>도로 우측 갓길에 차량과 보행자가 있어 주의하며 주행해야 하는 상황</t>
    <phoneticPr fontId="1" type="noConversion"/>
  </si>
  <si>
    <t>도로 우측에서 보행자가 나와 충돌 위험이 있어 주의해야 하는 상황</t>
    <phoneticPr fontId="1" type="noConversion"/>
  </si>
  <si>
    <t>횡단보도에 보행자와 자전거가 지나가 주의해서 주행해야 하는 상황</t>
    <phoneticPr fontId="1" type="noConversion"/>
  </si>
  <si>
    <t>전방에서 쓰레기가 날아다녀 시야가 방해될 수 있으므로 주의해야 하는 상황</t>
    <phoneticPr fontId="1" type="noConversion"/>
  </si>
  <si>
    <t>휴게소를 들리기 위해 차선을 변경하므로 후방 충돌을 주의해야 하는 상황</t>
    <phoneticPr fontId="1" type="noConversion"/>
  </si>
  <si>
    <t>주차장을 빠져나가는 중 전방 차량의 정차 및 주차로 충돌 위험이 있는 상황</t>
    <phoneticPr fontId="1" type="noConversion"/>
  </si>
  <si>
    <t>주차장에서 보행자가 좌측에서 지나가므로 충돌 위험이 있는 상황</t>
    <phoneticPr fontId="1" type="noConversion"/>
  </si>
  <si>
    <t>우측에서 보행자가 나와 충돌 위험이 있어 주의가 필요한 상황</t>
    <phoneticPr fontId="1" type="noConversion"/>
  </si>
  <si>
    <t>도로 우측 갓길 가깝게 차량이 주차되어 주의하여 주행해야 하는 상황</t>
    <phoneticPr fontId="1" type="noConversion"/>
  </si>
  <si>
    <t>폭이 좁은 도로 맞은편에서 오토바이가 오므로 주의해서 주행해야 하는 상황</t>
    <phoneticPr fontId="1" type="noConversion"/>
  </si>
  <si>
    <t>전방 택시가 감속 후 유턴하므로 충돌 위험이 있어 주의가 필요한 상황</t>
    <phoneticPr fontId="1" type="noConversion"/>
  </si>
  <si>
    <t>전방 차량이 신호를 무시하고 좌회전을 하여 맞은편 차량과 충돌 위험이 있는 상황</t>
    <phoneticPr fontId="1" type="noConversion"/>
  </si>
  <si>
    <t>도로 중앙에 수신호를 하는 사람이 있어 주의해서 주행해야 하는 상황</t>
    <phoneticPr fontId="1" type="noConversion"/>
  </si>
  <si>
    <t>맞은편 좌측 차량이 우회전을 하여 주의하여 주행해야 하는 상황</t>
    <phoneticPr fontId="1" type="noConversion"/>
  </si>
  <si>
    <t>좌측 전방 흰색 트럭이 비보호 좌회전을 하여 충돌을 주의해야 하는 상황</t>
    <phoneticPr fontId="1" type="noConversion"/>
  </si>
  <si>
    <t xml:space="preserve"> 주차된 차량 사이로 보행자가 건너가려고 하므로 주의해서 주행해야 하는 상황</t>
    <phoneticPr fontId="1" type="noConversion"/>
  </si>
  <si>
    <t>좌측 보행자가 도로를 건너가려고 하므로 충돌 위험이 있어 주의가 필요한 상황</t>
    <phoneticPr fontId="1" type="noConversion"/>
  </si>
  <si>
    <t>2차로 공사로 인한 2차로 차량이 1차로로 차선을 변경하여 주의하여 주행해야 하는 상황</t>
    <phoneticPr fontId="1" type="noConversion"/>
  </si>
  <si>
    <t>2023-07-07_12-05-14-front</t>
  </si>
  <si>
    <t>2차로 트럭의 화물이 제대로 고정되어 있지 않아 낙하 가능성이 있어 주의해서 주행해야 하는 상황</t>
    <phoneticPr fontId="1" type="noConversion"/>
  </si>
  <si>
    <t>2023-07-18_07-27-43-front</t>
  </si>
  <si>
    <t>3차로 우측으로 빠지려는 차량정체가 2차로까지 정체가 이어져 주의가 필요한 상황</t>
    <phoneticPr fontId="1" type="noConversion"/>
  </si>
  <si>
    <t>2023-07-18_07-40-28-front</t>
  </si>
  <si>
    <t>전방의 차량이 중앙선을 넘어 추월하므로 충돌 위험이 있어 주의가 필요한 상황</t>
    <phoneticPr fontId="1" type="noConversion"/>
  </si>
  <si>
    <t>2023-07-18_17-27-31-front</t>
  </si>
  <si>
    <t>전방 우측에 차량이 정차해 있고 사람이 작업을 하므로 충돌 위험이 있어 주의해서 추월해야 하는 상황</t>
    <phoneticPr fontId="1" type="noConversion"/>
  </si>
  <si>
    <t>전방 좌측에 차량이 정차해 있고 사람이 작업을 하므로 충돌 위험이 있어 주의해서 추월해야 하는 상황</t>
    <phoneticPr fontId="1" type="noConversion"/>
  </si>
  <si>
    <t>2023-07-29_09-37-51-front</t>
  </si>
  <si>
    <t>4차로와 5차로 사이에 차량이 정차해 있어 주의하여 주행해야 하는 상황</t>
    <phoneticPr fontId="1" type="noConversion"/>
  </si>
  <si>
    <t>2023-07-29_09-39-44-front</t>
  </si>
  <si>
    <t>2차로의 차량이 3차로로 무리하게 차선변경을 하여 충돌 위험이 있는 상황</t>
    <phoneticPr fontId="1" type="noConversion"/>
  </si>
  <si>
    <t>2023-07-29_09-41-18-front</t>
  </si>
  <si>
    <t>우측 교차로에서 차량이 늦게 좌회전 하여 직진 차량과 충돌 위험이 있어 주의하여 주행해야 하는 상황</t>
    <phoneticPr fontId="1" type="noConversion"/>
  </si>
  <si>
    <t>2023-07-29_09-42-00-front</t>
  </si>
  <si>
    <t>맞은편의 버스가 중앙선을 침범하여 우회전을 하므로 충돌 위험이 있어 주의가 필요한 상황</t>
    <phoneticPr fontId="1" type="noConversion"/>
  </si>
  <si>
    <t>주차를 하던 차량이 자리를 비켜줘서 주차장을 빠져 나오는 상황</t>
    <phoneticPr fontId="1" type="noConversion"/>
  </si>
  <si>
    <t>우측 버스가 후진을 해 충돌할 위험이 있어 주의해서 주행해야 하는 상황</t>
    <phoneticPr fontId="1" type="noConversion"/>
  </si>
  <si>
    <t>전방 차량이 정차 후 동승자가 나왔다가 다시 들어간 상황</t>
    <phoneticPr fontId="1" type="noConversion"/>
  </si>
  <si>
    <t>오토바이가 좌측에서 갑자기 차선변경을 하여 충돌 위험이 있는 상황</t>
    <phoneticPr fontId="1" type="noConversion"/>
  </si>
  <si>
    <t>2023-07-29_13-00-00-front</t>
  </si>
  <si>
    <t>2023-07-29_13-01-06-front</t>
  </si>
  <si>
    <t>2023-07-29_13-03-01-front</t>
  </si>
  <si>
    <t>2023-07-29_13-10-01-front</t>
  </si>
  <si>
    <t>2023-07-31_09-53-34-front</t>
  </si>
  <si>
    <t>2차로의 차량이 3차로로 실선에서 차선변경을 하여 주의가 필요한 상황</t>
    <phoneticPr fontId="1" type="noConversion"/>
  </si>
  <si>
    <t>2023-07-31_09-57-28-front</t>
  </si>
  <si>
    <t>전방의 차량이 무리하게 추월을 하여 충돌 위험이 있어 주의가 필요한 상황</t>
    <phoneticPr fontId="1" type="noConversion"/>
  </si>
  <si>
    <t>2023-07-31_10-00-31-front</t>
  </si>
  <si>
    <t>이사 차량이 도로를 막고 짐을 옮기고 있어 충돌 위험이 있는 상황</t>
    <phoneticPr fontId="1" type="noConversion"/>
  </si>
  <si>
    <t>2023-07-31_15-42-41-front</t>
  </si>
  <si>
    <t>보행자 두명이 우측에서 좌측으로 무단횡단을 하여 주의가 필요한 상황</t>
    <phoneticPr fontId="1" type="noConversion"/>
  </si>
  <si>
    <t>2023-07-31_15-44-10-front</t>
  </si>
  <si>
    <t>2차로에서 공사차량이 도로를 막고 있어 주의가 필요한 상황</t>
    <phoneticPr fontId="1" type="noConversion"/>
  </si>
  <si>
    <t>2023-07-31_15-45-39-front</t>
  </si>
  <si>
    <t>합류지점 끝에 합류를 위해 정차해 있는 차량이 있어 주의가 필요한 상황</t>
    <phoneticPr fontId="1" type="noConversion"/>
  </si>
  <si>
    <t>2023-07-31_15-59-29-front</t>
  </si>
  <si>
    <t>3차로의 차량이 4차로의 차선 변경을 위해 감속하여 주의가 필요한 상황</t>
    <phoneticPr fontId="1" type="noConversion"/>
  </si>
  <si>
    <t>2023-07-31_16-00-16-front</t>
  </si>
  <si>
    <t>전방의 차량이 실선에서 우측으로 차선을 변경하여 주의가 필요한 상황</t>
    <phoneticPr fontId="1" type="noConversion"/>
  </si>
  <si>
    <t>2023-08-09_19-31-41-front</t>
  </si>
  <si>
    <t>우측 교차로에서 나온 버스가 우회전을 하여 주의가 필요한 상황</t>
    <phoneticPr fontId="1" type="noConversion"/>
  </si>
  <si>
    <t>2023-08-09_19-32-46-front</t>
  </si>
  <si>
    <t>교차로에서 우회전 후 정차한 차량이 보여 충돌을 주의해야 하는 상황</t>
    <phoneticPr fontId="1" type="noConversion"/>
  </si>
  <si>
    <t>2023-08-09_19-39-08-front</t>
  </si>
  <si>
    <t>1차로의 오토바이가 앞바퀴를 들고 주행하여 주의가 필요한 상황</t>
    <phoneticPr fontId="1" type="noConversion"/>
  </si>
  <si>
    <t>2023-08-11_15-20-57-front</t>
  </si>
  <si>
    <t>우측 갓길에 어린이 태권도 버스가 정차해 있어 어린이가 나올 가능성을 생각하여 주의가 필요한 상황</t>
    <phoneticPr fontId="1" type="noConversion"/>
  </si>
  <si>
    <t>2023-08-11_15-40-09-front</t>
  </si>
  <si>
    <t>4차로의 트럭이 방향지시등 없이 3차로로 차선을 변경하여 충돌 위험이 있는 상황</t>
    <phoneticPr fontId="1" type="noConversion"/>
  </si>
  <si>
    <t>2023-08-11_15-48-56-front</t>
  </si>
  <si>
    <t>2차로 차량이 실선에서 1차로로 차선을 변경하여 주의가 필요한 상황</t>
    <phoneticPr fontId="1" type="noConversion"/>
  </si>
  <si>
    <t>2023-07-17_11-40-34-front</t>
  </si>
  <si>
    <t>우측 차량이 도로에 후진으로 진입하려고 하므로 주의해서 주행해야 하는 상황</t>
    <phoneticPr fontId="1" type="noConversion"/>
  </si>
  <si>
    <t>2023-07-17_11-55-05-front</t>
  </si>
  <si>
    <t>우회전 중 오토바이가 횡단보도로 이동하므로 충돌을 주의해야 하는 상황</t>
    <phoneticPr fontId="1" type="noConversion"/>
  </si>
  <si>
    <t>2023-08-16_14-09-48-front</t>
  </si>
  <si>
    <t>전방의 트럭의 짐이 제대로 묶여있지 않아 떨어질 가능성이 있으므로 주의가 필요한 상황</t>
    <phoneticPr fontId="1" type="noConversion"/>
  </si>
  <si>
    <t>2023-08-16_14-36-21-front</t>
  </si>
  <si>
    <t>2차로 공사로 인하여 2차로 차량이 1차로로 차선을 변경하여 주의가 필요한 상황</t>
    <phoneticPr fontId="1" type="noConversion"/>
  </si>
  <si>
    <t>2023-08-16_14-39-59-front</t>
  </si>
  <si>
    <t>2차로 트럭의 짐이 제대로 묶여 있지 않아 떨어질 가능성이 있으므로 주의가 필요한 상황</t>
    <phoneticPr fontId="1" type="noConversion"/>
  </si>
  <si>
    <t>2023-08-16_14-44-08-front</t>
  </si>
  <si>
    <t>공사로 인하여 도로 좌측 가까이에 사람이 있어 주의하여 주행해야 하는 상황</t>
    <phoneticPr fontId="1" type="noConversion"/>
  </si>
  <si>
    <t>2023-08-16_14-46-29-front</t>
  </si>
  <si>
    <t>2차로에서 3차로로 차선을 변경하려던 차량이 완전히 이동하지 못해 충돌 위험이 있는 상황</t>
    <phoneticPr fontId="1" type="noConversion"/>
  </si>
  <si>
    <t>2023-08-16_14-53-29-front</t>
  </si>
  <si>
    <t xml:space="preserve">대학교 졸업식으로 인하여 도로에 사람이 많이 지나다녀 충돌을 주의해야 하는 상황 </t>
    <phoneticPr fontId="1" type="noConversion"/>
  </si>
  <si>
    <t>2023-08-16_20-47-17-front</t>
  </si>
  <si>
    <t xml:space="preserve">4차로의 차량이 3차로로 무리하게 차선을 변경하여 충돌 위험이 있는 상황 </t>
    <phoneticPr fontId="1" type="noConversion"/>
  </si>
  <si>
    <t>2023-08-17_10-05-16-front</t>
  </si>
  <si>
    <t>우측 갓길에 작업으로 인하여 차량과 사람이 있어 주의가 필요한 상황</t>
    <phoneticPr fontId="1" type="noConversion"/>
  </si>
  <si>
    <t>2023-08-17_10-16-53-front</t>
  </si>
  <si>
    <t>2023-08-17_10-20-17-front</t>
  </si>
  <si>
    <t>좌측 차로 공사로 인하여 우측 차로 우측에 교통정리를 하는 사람이 있어 주의해서 주행해야 하는 상황</t>
    <phoneticPr fontId="1" type="noConversion"/>
  </si>
  <si>
    <t>도로 우측 갓길에 사람이 있어 주행에 주의가 필요한 상황</t>
    <phoneticPr fontId="1" type="noConversion"/>
  </si>
  <si>
    <t>2023-08-17_10-24-36-front</t>
  </si>
  <si>
    <t>교통 표지판을 무시하고 우측 유턴을 시도하여 충돌을 주의해야 하는 상황</t>
    <phoneticPr fontId="1" type="noConversion"/>
  </si>
  <si>
    <t>좌측 교차로에서 차량이 우회전을 하여 충돌을 주의해야 하는 상황</t>
    <phoneticPr fontId="1" type="noConversion"/>
  </si>
  <si>
    <t>2023-08-17_13-06-54-front</t>
  </si>
  <si>
    <t>차선을 무리하게 변경하여 후방 충돌을 주의해야 하는 상황</t>
    <phoneticPr fontId="1" type="noConversion"/>
  </si>
  <si>
    <t>2023-08-21_10-10-37-front</t>
  </si>
  <si>
    <t>1차로와 2차로 사이로 응급차가 지나가 주의가 필요한 상황</t>
    <phoneticPr fontId="1" type="noConversion"/>
  </si>
  <si>
    <t>2023-08-21_10-21-40-front</t>
  </si>
  <si>
    <t xml:space="preserve">우측 차량이 무리하게 차선을 변경하여 충돌 위험이 있는 상황 </t>
    <phoneticPr fontId="1" type="noConversion"/>
  </si>
  <si>
    <t>2023-08-21_10-24-35-front</t>
  </si>
  <si>
    <t>우회전 중 좌측에서 자전거가 지나가므로 충돌을 주의해야 하는 상황</t>
    <phoneticPr fontId="1" type="noConversion"/>
  </si>
  <si>
    <t>2023-08-21_13-41-53-front</t>
  </si>
  <si>
    <t>전방 공사로 인하여 전방 교통정리를 하는 사람이 있고 그로 인해 좌회전 하는 상황</t>
    <phoneticPr fontId="1" type="noConversion"/>
  </si>
  <si>
    <t>2023-08-22_11-12-50-front</t>
  </si>
  <si>
    <t>좌회전 중 전방에 보행자가 있어 주의가 필요한 상황</t>
    <phoneticPr fontId="1" type="noConversion"/>
  </si>
  <si>
    <t>2023-08-24_07-42-24-front</t>
  </si>
  <si>
    <t>2차로의 차량이 실선에서 1차로로 차선을 변경하여 주의가 필요한 상황</t>
    <phoneticPr fontId="1" type="noConversion"/>
  </si>
  <si>
    <t>2023-08-24_07-48-14-front</t>
  </si>
  <si>
    <t>2023-08-24_07-48-42-front</t>
  </si>
  <si>
    <t>2023-08-24_07-49-25-front</t>
  </si>
  <si>
    <t>2023-08-24_07-52-08-front</t>
  </si>
  <si>
    <t>우측 차선과 가깝게 차량이 정차해 있어 주행에 주의가 필요한 상황</t>
    <phoneticPr fontId="1" type="noConversion"/>
  </si>
  <si>
    <t>차로 우측 갓길에 차량이 정차해 있어 주행에 주의가 필요한 상황</t>
    <phoneticPr fontId="1" type="noConversion"/>
  </si>
  <si>
    <t>3차로 우측 갓길에 차량이 정차해 있어 주행에 주의가 필요한 상황</t>
    <phoneticPr fontId="1" type="noConversion"/>
  </si>
  <si>
    <t>2차로 우측 갓길에 차량이 정차해 있어 주행에 주의가 필요한 상황</t>
    <phoneticPr fontId="1" type="noConversion"/>
  </si>
  <si>
    <t>2023-08-24_07-54-26-front</t>
  </si>
  <si>
    <t>도로 우측 갓길에 공사로 인해 차량이 정차해 있어 주행에 주의가 필요한 상황</t>
    <phoneticPr fontId="1" type="noConversion"/>
  </si>
  <si>
    <t>2023-08-24_12-47-04-front</t>
  </si>
  <si>
    <t>도로 우측 갓길에 작업으로 인해 사람이 있어 주의가 필요한 상황</t>
    <phoneticPr fontId="1" type="noConversion"/>
  </si>
  <si>
    <t>2023-08-24_12-47-55-front</t>
  </si>
  <si>
    <t>도로 맞은편 좌측에 트랙터가 지나가므로 주의가 필요한 상황</t>
    <phoneticPr fontId="1" type="noConversion"/>
  </si>
  <si>
    <t>2023-08-24_12-58-21-front</t>
  </si>
  <si>
    <t>2023-08-24_14-08-10-front</t>
  </si>
  <si>
    <t>도로 좌측과 우측에 차량이 많이 주차되어 있어 주의가 필요한 상황</t>
    <phoneticPr fontId="1" type="noConversion"/>
  </si>
  <si>
    <t>2023-08-24_14-20-26-front</t>
  </si>
  <si>
    <t>전방 트럭이 신호를 무치한 채 좌회전 하여 충돌 위험이 있는 상황</t>
    <phoneticPr fontId="1" type="noConversion"/>
  </si>
  <si>
    <t>2023-08-24_14-24-05-front</t>
  </si>
  <si>
    <t>우회전 중 맞은편 대형트럭이 가깝게 접근하므로 주의가 필요한 상황</t>
    <phoneticPr fontId="1" type="noConversion"/>
  </si>
  <si>
    <t>2023-08-24_14-30-04-front</t>
  </si>
  <si>
    <t>트레일러를 설치한 차량이 우측 교차로에서 좌회전해서 진입하는 상황</t>
    <phoneticPr fontId="1" type="noConversion"/>
  </si>
  <si>
    <t>2023-08-24_17-12-39-front</t>
  </si>
  <si>
    <t>전방 오토바이가 신호가 거의 끝났지만 좌회전 하여 충돌 위험이 있는 상황</t>
    <phoneticPr fontId="1" type="noConversion"/>
  </si>
  <si>
    <t>2023-08-24_17-35-34-front</t>
  </si>
  <si>
    <t>1차로의 차량이 2차로로 차선을 변경하려다 충돌 위험이 있어 차선을 변경하지 않은 상황</t>
    <phoneticPr fontId="1" type="noConversion"/>
  </si>
  <si>
    <t>2023-08-29_07-09-24-front</t>
  </si>
  <si>
    <t>3차로 합류지점 우측 갓길에 대형 트럭이 정차해 있고 사람이 나와 있어 주의가 필요한 상황</t>
    <phoneticPr fontId="1" type="noConversion"/>
  </si>
  <si>
    <t>2023-08-29_07-29-19-front</t>
  </si>
  <si>
    <t>2차로 우측 갓길에 작업용 차량이 정차해 있어 1차로로 차선을 변경하는 상황</t>
    <phoneticPr fontId="1" type="noConversion"/>
  </si>
  <si>
    <t>2023-08-29_11-25-55-front</t>
  </si>
  <si>
    <t>2023-08-29_11-29-33-front</t>
  </si>
  <si>
    <t>데이터 수집 차량의 데이터 수집으로 차량 정차 및 사람이 있어 충돌을 주의해야 하는 상황</t>
  </si>
  <si>
    <t>데이터 수집 차량의 데이터 수집으로 차량 정차 및 사람이 있어 충돌을 주의해야 하는 상황</t>
    <phoneticPr fontId="1" type="noConversion"/>
  </si>
  <si>
    <t>2023-08-29_13-30-38-front</t>
  </si>
  <si>
    <t>데이터 수집 차량의 작업으로 차량 정차로 인한 충돌을 주의해야 하는 상황</t>
    <phoneticPr fontId="1" type="noConversion"/>
  </si>
  <si>
    <t>2023-08-29_18-42-36-front</t>
  </si>
  <si>
    <t>접이식 차단기가 완전히 접히지 않아 주행시 주의가 필요한 상황</t>
    <phoneticPr fontId="1" type="noConversion"/>
  </si>
  <si>
    <t>2023-08-29_18-53-15-front</t>
  </si>
  <si>
    <t xml:space="preserve">도로 우측 갓길에 있던 트럭이 도로로 진입하여 주의가 필요한 상황 </t>
    <phoneticPr fontId="1" type="noConversion"/>
  </si>
  <si>
    <t>2023-08-29_20-01-03-front</t>
  </si>
  <si>
    <t>전동 킥보드를 탄 사람이 우측에서 좌측으로 이동하여 충돌을 주의해야 하는 상황</t>
    <phoneticPr fontId="1" type="noConversion"/>
  </si>
  <si>
    <t>2023-08-31_11-12-00-front</t>
  </si>
  <si>
    <t>보행자가 좌측에서 우측으로 도로를 가로지르므로 충돌을 주의해야 하는 상황</t>
    <phoneticPr fontId="1" type="noConversion"/>
  </si>
  <si>
    <t>2023-08-31_11-39-01-front</t>
  </si>
  <si>
    <t>보행자가 우측에서 좌측으로 도로를 가로지르므로 충돌을 주의해야 하는 상황</t>
    <phoneticPr fontId="1" type="noConversion"/>
  </si>
  <si>
    <t>2023-08-31_12-42-22-front</t>
  </si>
  <si>
    <t>2023-08-31_15-13-50-front</t>
  </si>
  <si>
    <t>주차 위치가 아닌곳에 차량이 주차되어 있어 주의해서 주행해야 하는 상황</t>
    <phoneticPr fontId="1" type="noConversion"/>
  </si>
  <si>
    <t>2023-08-31_15-24-55-front</t>
  </si>
  <si>
    <t>4차로 우측 갓길에 예초 작업 인원이 있어 주의해서 주행해야 하는 상황</t>
    <phoneticPr fontId="1" type="noConversion"/>
  </si>
  <si>
    <t>2023-08-31_15-29-02-front</t>
  </si>
  <si>
    <t>3차로와 4차로 사이로 경찰 오토바이가 지나가므로 충돌을 주의해야 하는 상황</t>
    <phoneticPr fontId="1" type="noConversion"/>
  </si>
  <si>
    <t>2023-08-31_15-30-21-front</t>
  </si>
  <si>
    <t>4차로의 트럭이 3차로로 갑자기 차선을 변경하여 충돌을 주의해야 하는 상황</t>
    <phoneticPr fontId="1" type="noConversion"/>
  </si>
  <si>
    <t>2023-09-14_09-49-47-front</t>
  </si>
  <si>
    <t>3차로에 이삿짐 트럭이 작업을 하고 있어 낙하물이나 작업자를 주의해야 하는 상황</t>
    <phoneticPr fontId="1" type="noConversion"/>
  </si>
  <si>
    <t>2023-09-14_09-52-13-front</t>
  </si>
  <si>
    <t>도로 우측 길가에 사람이 도로와 가깝게 앉아 있어 주행에 주의가 필요한 상황</t>
    <phoneticPr fontId="1" type="noConversion"/>
  </si>
  <si>
    <t>2023-09-14_14-05-42-front</t>
  </si>
  <si>
    <t>도로에서 택시가 정차 후 손님이 내려 충돌을 주의해야 하는 상황</t>
    <phoneticPr fontId="1" type="noConversion"/>
  </si>
  <si>
    <t>2023-09-21_07-53-47-front</t>
  </si>
  <si>
    <t>2차로에서 차량 3대가 1차로로 동시에 차선을 변경하여 주의가 필요한 상황</t>
    <phoneticPr fontId="1" type="noConversion"/>
  </si>
  <si>
    <t>2023-09-21_08-07-22-front</t>
  </si>
  <si>
    <t>전방의 차량이 3차로에서 1차로까지 한번에 2개의 차선을 변경하는 상황</t>
    <phoneticPr fontId="1" type="noConversion"/>
  </si>
  <si>
    <t>2023-09-21_08-11-37-front</t>
  </si>
  <si>
    <t>좌회전 신호를 기다리는 차량들로 정체가 생겨 전방의 차량이 차선을 변경하는 상황</t>
    <phoneticPr fontId="1" type="noConversion"/>
  </si>
  <si>
    <t>2023-09-21_08-15-32-front</t>
  </si>
  <si>
    <t>전방 우측 맞은편에 도로와 가깝게 걸어오는 보행자가 있어 주행에 주의가 필요한 상황</t>
    <phoneticPr fontId="1" type="noConversion"/>
  </si>
  <si>
    <t>2023-09-21_08-19-36-front</t>
  </si>
  <si>
    <t>좌회전 중 도로 우측에 예초작업을 하는 사람이 있어 주행에 주의가 필요한 상황</t>
    <phoneticPr fontId="1" type="noConversion"/>
  </si>
  <si>
    <t>2023-09-21_19-41-00-front</t>
  </si>
  <si>
    <t>도로 좌측,우측 주차로 인하여 차선이 좁아져 맞은편의 차량과 충돌에 주의가 필요한 상황</t>
    <phoneticPr fontId="1" type="noConversion"/>
  </si>
  <si>
    <t>2023-09-21_19-42-18-front</t>
  </si>
  <si>
    <t>2차선과 3차선 사이 교통정리하는 사람이 있어 주행에 주의가 필요한 상황</t>
    <phoneticPr fontId="1" type="noConversion"/>
  </si>
  <si>
    <t>2023-10-08_18-21-44-front</t>
  </si>
  <si>
    <t>도로에 보행자가 지나다녀 주행에 주의가 필요한 상황</t>
    <phoneticPr fontId="1" type="noConversion"/>
  </si>
  <si>
    <t>도로 우측에 주차된 차량으로 차선이 좁야져 맞은편의 차량과 충돌에 주의가 필요한 상황</t>
    <phoneticPr fontId="1" type="noConversion"/>
  </si>
  <si>
    <t>2023-10-11_21-25-23-front</t>
  </si>
  <si>
    <t>5차로 우측 합류지점에 차량이 정차되어 있어 주행에 주의가 필요한 상황</t>
    <phoneticPr fontId="1" type="noConversion"/>
  </si>
  <si>
    <t>2023-10-11_21-33-52-front</t>
  </si>
  <si>
    <t>차량 정체가 있던 5차로에서 갑작스럽게 4차로로 차선을 변경하여 충돌에 주의가 필요한 상황</t>
    <phoneticPr fontId="1" type="noConversion"/>
  </si>
  <si>
    <t>2023-10-15_16-53-43-front</t>
  </si>
  <si>
    <t>1차로의 차량이 실선에서 무리하게 추월을 하여 충돌을 주의해야 하는 상황</t>
    <phoneticPr fontId="1" type="noConversion"/>
  </si>
  <si>
    <t>2023-10-15_17-01-41-front</t>
  </si>
  <si>
    <t>3차로에 차량이 정차되어 짐을 내리는 사람들이 있어 충돌을 주의해야 하는 상황</t>
    <phoneticPr fontId="1" type="noConversion"/>
  </si>
  <si>
    <t>2023-10-15_17-07-12-front</t>
  </si>
  <si>
    <t>신호 대기중인 차량들 사이로 오토바이가 지나다녀 주의가 필요한 상황</t>
    <phoneticPr fontId="1" type="noConversion"/>
  </si>
  <si>
    <t>2023-11-09_08-20-50-front</t>
  </si>
  <si>
    <t>2023-08-25_23-17-28-front</t>
  </si>
  <si>
    <t>4차로 공사로 인한 작업 차량이 정차해 있어 주의가 필요한 상황</t>
    <phoneticPr fontId="1" type="noConversion"/>
  </si>
  <si>
    <t>2023-08-25_23-33-15-front</t>
  </si>
  <si>
    <t>휴게소를 빠져나가는 도로 좌측에 공사를 하는 사람이 있어 주의가 필요한 상황</t>
    <phoneticPr fontId="1" type="noConversion"/>
  </si>
  <si>
    <t>2차로의 차량이 빠른 속도로 차선을 3개 변경하여 충돌 위험이 있어 주의가 필요한 상황</t>
    <phoneticPr fontId="1" type="noConversion"/>
  </si>
  <si>
    <t>2023-08-25_23-41-56-front</t>
  </si>
  <si>
    <t>4차로 우측 갓길에 정차된 대형 트럭이 있어 주행에 주의가 필요한 상황</t>
    <phoneticPr fontId="1" type="noConversion"/>
  </si>
  <si>
    <t>2023-09-10_18-47-25-front</t>
  </si>
  <si>
    <t>4차로 정체로 차선을 변경시 후방충돌을 주의 해야하는 상황</t>
    <phoneticPr fontId="1" type="noConversion"/>
  </si>
  <si>
    <t>2023-09-10_21-41-19-front</t>
  </si>
  <si>
    <t>3차로의 차량이 신호를 무시한 채 주행하여 주의가 필요한 상황</t>
    <phoneticPr fontId="1" type="noConversion"/>
  </si>
  <si>
    <t>2023-09-10_21-44-50-front</t>
  </si>
  <si>
    <t>도로 우측 갓길에 스타렉스가 정차해 있고 사람이 있어 주행시 주의가 필요한 상황</t>
    <phoneticPr fontId="1" type="noConversion"/>
  </si>
  <si>
    <t>회전 교차로에서 도로와 가깝게 보행자가 있어 주행에 주의가 필요한 상황</t>
    <phoneticPr fontId="1" type="noConversion"/>
  </si>
  <si>
    <t>2023-09-10_22-34-23-front</t>
  </si>
  <si>
    <t>우회전 중 도로를 좌측에서 우측으로 건너오는 보행자가 있어 주의가 필요한 상황</t>
    <phoneticPr fontId="1" type="noConversion"/>
  </si>
  <si>
    <t>2023-09-11_09-19-27-front</t>
  </si>
  <si>
    <t>도로 좌측 공사로 인해 사람과 대형 트럭이 있어 주행시 주의가 필요한 상황</t>
    <phoneticPr fontId="1" type="noConversion"/>
  </si>
  <si>
    <t>2023-09-11_09-35-45-front</t>
  </si>
  <si>
    <t>우측 교차로에서 좌회전 하는 트럭의 짐이 떨어질 가능성이 있어 주의가 필요한 상황</t>
    <phoneticPr fontId="1" type="noConversion"/>
  </si>
  <si>
    <t>2023-09-11_09-44-47-front</t>
  </si>
  <si>
    <t>도로 좌측 주차로 인하여 차선이 좁아져 맞은편의 차량과 충돌 위험이 생겨 주의가 필요한 상황</t>
    <phoneticPr fontId="1" type="noConversion"/>
  </si>
  <si>
    <t>2023-09-11_19-50-38-front</t>
  </si>
  <si>
    <t>좌회전 중 나타난 오토바이로 충돌 위험이 있어 주의가 필요한 상황</t>
    <phoneticPr fontId="1" type="noConversion"/>
  </si>
  <si>
    <t>2024-10-19</t>
  </si>
  <si>
    <t>2024-09-15_13-40-44</t>
  </si>
  <si>
    <t>강변북로, 성수동1가, 성수1가1동, 성동구, 서울, 04774, 대한민국</t>
  </si>
  <si>
    <t>2024-09-15_13-41-50</t>
  </si>
  <si>
    <t>2024-09-15_13-49-51</t>
  </si>
  <si>
    <t>569-9, 동일로, 면목5동, 중랑구, 서울, 02237, 대한민국</t>
  </si>
  <si>
    <t>2024-09-15_13-51-00</t>
  </si>
  <si>
    <t>면목 홈플러스 2, 사가정로, 면목동, 면목5동, 중랑구, 서울, 02237, 대한민국</t>
  </si>
  <si>
    <t>2024-09-15_13-55-59</t>
  </si>
  <si>
    <t>2024-09-15_15-03-35</t>
  </si>
  <si>
    <t>403동, 63, 면목로35길, 면목7동, 중랑구, 서울, 02237, 대한민국</t>
  </si>
  <si>
    <t>2024-09-15_15-15-48</t>
  </si>
  <si>
    <t>면목로33길, 면목7동, 중랑구, 서울, 02243, 대한민국</t>
  </si>
  <si>
    <t>2024-09-15_19-16-54</t>
  </si>
  <si>
    <t>동일로57길, 송정동, 성동구, 서울, 05000, 대한민국</t>
  </si>
  <si>
    <t>2024-09-15_19-20-33</t>
  </si>
  <si>
    <t>2024-10-06_11-43-15</t>
  </si>
  <si>
    <t>2024-10-06_13-06-27</t>
  </si>
  <si>
    <t>처인성로, 처인구, 용인시, 경기도, 17119, 대한민국</t>
  </si>
  <si>
    <t>2024-10-06_14-22-47</t>
  </si>
  <si>
    <t>처인구, 용인시, 경기도, 17136, 대한민국</t>
  </si>
  <si>
    <t>2024-10-09_14-46-16</t>
  </si>
  <si>
    <t>처인구, 용인시, 경기도, 17181, 대한민국</t>
  </si>
  <si>
    <t>2024-10-09_14-47-45</t>
  </si>
  <si>
    <t>2024-10-09_14-49-12</t>
  </si>
  <si>
    <t>처인구, 용인시, 경기도, 17170, 대한민국</t>
  </si>
  <si>
    <t>2024-10-09_17-27-06</t>
  </si>
  <si>
    <t>삼백로, 처인구, 용인시, 경기도, 17181, 대한민국</t>
  </si>
  <si>
    <t>2024-10-09_17-28-42</t>
  </si>
  <si>
    <t>DB_우선작업</t>
  </si>
  <si>
    <t>2024-03-23_12-17-30</t>
  </si>
  <si>
    <t>경부간선도로, 양재동, 양재2동, 서초구, 서울, 06769, 대한민국</t>
  </si>
  <si>
    <t>2024-03-23_12-20-20</t>
  </si>
  <si>
    <t>경부간선도로, 양재1동, 서초구, 서울, 06751, 대한민국</t>
  </si>
  <si>
    <t>2024-03-23_12-26-47</t>
  </si>
  <si>
    <t>잠원로, 잠원동, 서초구, 서울, 06516, 대한민국</t>
  </si>
  <si>
    <t>2024-03-23_12-42-28</t>
  </si>
  <si>
    <t>청파로, 한강로3가, 한강로동, 용산구, 서울, 04363, 대한민국</t>
  </si>
  <si>
    <t>2024-03-23_16-19-35</t>
  </si>
  <si>
    <t>삼각지역 14번출구, 한강대로62길, 한강로1가, 한강로동, 용산구, 서울, 04382, 대한민국</t>
  </si>
  <si>
    <t>2024-03-23_16-26-12</t>
  </si>
  <si>
    <t>녹사평대로, 동빙고동, 서빙고동, 용산구, 서울, 04398, 대한민국</t>
  </si>
  <si>
    <t>2024-03-23_16-31-41</t>
  </si>
  <si>
    <t>반포대로, 반포3동, 서초구, 서울, 06506, 대한민국</t>
  </si>
  <si>
    <t>2024-03-23_17-04-26</t>
  </si>
  <si>
    <t>남부순환로342번길, 양재1동, 서초구, 서울, 06751, 대한민국</t>
  </si>
  <si>
    <t>2024-04-05_19-20-05</t>
  </si>
  <si>
    <t>경부고속도로, 삼룡동, 동남구, 천안시, 충청남도, 31070, 대한민국</t>
  </si>
  <si>
    <t>2024-04-05_19-29-30</t>
  </si>
  <si>
    <t>미죽3길, 동남구, 천안시, 충청남도, 31215, 대한민국</t>
  </si>
  <si>
    <t>2024-04-05_20-38-12</t>
  </si>
  <si>
    <t>충의로, 서정리, 청양군, 충청남도, 33352, 대한민국</t>
  </si>
  <si>
    <t>2024-04-05_20-55-19</t>
  </si>
  <si>
    <t>백제문로, 합정리, 부여군, 충청남도, 33116, 대한민국</t>
  </si>
  <si>
    <t>2024-04-06_10-40-10</t>
  </si>
  <si>
    <t>서궁로, 합정리, 부여군, 충청남도, 33115, 대한민국</t>
  </si>
  <si>
    <t>2024-04-06_11-32-58</t>
  </si>
  <si>
    <t>호반로, 나복리, 부여군, 충청남도, 33121, 대한민국</t>
  </si>
  <si>
    <t>2024-04-06_12-07-28</t>
  </si>
  <si>
    <t>장산리, 김제시, 전북특별자치도, 54309, 대한민국</t>
  </si>
  <si>
    <t>2024-04-06_12-21-46</t>
  </si>
  <si>
    <t>서해안고속도로, 외하리, 덕림리, 부안군, 전북특별자치도, 56327, 대한민국</t>
  </si>
  <si>
    <t>2024-04-06_12-30-07</t>
  </si>
  <si>
    <t>서해안고속도로, 사포리, 고창군, 전북특별자치도, 56326, 대한민국</t>
  </si>
  <si>
    <t>2024-04-06_14-31-58</t>
  </si>
  <si>
    <t>2, 용포리, 삼향읍, 무안군, 전라남도, 58564, 대한민국</t>
  </si>
  <si>
    <t>2024-04-06_14-33-13</t>
  </si>
  <si>
    <t>무영로, 죽산리, 일로읍, 무안군, 전라남도, 58567, 대한민국</t>
  </si>
  <si>
    <t>2024-04-06_14-46-42</t>
  </si>
  <si>
    <t>남해고속도로, 묵동리, 영암군, 전라남도, 대한민국</t>
  </si>
  <si>
    <t>2024-04-06_15-01-05</t>
  </si>
  <si>
    <t>청자로, 송로리, 강진군, 전라남도, 59261, 대한민국</t>
  </si>
  <si>
    <t>2024-04-06_15-08-47</t>
  </si>
  <si>
    <t>칠관로, 칠량면, 강진군, 전라남도, 59261, 대한민국</t>
  </si>
  <si>
    <t>2024-04-06_15-10-49</t>
  </si>
  <si>
    <t>2024-04-06_15-17-15</t>
  </si>
  <si>
    <t>남송부평로, 성산리, 장흥군, 전라남도, 59349, 대한민국</t>
  </si>
  <si>
    <t>2024-04-06_15-20-46</t>
  </si>
  <si>
    <t>남송성산길, 성산리, 장흥군, 전라남도, 59345, 대한민국</t>
  </si>
  <si>
    <t>2024-04-06_16-11-02</t>
  </si>
  <si>
    <t>2024-04-06_16-56-59</t>
  </si>
  <si>
    <t>2024-04-06_16-58-09</t>
  </si>
  <si>
    <t>2024-04-06_18-48-44</t>
  </si>
  <si>
    <t>2024-04-07_15-53-37_</t>
  </si>
  <si>
    <t>2024-04-07_15-56-28</t>
  </si>
  <si>
    <t>관산로, 관산읍, 장흥군, 전라남도, 59349, 대한민국</t>
  </si>
  <si>
    <t>2024-04-07_16-01-53</t>
  </si>
  <si>
    <t>삼산리, 장흥군, 전라남도, 59349, 대한민국</t>
  </si>
  <si>
    <t>2024-04-07_16-02-37</t>
  </si>
  <si>
    <t>2024-04-07_17-00-47</t>
  </si>
  <si>
    <t>장흥대로, 관산읍, 장흥군, 전라남도, 59349, 대한민국</t>
  </si>
  <si>
    <t>2024-04-07_17-23-59</t>
  </si>
  <si>
    <t>2024-04-07_17-43-00</t>
  </si>
  <si>
    <t>2024-04-07_17-55-34</t>
  </si>
  <si>
    <t>탐마루, 1, 장흥로, 장흥읍, 장흥군, 전라남도, 59330, 대한민국</t>
  </si>
  <si>
    <t>2024-04-07_18-51-21</t>
  </si>
  <si>
    <t>장흥대로, 행원리, 장흥군, 전라남도, 59330, 대한민국</t>
  </si>
  <si>
    <t>2024-04-07_19-00-31</t>
  </si>
  <si>
    <t>남해고속도로, 현산리, 강진군, 전라남도, 59213, 대한민국</t>
  </si>
  <si>
    <t>2024-04-07_19-15-33</t>
  </si>
  <si>
    <t>무영로, 은곡리, 영암군, 전라남도, 대한민국</t>
  </si>
  <si>
    <t>2024-04-07_19-57-08</t>
  </si>
  <si>
    <t>서해안고속도로, 덕림리, 고창군, 전북특별자치도, 56468, 대한민국</t>
  </si>
  <si>
    <t>2024-04-07_20-41-38</t>
  </si>
  <si>
    <t>서해안고속도로, 소주리, 부안군, 전북특별자치도, 56327, 대한민국</t>
  </si>
  <si>
    <t>2024-04-07_20-54-24</t>
  </si>
  <si>
    <t>서해안고속도로, 복죽동, 장산리, 김제시, 전북특별자치도, 54307, 대한민국</t>
  </si>
  <si>
    <t>2024-04-07_21-10-27</t>
  </si>
  <si>
    <t>공단대로, 수송동, 옥산면, 군산시, 전북특별자치도, 54091, 대한민국</t>
  </si>
  <si>
    <t>2024-04-07_21-12-39</t>
  </si>
  <si>
    <t>수송2길, 수송동, 옥산면, 군산시, 전북특별자치도, 54091, 대한민국</t>
  </si>
  <si>
    <t>2024-04-07_21-16-25</t>
  </si>
  <si>
    <t>문화로, 동흥남동, 군산시, 전북특별자치도, 54083, 대한민국</t>
  </si>
  <si>
    <t>2024-04-08_11-00-08</t>
  </si>
  <si>
    <t>중앙로, 중앙로1가, 군산시, 전북특별자치도, 54027, 대한민국</t>
  </si>
  <si>
    <t>2024-04-08_11-07-14</t>
  </si>
  <si>
    <t>구영6길, 신창동, 군산시, 전북특별자치도, 54021, 대한민국</t>
  </si>
  <si>
    <t>2024-04-08_11-18-37</t>
  </si>
  <si>
    <t>외항로, 군산시, 전북특별자치도, 54160, 대한민국</t>
  </si>
  <si>
    <t>2024-04-08_11-19-16</t>
  </si>
  <si>
    <t>2024-04-08_11-32-00</t>
  </si>
  <si>
    <t>산단동서로, 군산시, 전북특별자치도, 대한민국</t>
  </si>
  <si>
    <t>2024-04-08_11-32-36</t>
  </si>
  <si>
    <t>기펠이엔씨, 군산산단로, 군산시, 전북특별자치도, 대한민국</t>
  </si>
  <si>
    <t>2024-04-08_11-34-49</t>
  </si>
  <si>
    <t>자유로, 타타대우상용차, 군산시, 전북특별자치도, 대한민국</t>
  </si>
  <si>
    <t>2024-04-08_11-51-01</t>
  </si>
  <si>
    <t>외항로, 내초동, 군산시, 전북특별자치도, 대한민국</t>
  </si>
  <si>
    <t>2024-04-08_12-52-39</t>
  </si>
  <si>
    <t>새만금북로, 내초동, 군산시, 전북특별자치도, 54160, 대한민국</t>
  </si>
  <si>
    <t>2024-04-08_13-03-35</t>
  </si>
  <si>
    <t>2024-04-08_14-27-44</t>
  </si>
  <si>
    <t>금강로, 아동리, 군산시, 전북특별자치도, 54046, 대한민국</t>
  </si>
  <si>
    <t>2024-04-08_14-36-20</t>
  </si>
  <si>
    <t>번영로, 대야면, 군산시, 전북특별자치도, 54060, 대한민국</t>
  </si>
  <si>
    <t>2024-04-08_15-13-18</t>
  </si>
  <si>
    <t>황사리, 서천군, 충청남도, 33628, 대한민국</t>
  </si>
  <si>
    <t>2024-04-08_15-49-29</t>
  </si>
  <si>
    <t>서천공주고속도로, 화양리, 청양군, 충청남도, 33363, 대한민국</t>
  </si>
  <si>
    <t>2024-04-08_16-51-36</t>
  </si>
  <si>
    <t>정안마곡사로, 대산리, 공주시, 충청남도, 32512, 대한민국</t>
  </si>
  <si>
    <t>2023-09-12_13-59-52-front</t>
  </si>
  <si>
    <t>2차로의 작업차량 정차로 인해 2차로에서 1차로로 차선을 변경하는 상황</t>
    <phoneticPr fontId="1" type="noConversion"/>
  </si>
  <si>
    <t>2023-09-12_16-05-46-front</t>
  </si>
  <si>
    <t>1차로의 작업차량이 느리게 서행중이라 주의가 필요한 상황</t>
    <phoneticPr fontId="1" type="noConversion"/>
  </si>
  <si>
    <t>2023-09-12_16-08-08-front</t>
  </si>
  <si>
    <t>전방 1차로의 대형 트럭과 2차로의 작업차량이 서행중이므로 주의해서 주행해야 하는 상황</t>
    <phoneticPr fontId="1" type="noConversion"/>
  </si>
  <si>
    <t>2023-09-12_16-10-05-front</t>
  </si>
  <si>
    <t>2차로의 작업차량이 느리게 서행중이라 주의가 필요한 상황</t>
    <phoneticPr fontId="1" type="noConversion"/>
  </si>
  <si>
    <t>2023-09-12_16-33-43-front</t>
  </si>
  <si>
    <t>2차로 우측 갓길에 작업용 차량과 사람이 있어 주의가 필요한 상황</t>
    <phoneticPr fontId="1" type="noConversion"/>
  </si>
  <si>
    <t>2023-09-12_16-35-34-front</t>
  </si>
  <si>
    <t>1차로와 2차로의 대형 트럭이 느린속도로 서행중이라 주의가 필요한 상황</t>
    <phoneticPr fontId="1" type="noConversion"/>
  </si>
  <si>
    <t>2023-09-12_18-00-14-front</t>
  </si>
  <si>
    <t>분기점 구간에 차량이 정차해 있고 갓길에 보행자가 지나다녀 주행에 주의가 필요한 상황</t>
    <phoneticPr fontId="1" type="noConversion"/>
  </si>
  <si>
    <t>2023-10-02_14-38-19-front</t>
  </si>
  <si>
    <t>도로 우측 갓길 가까이에 사람이 있어 주행에 주의가 필요한 상황</t>
    <phoneticPr fontId="1" type="noConversion"/>
  </si>
  <si>
    <t>2023-10-02_14-39-19-front</t>
  </si>
  <si>
    <t>우측에서 갑자기 나타난 차량으로 충돌을 주의해야 하는 상황</t>
    <phoneticPr fontId="1" type="noConversion"/>
  </si>
  <si>
    <t>2023-12-07_07-57-19-front</t>
  </si>
  <si>
    <t>2차로 우측 갓길에 공사차량이 정차하고 사람이 있어 주행에 주의가 필요한 상황</t>
    <phoneticPr fontId="1" type="noConversion"/>
  </si>
  <si>
    <t>2023-12-07_08-13-52-front</t>
  </si>
  <si>
    <t>전방의 차량이 좌회전으로 인한 감속이 있어 주의가 필요한 상황</t>
    <phoneticPr fontId="1" type="noConversion"/>
  </si>
  <si>
    <t>2023-12-07_08-14-44-front</t>
  </si>
  <si>
    <t>좌측에 오는 차량이 있어 수신호 확인 및 주행에 주의가 필요한 상황</t>
    <phoneticPr fontId="1" type="noConversion"/>
  </si>
  <si>
    <t>2023-12-07_08-15-28-front</t>
  </si>
  <si>
    <t>도로 우측에 차를 정차하고 우측에서 좌측으로 가는 보행자가 있으므로 주의가 필요한 상황</t>
    <phoneticPr fontId="1" type="noConversion"/>
  </si>
  <si>
    <t>2023-12-07_12-28-49-front</t>
  </si>
  <si>
    <t>폭이 좁은 도로에서 맞은편에 대형 화물 차량이 지나가므로 주의가 필요한 상황</t>
    <phoneticPr fontId="1" type="noConversion"/>
  </si>
  <si>
    <t>2023-12-07_12-30-33-front</t>
  </si>
  <si>
    <t>도로 좌측 우측에 동물이 있어 충돌을 주의해야 하는 상황</t>
    <phoneticPr fontId="1" type="noConversion"/>
  </si>
  <si>
    <t>2023-12-07_12-34-18-front</t>
  </si>
  <si>
    <t>2023-12-07_13-11-36-front</t>
  </si>
  <si>
    <t>도로 우측에 휠체어가 있어 충돌을 주의하여 지나가야 하는 상황</t>
    <phoneticPr fontId="1" type="noConversion"/>
  </si>
  <si>
    <t>2023-12-07_13-13-39-front</t>
  </si>
  <si>
    <t>도로 우측 도시가스 공사로 인해 수신호 하는 사람이 있어 충돌을 주의해야 하는 상황</t>
    <phoneticPr fontId="1" type="noConversion"/>
  </si>
  <si>
    <t>2023-12-07_13-15-02-front</t>
  </si>
  <si>
    <t>차선을 지키지 않고 좌회전을 하는 차량이 있어 충돌을 주의해야 하는 상황</t>
    <phoneticPr fontId="1" type="noConversion"/>
  </si>
  <si>
    <t>3차로 우측 갓길에 대형 트럭이 주차해 있어 주행을 주의해야 하는 상황</t>
    <phoneticPr fontId="1" type="noConversion"/>
  </si>
  <si>
    <t>2023-12-07_13-21-12-front</t>
  </si>
  <si>
    <t>도로 우측에서 좌회전으로 도로에 진입하는 차량이 있어 충돌을 주의해야 하는 상황</t>
    <phoneticPr fontId="1" type="noConversion"/>
  </si>
  <si>
    <t>2023-12-07_13-25-13-front</t>
  </si>
  <si>
    <t>도로에 라바콘이 있어 충돌을 주의해서 주행해야 하는 상황</t>
    <phoneticPr fontId="1" type="noConversion"/>
  </si>
  <si>
    <t>2023-12-07_17-22-00-front</t>
  </si>
  <si>
    <t>2차로에서 1차로로 차선을 변경하려던 차량이 완전히 이동하지 못해 주의해서 주행해야 하는 상황</t>
    <phoneticPr fontId="1" type="noConversion"/>
  </si>
  <si>
    <t>2023-12-14_16-08-04-front</t>
  </si>
  <si>
    <t>주차장을 빠져나가는 중 좌측에서 차량이 지나가 충돌을 주의해야 하는 상황</t>
    <phoneticPr fontId="1" type="noConversion"/>
  </si>
  <si>
    <t>2023-12-14_16-15-40-front</t>
  </si>
  <si>
    <t>전방의 차량이 실선에서 좌측으로 한번에 2개의 차선을 변경하여 충돌을 주의해야 하는 상황</t>
    <phoneticPr fontId="1" type="noConversion"/>
  </si>
  <si>
    <t>2023-12-14_16-19-55-front</t>
  </si>
  <si>
    <t>우측 대형 트럭이 방향지시등 없이 여러 차선을 변경해 충돌을 주의해야 하는 상황</t>
    <phoneticPr fontId="1" type="noConversion"/>
  </si>
  <si>
    <t>2023-12-14_16-27-05-front</t>
  </si>
  <si>
    <t>전방 우측 대형 트럭의 우측 후미등이 고장난 상황</t>
    <phoneticPr fontId="1" type="noConversion"/>
  </si>
  <si>
    <t>2023-12-17_10-36-30-front</t>
  </si>
  <si>
    <t>3차로에 주차된 차량이 있어 주행을 주의해야 하는 상황</t>
    <phoneticPr fontId="1" type="noConversion"/>
  </si>
  <si>
    <t>2023-12-17_11-05-17-front</t>
  </si>
  <si>
    <t>아파트 진입 도로에 진입 중 사람이 우측에서 좌측으로 지나가 충돌을 주의해야 하는 상황</t>
    <phoneticPr fontId="1" type="noConversion"/>
  </si>
  <si>
    <t>2023-12-27_08-23-45-front</t>
  </si>
  <si>
    <t>방향지시등 없이 3차로에서 1차로까지 차선을 변경하는 차량이 있어 충돌을 주의해야 하는 상황</t>
    <phoneticPr fontId="1" type="noConversion"/>
  </si>
  <si>
    <t>2023-12-27_08-40-48-front</t>
  </si>
  <si>
    <t>2023-12-27_10-07-40-front</t>
  </si>
  <si>
    <t>4차로 우측 갓길에 견인차와 사고차량, 그리고 사람이 있어 주의하여 주행해야 하는 상황</t>
    <phoneticPr fontId="1" type="noConversion"/>
  </si>
  <si>
    <t>2023-12-27_10-31-59-front</t>
  </si>
  <si>
    <t>분기점 횡단보도에 자전거를 탄 사람이 가까이 있어 주의하며 지나가야 하는 상황</t>
    <phoneticPr fontId="1" type="noConversion"/>
  </si>
  <si>
    <t>2023-12-27_10-49-09-front</t>
  </si>
  <si>
    <t>4차로부터 2차로까지 차선을 변경하는 트럭이 있어 주의가 필요한 상황</t>
    <phoneticPr fontId="1" type="noConversion"/>
  </si>
  <si>
    <t>2023-12-27_10-55-48-front</t>
  </si>
  <si>
    <t>4차로와 5차로 사이로 응급차가 지나가 주행에 주의가 필요한 상황</t>
    <phoneticPr fontId="1" type="noConversion"/>
  </si>
  <si>
    <t>2023-12-27_11-05-20-front</t>
  </si>
  <si>
    <t>1차로와 2차로 사이에 쓰레기가 도로에 떨어져 있어 주행에 주의가 필요한 상황</t>
    <phoneticPr fontId="1" type="noConversion"/>
  </si>
  <si>
    <t>특이사항없음</t>
    <phoneticPr fontId="1" type="noConversion"/>
  </si>
  <si>
    <t>2024-09-15_13-40-43-front</t>
  </si>
  <si>
    <t>4차로에서 5차로로 차선을 변경하려던 차량이 완전히 이동하지 못해 주의해서 주행해야 하는 상황</t>
    <phoneticPr fontId="1" type="noConversion"/>
  </si>
  <si>
    <t>2024-09-15_13-48-56-front</t>
  </si>
  <si>
    <t>우회전 중 자전거를 끌고가는 보행자가 우측에서 도로를 지나가므로 주의해서 주행해야 하는 상황</t>
    <phoneticPr fontId="1" type="noConversion"/>
  </si>
  <si>
    <t>2024-09-15_13-49-46-front</t>
  </si>
  <si>
    <t>도로 우측 갓길로 오토바이가 주행하여 충돌을 주의해야 하는 상황</t>
    <phoneticPr fontId="1" type="noConversion"/>
  </si>
  <si>
    <t>2024-09-15_13-51-59-front</t>
  </si>
  <si>
    <t>2024-09-15_15-03-18-front</t>
  </si>
  <si>
    <t>유턴 후 3차로에 공사차량이 정차해 있어 충돌을 주의해야 하는 상황</t>
    <phoneticPr fontId="1" type="noConversion"/>
  </si>
  <si>
    <t>2024-09-15_15-14-42-front</t>
  </si>
  <si>
    <t>우측 차량 주차로 인한 폭이 좁은 도로에서 좌측으로 보행자가 지나가 주행을 주의해야 하는 상황</t>
    <phoneticPr fontId="1" type="noConversion"/>
  </si>
  <si>
    <t>2024-09-15_19-19-53-front</t>
  </si>
  <si>
    <t>2024-10-06_11-42-21-front</t>
  </si>
  <si>
    <t>2차로 도로에 자전거를 타는 사람이 있어 추월을 진행한 상황</t>
    <phoneticPr fontId="1" type="noConversion"/>
  </si>
  <si>
    <t>2024-10-06_13-02-35-front</t>
  </si>
  <si>
    <t>도로 우측 회사에서 도로로 진입하려는 차량이 있어 주의가 필요한 상황</t>
    <phoneticPr fontId="1" type="noConversion"/>
  </si>
  <si>
    <t>2024-10-09_14-45-14-front</t>
  </si>
  <si>
    <t>맞은편 도로에 트랙터가 주차되어 있어 맞은편 차량의 차선변경을 주의해야 하는 상황</t>
    <phoneticPr fontId="1" type="noConversion"/>
  </si>
  <si>
    <t>2024-10-09_14-47-13-front</t>
  </si>
  <si>
    <t>도로에 주차금지 표지판이 세워져 있어 주의해서 주행해야 하는 상황</t>
    <phoneticPr fontId="1" type="noConversion"/>
  </si>
  <si>
    <t>2024-10-09_14-48-43-front</t>
  </si>
  <si>
    <t>도로에 교통정리 하는 사람이 있어 충돌을 주의해야 하는 상황</t>
    <phoneticPr fontId="1" type="noConversion"/>
  </si>
  <si>
    <t>2024-10-09_17-26-37-front</t>
  </si>
  <si>
    <t>도로 우측에 공사가 진행중이라 수신호 하는 사람과 공사 차량이 있어 주의가 필요한 상황</t>
    <phoneticPr fontId="1" type="noConversion"/>
  </si>
  <si>
    <t>전방의 차량이 중앙선을 넘어 추월하므로 충돌을 주의해야 하는 상황</t>
    <phoneticPr fontId="1" type="noConversion"/>
  </si>
  <si>
    <t>2024-03-23_12-26-13-front</t>
  </si>
  <si>
    <t>2024-03-23_12-41-50-front</t>
  </si>
  <si>
    <t>전방의 오토바이가 방향지시등 없이 무리하게 차선을 변경하여 충돌 위험이 있는 상황</t>
    <phoneticPr fontId="1" type="noConversion"/>
  </si>
  <si>
    <t>2024-03-23_16-19-14-front</t>
  </si>
  <si>
    <t>우회전 중 횡단보도를 우측에서 좌측으로 지나가는 보행자가 있어 주의가 필요한 상황</t>
    <phoneticPr fontId="1" type="noConversion"/>
  </si>
  <si>
    <t>2024-03-23_16-25-32-front</t>
  </si>
  <si>
    <t>뒤늦게 차선을 변경하여 후방 충돌을 주의해야 하는 상황</t>
    <phoneticPr fontId="1" type="noConversion"/>
  </si>
  <si>
    <t>2024-03-23_16-31-12-front</t>
  </si>
  <si>
    <t>3차로의 차량이 차선을 무리하게 변경하여 충돌 위험이 있는 상황</t>
    <phoneticPr fontId="1" type="noConversion"/>
  </si>
  <si>
    <t>2024-03-23_17-04-05-front</t>
  </si>
  <si>
    <t>5차로 우측 갓길에 차량이 정차되어 있어 주행에 주의가 필요한 상황</t>
    <phoneticPr fontId="1" type="noConversion"/>
  </si>
  <si>
    <t>2024-04-05_19-29-08-front</t>
  </si>
  <si>
    <t>우측 합류 지점에 사고로 견인차와 사고차량이 정차해 있어 주의가 필요한 상황</t>
    <phoneticPr fontId="1" type="noConversion"/>
  </si>
  <si>
    <t>2024-04-05_20-37-10-front</t>
  </si>
  <si>
    <t>2차로 우측 갓길에 단속 경찰 차량이 정차해 있어 주의가 필요한 상황</t>
    <phoneticPr fontId="1" type="noConversion"/>
  </si>
  <si>
    <t>2024-04-06_10-39-23-front</t>
  </si>
  <si>
    <t>교통 정리하는 사람이 도로에 있어 주행에 주의가 필요한 상황</t>
    <phoneticPr fontId="1" type="noConversion"/>
  </si>
  <si>
    <t>2024-04-06_11-32-12-front</t>
  </si>
  <si>
    <t>2차로에 차량이 정차해 있어 주의하며 1차로로 차선을 변경하는 상황</t>
    <phoneticPr fontId="1" type="noConversion"/>
  </si>
  <si>
    <t>2024-04-06_14-32-55-front</t>
  </si>
  <si>
    <t>k</t>
    <phoneticPr fontId="1" type="noConversion"/>
  </si>
  <si>
    <t>2023-09-10_22-33-46-front</t>
    <phoneticPr fontId="1" type="noConversion"/>
  </si>
  <si>
    <t xml:space="preserve">도로에 미확인된 쓰레기가 떨어져 있어 주행에 주의가 필요한 상황 </t>
    <phoneticPr fontId="1" type="noConversion"/>
  </si>
  <si>
    <t>2024-04-06_14-46-20-front</t>
  </si>
  <si>
    <t>전방 2차로의 견인차의 주행속도가 느려 1차로로 차선을 변경하므로 후방 충돌에 주의가 필요한 상황</t>
    <phoneticPr fontId="1" type="noConversion"/>
  </si>
  <si>
    <t>2024-04-06_15-00-50-front</t>
  </si>
  <si>
    <t>2024-04-06_15-08-08-front</t>
  </si>
  <si>
    <t>전방의 트럭의 주행속도가 느려 중앙선을 넘어 추월하므로 맞은편의 차량과 충돌을 주의해야 하는 상황</t>
    <phoneticPr fontId="1" type="noConversion"/>
  </si>
  <si>
    <t>2024-04-06_15-09-48-front</t>
  </si>
  <si>
    <t>노면의 요철로 인해 중앙선을 넘어 주행하므로 맞은편의 차량과 충돌을 주의해야 하는 상황</t>
    <phoneticPr fontId="1" type="noConversion"/>
  </si>
  <si>
    <t>2024-04-06_15-16-48-front</t>
  </si>
  <si>
    <t>전방에 새가 좌측에서 우측으로 날아다녀 시야에 방해될 수 있으므로 주의가 필요한 상황</t>
    <phoneticPr fontId="1" type="noConversion"/>
  </si>
  <si>
    <t>2024-04-06_15-20-14-front</t>
  </si>
  <si>
    <t>도로에 라바콘이 설치되어 있어 우회해서 주행을 하는 상황</t>
    <phoneticPr fontId="1" type="noConversion"/>
  </si>
  <si>
    <t>2024-04-05_19-29-30</t>
    <phoneticPr fontId="1" type="noConversion"/>
  </si>
  <si>
    <t>도로 좌측 갓길에 대형트럭 및 공사차량이 주차되어 있어 서행하며 지나가야 하는 상황</t>
    <phoneticPr fontId="1" type="noConversion"/>
  </si>
  <si>
    <t>2024-04-06_16-56-28-front</t>
  </si>
  <si>
    <t>우측 대형 트럭이 우회전을 하므로 안전거리를 유지하고 서행해야 하는 상황</t>
    <phoneticPr fontId="1" type="noConversion"/>
  </si>
  <si>
    <t>2024-04-06_16-57-57-front</t>
  </si>
  <si>
    <t>맞은편 도로에 작은 전동 스쿠터가 주행하여 서행하며 주행에 주의가 필요한 상황</t>
    <phoneticPr fontId="1" type="noConversion"/>
  </si>
  <si>
    <t>2024-04-06_18-48-26-front</t>
  </si>
  <si>
    <t>도로 위에 고양이가 뛰어다녀 서행하며 주행에 주의가 필요한 상황</t>
    <phoneticPr fontId="1" type="noConversion"/>
  </si>
  <si>
    <t>2024-04-07_15-52-41-front</t>
  </si>
  <si>
    <t>도로 위에 미확인된 쓰레기가 있어 중앙선을 넘어 우회해서 주행하는 상황</t>
    <phoneticPr fontId="1" type="noConversion"/>
  </si>
  <si>
    <t>2024-04-07_15-55-33-front</t>
  </si>
  <si>
    <t>도로 우측 갓길에 트럭이 정차해 있고 사람이 문을 열고 있어 우회해서 주행하는 상황</t>
    <phoneticPr fontId="1" type="noConversion"/>
  </si>
  <si>
    <t>2024-04-07_16-01-28-front</t>
  </si>
  <si>
    <t>2024-04-07_16-01-51-front</t>
  </si>
  <si>
    <t>1차로의 차량이 터널 안 실선구역에서 차선을 변경하여 주행에 주의가 필요한 상황</t>
    <phoneticPr fontId="1" type="noConversion"/>
  </si>
  <si>
    <t>2024-04-07_16-59-39-front</t>
  </si>
  <si>
    <t>우측 트럭이 차선을 무시한 채 주행하여 주행에 주의가 필요한 상황</t>
    <phoneticPr fontId="1" type="noConversion"/>
  </si>
  <si>
    <t>2024-04-07_17-23-03-front</t>
  </si>
  <si>
    <t>좌측 차량이 회전교차로를 빠져나온 후 차선을 제대로 지키지 않아 충돌 위험이 있는 상황</t>
    <phoneticPr fontId="1" type="noConversion"/>
  </si>
  <si>
    <t>2024-04-07_17-42-05-front</t>
  </si>
  <si>
    <t>도로 우측에서 좌측으로 지나가는 보행자가 있어 충돌을 주의해야 하는 상황</t>
    <phoneticPr fontId="1" type="noConversion"/>
  </si>
  <si>
    <t>2024-04-07_17-55-03-front</t>
  </si>
  <si>
    <t>맞은편 도로의 주차, 우측 도로의 공사로 인해 도로의 폭이 좁아져 주행에 주의가 필요한 상황</t>
    <phoneticPr fontId="1" type="noConversion"/>
  </si>
  <si>
    <t>2024-04-07_18-51-00-front</t>
  </si>
  <si>
    <t>차선을 지키지 않고 우회전하여 충돌 위험이 있어 주의가 필요한 상황</t>
    <phoneticPr fontId="1" type="noConversion"/>
  </si>
  <si>
    <t>2024-04-07_18-59-25-front</t>
  </si>
  <si>
    <t>3차로의 도로가 공사로 인해 주행이 불가능해 주행에 주의가 필요한 상황</t>
    <phoneticPr fontId="1" type="noConversion"/>
  </si>
  <si>
    <t>2024-04-07_19-14-38-front</t>
  </si>
  <si>
    <t>전방의 차량이 방향지시등을 제대로 사용하지 않고 차선변경을 시도하여 충돌 위험이 있는 상황</t>
    <phoneticPr fontId="1" type="noConversion"/>
  </si>
  <si>
    <t>2024-04-07_19-56-02-front</t>
  </si>
  <si>
    <t>전방의 트럭이 저속주행을 하여 1차로로 차선을 변경하므로 후방충돌을 주의해야 하는 상황</t>
    <phoneticPr fontId="1" type="noConversion"/>
  </si>
  <si>
    <t>2024-04-07_20-40-35-front</t>
  </si>
  <si>
    <t>2차로의 대형 트럭의 나무가 부러져 낙하할 수 있어 안전거리를 유지해야 하는 상황</t>
    <phoneticPr fontId="1" type="noConversion"/>
  </si>
  <si>
    <t>2024-04-07_21-09-34-front</t>
  </si>
  <si>
    <t>2024-04-07_21-12-25-front</t>
  </si>
  <si>
    <t>4차로 우측 갓길에서 보행자가 도로로 접근하여 충돌을 주의해야 하는 상황</t>
    <phoneticPr fontId="1" type="noConversion"/>
  </si>
  <si>
    <t>2024-04-07_21-15-39-front</t>
  </si>
  <si>
    <t>2024-04-08_10-59-24-front</t>
  </si>
  <si>
    <t>전방의 차량이 2차선에서 1차선으로 급격하게 차선변경을 하여 충돌 위험이 있는 상황</t>
    <phoneticPr fontId="1" type="noConversion"/>
  </si>
  <si>
    <t>2024-04-08_11-06-09-front</t>
  </si>
  <si>
    <t>횡단보도에 보행자가 좌측에서 우측으로 지나가 충돌을 주의해서 주행해야 하는 상황</t>
    <phoneticPr fontId="1" type="noConversion"/>
  </si>
  <si>
    <t>2024-04-08_11-18-18-front</t>
  </si>
  <si>
    <t>우측 교차로에서 대형 트럭이 우회전하려고 하므로 주행에 주의가 필요한 상황</t>
    <phoneticPr fontId="1" type="noConversion"/>
  </si>
  <si>
    <t>2024-04-08_11-18-34-front</t>
  </si>
  <si>
    <t>도로 노면이 고르지 못해 서행으로 주행해야 하는 상황</t>
    <phoneticPr fontId="1" type="noConversion"/>
  </si>
  <si>
    <t>2024-04-08_11-31-22-front</t>
  </si>
  <si>
    <t>좌측의 대형 살수차가 역주행을 하여 충돌 위험이 있어 주행에 주의가 필요한 상황</t>
    <phoneticPr fontId="1" type="noConversion"/>
  </si>
  <si>
    <t>2024-04-08_11-31-57-front</t>
  </si>
  <si>
    <t>대형 살수차가 역주행을 한 후 살수작업을 진행하여 주행에 주의가 필요한 상황</t>
    <phoneticPr fontId="1" type="noConversion"/>
  </si>
  <si>
    <t>좌회전 중 맞은편의 대형 트럭이 속도를 줄이지 않고 늦게 정차해 주행에 주의가 필요한 상황</t>
    <phoneticPr fontId="1" type="noConversion"/>
  </si>
  <si>
    <t>2024-04-08_11-49-57-front</t>
  </si>
  <si>
    <t>도로 우측 갓길에 보행자가 도로와 가까이 지나가 중앙선을 넘어 우회해서 주행하는 상황</t>
    <phoneticPr fontId="1" type="noConversion"/>
  </si>
  <si>
    <t>2024-04-08_13-02-47-front</t>
  </si>
  <si>
    <t>전방 2차로의 차량이 1차로로 차선을 변경하려다 1차로의 차량이 나타나서 차선을 변경하지 않는 상황</t>
    <phoneticPr fontId="1" type="noConversion"/>
  </si>
  <si>
    <t>2024-04-08_14-27-30-front</t>
  </si>
  <si>
    <t>2차로에 공사 차량이 있어 1차로로 차선을 변경하고 주행에 주의가 필요항 상황</t>
    <phoneticPr fontId="1" type="noConversion"/>
  </si>
  <si>
    <t>2024-04-08_14-35-49-front</t>
  </si>
  <si>
    <t>교차로에서 고양이가 우측에서 좌측으로 이동하여 주행시 주의가 필요한 상황</t>
    <phoneticPr fontId="1" type="noConversion"/>
  </si>
  <si>
    <t>2024-04-08_15-12-42-front</t>
  </si>
  <si>
    <t>2차로 우측 갓길에 차량이 정차해 있어 주행시 주의가 필요한 상황</t>
    <phoneticPr fontId="1" type="noConversion"/>
  </si>
  <si>
    <t>2024-04-08_15-48-43-front</t>
    <phoneticPr fontId="1" type="noConversion"/>
  </si>
  <si>
    <t>2차로 우측 갓길에 공사차량이 정차하고 있어 주행시 주의가 필요한 상황</t>
    <phoneticPr fontId="1" type="noConversion"/>
  </si>
  <si>
    <t>2024-04-08_16-51-06-front</t>
  </si>
  <si>
    <t>1차로 2차로 사이로 응급차가 지나가서 주행시 충돌이 일어나지 않게 주의가 필요한 상황</t>
    <phoneticPr fontId="1" type="noConversion"/>
  </si>
  <si>
    <t>2023-10-08_17-09-24-front</t>
    <phoneticPr fontId="1" type="noConversion"/>
  </si>
  <si>
    <t>2023-04-04_08-54-48-front</t>
    <phoneticPr fontId="1" type="noConversion"/>
  </si>
  <si>
    <t>1차로에 작업 차량이 있어 2차로로 차선 변경을 하므로 후방충돌을 주의해야 하는 상황</t>
    <phoneticPr fontId="1" type="noConversion"/>
  </si>
  <si>
    <t>2차로에 응급차가 지나가 주행에 주의가 필요한 상황</t>
    <phoneticPr fontId="1" type="noConversion"/>
  </si>
  <si>
    <t>4차로에 공사차량이 정차해 있어 충돌 위험이 있어 주의가 필요한 상황</t>
    <phoneticPr fontId="1" type="noConversion"/>
  </si>
  <si>
    <t>합류 구간에서 우측 트럭의 방향 지시등 없는 차선 변경으로 충돌 위험이 있는 상황</t>
    <phoneticPr fontId="1" type="noConversion"/>
  </si>
  <si>
    <t>우측 장애물에 가려진 차량이 갑자기 나와 주의가 필요한 상황</t>
    <phoneticPr fontId="1" type="noConversion"/>
  </si>
  <si>
    <t>2차로와 4차로에서 동시에 3차로로 차선을 변경하여 주행에 주의가 필요한 상황</t>
    <phoneticPr fontId="1" type="noConversion"/>
  </si>
  <si>
    <t>전방 차량이 우회전을 위해 감속하므로 충돌 위험이 있는 상황</t>
    <phoneticPr fontId="1" type="noConversion"/>
  </si>
  <si>
    <t>우측 차량이 좌회전을 차선에 맞추지 않고 주행하여 주의가 필요한 상황</t>
    <phoneticPr fontId="1" type="noConversion"/>
  </si>
  <si>
    <t>차량 주차 중 좌측에서 나타난 차량으로 충돌을 주의해야 상황</t>
    <phoneticPr fontId="1" type="noConversion"/>
  </si>
  <si>
    <t>주차장을 빠져나가는 중 전방 차량이 멈춰 있어 충돌을 주의해야 하는 상황</t>
    <phoneticPr fontId="1" type="noConversion"/>
  </si>
  <si>
    <t>좌회전 중 좌측에서 대형차량이 지나가는 충돌 위험이 있는 상황</t>
    <phoneticPr fontId="1" type="noConversion"/>
  </si>
  <si>
    <t xml:space="preserve">우측 갓길에 트럭이 정차되어 주행에 주의가 필요한 상황 </t>
    <phoneticPr fontId="1" type="noConversion"/>
  </si>
  <si>
    <t>2차로 차량이 갑자기 좌측으로 차선을 변경하여 충돌 위험이 있는 상황</t>
    <phoneticPr fontId="1" type="noConversion"/>
  </si>
  <si>
    <t>도로에 자갈이 있어 노면 상태가 고르지 못하여 주행에 주의가 필요한 상황</t>
    <phoneticPr fontId="1" type="noConversion"/>
  </si>
  <si>
    <t>전방 차량이 합류 후 무리하게 차선을 변경하여 충돌 위험이 있는 상황</t>
    <phoneticPr fontId="1" type="noConversion"/>
  </si>
  <si>
    <t>전방 차량이 좌회전 때문에 정차해 있어 우측으로 추월하는 상황</t>
    <phoneticPr fontId="1" type="noConversion"/>
  </si>
  <si>
    <t>자전거가 도로 중앙에서 주행하여 서행하며 주행에 주의를 해야 하는 상황</t>
    <phoneticPr fontId="1" type="noConversion"/>
  </si>
  <si>
    <t>우회전 하는 방향에 오토바이가 있어 충돌 위험이 있어 주의가 필요한 상황</t>
    <phoneticPr fontId="1" type="noConversion"/>
  </si>
  <si>
    <t>1차로에 작업 차량이 있어 서행하며 주행에 주의가 필요한 상황</t>
    <phoneticPr fontId="1" type="noConversion"/>
  </si>
  <si>
    <t>전방 공사로 인해서 차선을 변경하여 추월하므로 후방충돌을 주의해야 하는 상황</t>
    <phoneticPr fontId="1" type="noConversion"/>
  </si>
  <si>
    <t>1차로 공사로 인한 2차로로 차선을 변경하므로 후방 충돌을 주의해야 하는 상황</t>
    <phoneticPr fontId="1" type="noConversion"/>
  </si>
  <si>
    <t>교차로 및 맞은편 1차로에 교통정리 하는 경찰관과 차량이 있어 주행에 주의가 필요한 상황</t>
    <phoneticPr fontId="1" type="noConversion"/>
  </si>
  <si>
    <t>좌회전 후 1차로 정체로 차선을 변경하므로 후방 충돌을 주의해야 하는 상황</t>
    <phoneticPr fontId="1" type="noConversion"/>
  </si>
  <si>
    <t>2023-08-25_23-34-09-front</t>
    <phoneticPr fontId="1" type="noConversion"/>
  </si>
  <si>
    <t>3차로 우측 갓길에서 차량이 도로에 진입 하려고 기다리는 상황</t>
    <phoneticPr fontId="1" type="noConversion"/>
  </si>
  <si>
    <t>2023-12-07_12-34-07-front</t>
  </si>
  <si>
    <t>전방의 트럭이 좌측 갓길에 정차하려고 감속하여 주행에 주의가 필요한 상황</t>
    <phoneticPr fontId="1" type="noConversion"/>
  </si>
  <si>
    <t>2023-12-07_13-16-37-front</t>
    <phoneticPr fontId="1" type="noConversion"/>
  </si>
  <si>
    <t>4차로의 작업차량이 정차해 있고 인부가 라바콘을 놓는 작업을 하므로 주의해서 주행해야 하는 상황</t>
    <phoneticPr fontId="1" type="noConversion"/>
  </si>
  <si>
    <t>북한강대교, 북한강로, 구봉마을, 조안면, 남양주시, 경기도, 12278, 대한민국</t>
  </si>
  <si>
    <t>여의대방로, 여의동, 영등포구, 서울, 07344, 대한민국</t>
  </si>
  <si>
    <t>남부순환로, 신림동, 관악구, 서울, 08762, 대한민국</t>
  </si>
  <si>
    <t>허수아비, 307, 효령로, 서초동, 서초1동, 서초구, 서울, 06721, 대한민국</t>
  </si>
  <si>
    <t>경기도농업기술원, 봉영로, 반월동, 화성시, 경기도, 18394, 대한민국</t>
  </si>
  <si>
    <t>영동대교북단고가차도, 자양4동, 광진구, 서울, 05079, 대한민국</t>
  </si>
  <si>
    <t>흥업 교차로, 북원로, 흥업면, 원주시, 강원특별자치도, 26404, 대한민국</t>
  </si>
  <si>
    <t>국민대학교, 정릉로9가길, 정릉동, 정릉3동, 성북구, 서울, 02708, 대한민국</t>
  </si>
  <si>
    <t>성내로, 성내동, 성내1동, 강동구, 서울, 05399, 대한민국</t>
  </si>
  <si>
    <t>자율주행시험지구 K-city, 송산비봉로, 고정리, 화성시, 경기도, 18248, 대한민국</t>
  </si>
  <si>
    <t>서울지방경찰청 본관, 사직로8길, 도렴동, 사직동, 종로구, 서울, 03173, 대한민국</t>
  </si>
  <si>
    <t>남산3호터널, Fortress Wall of Seoul Trail Namsan Course, 회현동1가, 회현동, 중구, 서울, 04636, 대한민국</t>
  </si>
  <si>
    <t>잠실대교, 자양로, 자양2동, 광진구, 서울, 05103, 대한민국</t>
  </si>
  <si>
    <t>2023-08-17_12-05-01-front_merged</t>
  </si>
  <si>
    <t>2023-09-14_14-14-30-front_merged</t>
  </si>
  <si>
    <t>2023-10-08_17-07-00-front_merged</t>
  </si>
  <si>
    <t>2023-10-11_18-00-51-front_merged</t>
  </si>
  <si>
    <t>3차로 오토바이 주차로 인해 차선을 침범하는 차량이 있어 주행에 주의가 필요한 상황</t>
    <phoneticPr fontId="1" type="noConversion"/>
  </si>
  <si>
    <t>2024-10-09_17-28-04-front</t>
  </si>
  <si>
    <t xml:space="preserve">도로에 미확인된 장애물이 있어 주행에 주의가 필요한 상황 </t>
    <phoneticPr fontId="1" type="noConversion"/>
  </si>
  <si>
    <t>2024-04-06_16-09-57-front_merged</t>
  </si>
  <si>
    <t>전방 3차로의 차량이 우회전을 위해 급격하게 4차로로 차선을 변경하여 충돌 위험이 있는 상황</t>
    <phoneticPr fontId="1" type="noConversion"/>
  </si>
  <si>
    <t>좌회전 차로에서 직진차로로 차선변경을 하며 후방 충돌 위험이 있어 주행에 주의가 필요한 상황</t>
    <phoneticPr fontId="1" type="noConversion"/>
  </si>
  <si>
    <t>2024-04-08_11-33-34-front_merged</t>
  </si>
  <si>
    <t>2024-04-08_12-51-32-front_merged</t>
  </si>
  <si>
    <t>마을버스가 2차선에서 급격하게 차선을 변경 후 정차하므로 충돌 위험이 있어 주의가 필요한 상황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</si>
</sst>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\(0\)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sz val="11"/>
      <name val="맑은 고딕"/>
      <family val="2"/>
      <scheme val="minor"/>
    </font>
    <font>
      <b/>
      <i/>
      <sz val="11"/>
      <name val="맑은 고딕"/>
      <family val="2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top"/>
    </xf>
    <xf numFmtId="49" fontId="5" fillId="3" borderId="1" xfId="0" applyNumberFormat="1" applyFont="1" applyFill="1" applyBorder="1" applyAlignment="1">
      <alignment horizontal="center" vertical="top"/>
    </xf>
    <xf numFmtId="49" fontId="5" fillId="4" borderId="1" xfId="0" applyNumberFormat="1" applyFont="1" applyFill="1" applyBorder="1" applyAlignment="1">
      <alignment horizontal="center" vertical="top"/>
    </xf>
    <xf numFmtId="49" fontId="5" fillId="5" borderId="1" xfId="0" applyNumberFormat="1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2" borderId="0" xfId="0" applyFill="1" applyAlignment="1" applyProtection="1">
      <alignment horizontal="center"/>
      <protection locked="0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0" borderId="0" xfId="0" applyAlignment="1"/>
    <xf numFmtId="49" fontId="0" fillId="0" borderId="0" xfId="0" applyNumberFormat="1" applyAlignment="1"/>
    <xf numFmtId="0" fontId="7" fillId="3" borderId="0" xfId="0" applyFont="1" applyFill="1" applyAlignment="1">
      <alignment horizontal="center" vertical="center"/>
    </xf>
    <xf numFmtId="176" fontId="0" fillId="0" borderId="0" xfId="0" applyNumberFormat="1" applyAlignment="1"/>
    <xf numFmtId="0" fontId="8" fillId="0" borderId="0" xfId="0" applyFont="1" applyAlignment="1"/>
    <xf numFmtId="49" fontId="5" fillId="4" borderId="1" xfId="0" applyNumberFormat="1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 applyProtection="1">
      <alignment horizontal="left"/>
      <protection locked="0"/>
    </xf>
    <xf numFmtId="0" fontId="0" fillId="0" borderId="0" xfId="0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top"/>
    </xf>
    <xf numFmtId="0" fontId="0" fillId="6" borderId="0" xfId="0" applyFill="1" applyAlignment="1">
      <alignment horizontal="center"/>
    </xf>
    <xf numFmtId="0" fontId="0" fillId="6" borderId="0" xfId="0" applyFill="1" applyAlignment="1"/>
    <xf numFmtId="0" fontId="4" fillId="6" borderId="0" xfId="0" applyFont="1" applyFill="1" applyAlignment="1">
      <alignment horizontal="center" vertical="top"/>
    </xf>
    <xf numFmtId="176" fontId="0" fillId="6" borderId="0" xfId="0" applyNumberFormat="1" applyFill="1" applyAlignment="1"/>
    <xf numFmtId="49" fontId="0" fillId="6" borderId="0" xfId="0" applyNumberFormat="1" applyFill="1" applyAlignment="1"/>
    <xf numFmtId="0" fontId="0" fillId="6" borderId="0" xfId="0" applyFill="1" applyAlignment="1">
      <alignment horizontal="left"/>
    </xf>
    <xf numFmtId="0" fontId="0" fillId="6" borderId="0" xfId="0" applyFill="1" applyAlignment="1" applyProtection="1">
      <alignment horizontal="center"/>
      <protection locked="0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</cellXfs>
  <cellStyles count="1">
    <cellStyle name="표준" xfId="0" builtinId="0"/>
  </cellStyles>
  <dxfs count="5">
    <dxf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7F5FC-5AAE-4BD7-A16D-54B7454E4108}">
  <dimension ref="A1:EG485"/>
  <sheetViews>
    <sheetView tabSelected="1" topLeftCell="O1" zoomScale="85" zoomScaleNormal="85" workbookViewId="0">
      <selection activeCell="AJ6" sqref="AJ6"/>
    </sheetView>
  </sheetViews>
  <sheetFormatPr defaultColWidth="9" defaultRowHeight="16.5" x14ac:dyDescent="0.3"/>
  <cols>
    <col min="1" max="1" width="11" style="2" customWidth="1"/>
    <col min="2" max="2" width="8.875" style="2" customWidth="1"/>
    <col min="3" max="3" width="38.875" style="2" customWidth="1"/>
    <col min="4" max="4" width="23.875" style="2" customWidth="1"/>
    <col min="5" max="5" width="27.25" style="2" customWidth="1"/>
    <col min="6" max="6" width="36.375" style="2" customWidth="1"/>
    <col min="7" max="7" width="21.25" style="2" customWidth="1"/>
    <col min="8" max="15" width="9" style="2"/>
    <col min="16" max="16" width="58" style="29" customWidth="1"/>
    <col min="17" max="34" width="9" style="2"/>
    <col min="35" max="35" width="10" style="2" customWidth="1"/>
    <col min="36" max="36" width="81.5" style="2" customWidth="1"/>
    <col min="37" max="16384" width="9" style="2"/>
  </cols>
  <sheetData>
    <row r="1" spans="1:137" s="1" customFormat="1" ht="26.25" x14ac:dyDescent="0.3">
      <c r="A1" s="39" t="s">
        <v>113</v>
      </c>
      <c r="B1" s="40"/>
      <c r="C1" s="41"/>
      <c r="D1" s="21"/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37</v>
      </c>
      <c r="N1" s="4" t="s">
        <v>38</v>
      </c>
      <c r="O1" s="4" t="s">
        <v>39</v>
      </c>
      <c r="P1" s="24" t="s">
        <v>40</v>
      </c>
      <c r="Q1" s="5" t="s">
        <v>41</v>
      </c>
      <c r="R1" s="6" t="s">
        <v>42</v>
      </c>
      <c r="S1" s="6" t="s">
        <v>43</v>
      </c>
      <c r="T1" s="6" t="s">
        <v>44</v>
      </c>
      <c r="U1" s="5" t="s">
        <v>45</v>
      </c>
      <c r="V1" s="6" t="s">
        <v>46</v>
      </c>
      <c r="W1" s="6" t="s">
        <v>47</v>
      </c>
      <c r="X1" s="6" t="s">
        <v>48</v>
      </c>
      <c r="Y1" s="6" t="s">
        <v>49</v>
      </c>
      <c r="Z1" s="6" t="s">
        <v>50</v>
      </c>
      <c r="AA1" s="6" t="s">
        <v>51</v>
      </c>
      <c r="AB1" s="5" t="s">
        <v>52</v>
      </c>
      <c r="AC1" s="6" t="s">
        <v>53</v>
      </c>
      <c r="AD1" s="5" t="s">
        <v>54</v>
      </c>
      <c r="AE1" s="5" t="s">
        <v>55</v>
      </c>
      <c r="AF1" s="5" t="s">
        <v>56</v>
      </c>
      <c r="AG1" s="5" t="s">
        <v>57</v>
      </c>
      <c r="AH1" s="4" t="s">
        <v>30</v>
      </c>
      <c r="AI1" s="4"/>
    </row>
    <row r="2" spans="1:137" ht="83.25" thickBot="1" x14ac:dyDescent="0.35">
      <c r="A2" s="42"/>
      <c r="B2" s="43"/>
      <c r="C2" s="44"/>
      <c r="D2" s="21"/>
      <c r="F2" s="7" t="s">
        <v>58</v>
      </c>
      <c r="G2" s="7" t="s">
        <v>59</v>
      </c>
      <c r="H2" s="7" t="s">
        <v>60</v>
      </c>
      <c r="I2" s="7" t="s">
        <v>61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  <c r="O2" s="7" t="s">
        <v>67</v>
      </c>
      <c r="P2" s="25" t="s">
        <v>68</v>
      </c>
      <c r="Q2" s="8" t="s">
        <v>69</v>
      </c>
      <c r="R2" s="9" t="s">
        <v>70</v>
      </c>
      <c r="S2" s="9" t="s">
        <v>71</v>
      </c>
      <c r="T2" s="9" t="s">
        <v>72</v>
      </c>
      <c r="U2" s="8" t="s">
        <v>73</v>
      </c>
      <c r="V2" s="9" t="s">
        <v>74</v>
      </c>
      <c r="W2" s="9" t="s">
        <v>75</v>
      </c>
      <c r="X2" s="9" t="s">
        <v>76</v>
      </c>
      <c r="Y2" s="9" t="s">
        <v>77</v>
      </c>
      <c r="Z2" s="9" t="s">
        <v>78</v>
      </c>
      <c r="AA2" s="9" t="s">
        <v>79</v>
      </c>
      <c r="AB2" s="8" t="s">
        <v>80</v>
      </c>
      <c r="AC2" s="9" t="s">
        <v>81</v>
      </c>
      <c r="AD2" s="8" t="s">
        <v>82</v>
      </c>
      <c r="AE2" s="8" t="s">
        <v>83</v>
      </c>
      <c r="AF2" s="8" t="s">
        <v>84</v>
      </c>
      <c r="AG2" s="8" t="s">
        <v>85</v>
      </c>
      <c r="AH2" s="7" t="s">
        <v>86</v>
      </c>
      <c r="AI2" s="7" t="s">
        <v>87</v>
      </c>
    </row>
    <row r="3" spans="1:137" x14ac:dyDescent="0.3">
      <c r="F3" s="10" t="s">
        <v>0</v>
      </c>
      <c r="G3" s="10" t="s">
        <v>0</v>
      </c>
      <c r="H3" s="10" t="s">
        <v>88</v>
      </c>
      <c r="I3" s="10" t="s">
        <v>2</v>
      </c>
      <c r="J3" s="10" t="s">
        <v>89</v>
      </c>
      <c r="K3" s="10" t="s">
        <v>4</v>
      </c>
      <c r="L3" s="10" t="s">
        <v>5</v>
      </c>
      <c r="M3" s="10" t="s">
        <v>6</v>
      </c>
      <c r="N3" s="10" t="s">
        <v>7</v>
      </c>
      <c r="O3" s="10" t="s">
        <v>90</v>
      </c>
      <c r="P3" s="26" t="s">
        <v>9</v>
      </c>
      <c r="Q3" s="11" t="s">
        <v>91</v>
      </c>
      <c r="R3" s="12" t="s">
        <v>11</v>
      </c>
      <c r="S3" s="12" t="s">
        <v>12</v>
      </c>
      <c r="T3" s="12" t="s">
        <v>13</v>
      </c>
      <c r="U3" s="11" t="s">
        <v>14</v>
      </c>
      <c r="V3" s="12" t="s">
        <v>15</v>
      </c>
      <c r="W3" s="12" t="s">
        <v>16</v>
      </c>
      <c r="X3" s="12" t="s">
        <v>17</v>
      </c>
      <c r="Y3" s="12" t="s">
        <v>18</v>
      </c>
      <c r="Z3" s="12" t="s">
        <v>19</v>
      </c>
      <c r="AA3" s="12" t="s">
        <v>20</v>
      </c>
      <c r="AB3" s="11" t="s">
        <v>92</v>
      </c>
      <c r="AC3" s="12" t="s">
        <v>22</v>
      </c>
      <c r="AD3" s="11" t="s">
        <v>93</v>
      </c>
      <c r="AE3" s="11" t="s">
        <v>94</v>
      </c>
      <c r="AF3" s="11" t="s">
        <v>25</v>
      </c>
      <c r="AG3" s="11" t="s">
        <v>95</v>
      </c>
      <c r="AH3" s="10" t="s">
        <v>0</v>
      </c>
      <c r="AI3" s="10"/>
    </row>
    <row r="4" spans="1:137" s="17" customFormat="1" x14ac:dyDescent="0.3">
      <c r="A4" s="17" t="s">
        <v>109</v>
      </c>
      <c r="B4" s="17" t="s">
        <v>110</v>
      </c>
      <c r="C4" s="17" t="s">
        <v>114</v>
      </c>
      <c r="D4" s="17" t="s">
        <v>115</v>
      </c>
      <c r="E4" s="14" t="s">
        <v>27</v>
      </c>
      <c r="F4" s="17" t="s">
        <v>111</v>
      </c>
      <c r="G4" s="17" t="s">
        <v>0</v>
      </c>
      <c r="H4" s="17" t="s">
        <v>1</v>
      </c>
      <c r="I4" s="17" t="s">
        <v>2</v>
      </c>
      <c r="J4" s="17" t="s">
        <v>3</v>
      </c>
      <c r="K4" s="17" t="s">
        <v>4</v>
      </c>
      <c r="L4" s="17" t="s">
        <v>5</v>
      </c>
      <c r="M4" s="17" t="s">
        <v>6</v>
      </c>
      <c r="N4" s="17" t="s">
        <v>7</v>
      </c>
      <c r="O4" s="17" t="s">
        <v>8</v>
      </c>
      <c r="P4" s="27" t="s">
        <v>9</v>
      </c>
      <c r="Q4" s="17" t="s">
        <v>10</v>
      </c>
      <c r="R4" s="17" t="s">
        <v>105</v>
      </c>
      <c r="S4" s="17" t="s">
        <v>107</v>
      </c>
      <c r="T4" s="17" t="s">
        <v>108</v>
      </c>
      <c r="U4" s="17" t="s">
        <v>14</v>
      </c>
      <c r="V4" s="17" t="s">
        <v>99</v>
      </c>
      <c r="W4" s="17" t="s">
        <v>100</v>
      </c>
      <c r="X4" s="17" t="s">
        <v>101</v>
      </c>
      <c r="Y4" s="17" t="s">
        <v>102</v>
      </c>
      <c r="Z4" s="17" t="s">
        <v>103</v>
      </c>
      <c r="AA4" s="17" t="s">
        <v>104</v>
      </c>
      <c r="AB4" s="17" t="s">
        <v>21</v>
      </c>
      <c r="AC4" s="17" t="s">
        <v>22</v>
      </c>
      <c r="AD4" s="17" t="s">
        <v>23</v>
      </c>
      <c r="AE4" s="17" t="s">
        <v>24</v>
      </c>
      <c r="AF4" s="17" t="s">
        <v>25</v>
      </c>
      <c r="AG4" s="17" t="s">
        <v>26</v>
      </c>
      <c r="AH4" s="14"/>
      <c r="AJ4" s="17" t="s">
        <v>750</v>
      </c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</row>
    <row r="5" spans="1:137" s="17" customFormat="1" x14ac:dyDescent="0.3">
      <c r="A5" s="17">
        <v>55</v>
      </c>
      <c r="B5" s="17">
        <v>60</v>
      </c>
      <c r="C5" s="18" t="s">
        <v>112</v>
      </c>
      <c r="D5" s="18" t="s">
        <v>106</v>
      </c>
      <c r="E5" s="14" t="s">
        <v>98</v>
      </c>
      <c r="F5" s="14" t="s">
        <v>98</v>
      </c>
      <c r="G5" s="15" t="s">
        <v>96</v>
      </c>
      <c r="H5" s="14">
        <v>2022</v>
      </c>
      <c r="I5" s="14">
        <v>2022</v>
      </c>
      <c r="J5" s="14">
        <v>1</v>
      </c>
      <c r="K5" s="14">
        <v>6</v>
      </c>
      <c r="L5" s="14">
        <v>1729</v>
      </c>
      <c r="M5" s="14">
        <v>37.195700000000002</v>
      </c>
      <c r="N5" s="14">
        <v>127.20099999999999</v>
      </c>
      <c r="O5" s="14" t="s">
        <v>28</v>
      </c>
      <c r="P5" s="28" t="s">
        <v>97</v>
      </c>
      <c r="Q5" s="16">
        <v>99999</v>
      </c>
      <c r="R5" s="16"/>
      <c r="S5" s="16"/>
      <c r="T5" s="16"/>
      <c r="U5" s="16">
        <v>99999</v>
      </c>
      <c r="V5" s="16"/>
      <c r="W5" s="16"/>
      <c r="X5" s="16"/>
      <c r="Y5" s="16"/>
      <c r="Z5" s="16"/>
      <c r="AA5" s="16"/>
      <c r="AB5" s="16">
        <v>77777</v>
      </c>
      <c r="AC5" s="14"/>
      <c r="AD5" s="16">
        <v>7777</v>
      </c>
      <c r="AE5" s="16">
        <v>1</v>
      </c>
      <c r="AF5" s="16">
        <v>2</v>
      </c>
      <c r="AG5" s="16">
        <v>4</v>
      </c>
      <c r="AK5" s="2"/>
      <c r="AL5" s="1"/>
      <c r="AM5" s="1"/>
      <c r="AN5" s="1"/>
      <c r="AO5" s="1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</row>
    <row r="6" spans="1:137" x14ac:dyDescent="0.3">
      <c r="A6" s="2">
        <v>0</v>
      </c>
      <c r="B6" s="2">
        <v>8</v>
      </c>
      <c r="C6" s="2" t="s">
        <v>502</v>
      </c>
      <c r="D6" s="19" t="s">
        <v>117</v>
      </c>
      <c r="E6" s="23" t="s">
        <v>116</v>
      </c>
      <c r="F6" s="19" t="s">
        <v>117</v>
      </c>
      <c r="G6" s="2" t="s">
        <v>501</v>
      </c>
      <c r="H6" s="3" t="str">
        <f t="shared" ref="H6:H69" si="0">LEFT(D6, 4)</f>
        <v>2023</v>
      </c>
      <c r="I6" s="3" t="str">
        <f t="shared" ref="I6:I69" si="1">LEFT(D6, 4)</f>
        <v>2023</v>
      </c>
      <c r="J6" s="22">
        <f t="shared" ref="J6:J69" si="2">MONTH(DATEVALUE(LEFT(D6, 10)))</f>
        <v>1</v>
      </c>
      <c r="K6" s="2">
        <f t="shared" ref="K6:K69" si="3">WEEKDAY(DATE(VALUE(LEFT(D6, 4)), VALUE(MID(D6, 6, 2)), VALUE(MID(D6, 9, 2))), 2)</f>
        <v>2</v>
      </c>
      <c r="L6" s="2" t="str">
        <f t="shared" ref="L6:L69" si="4">TEXT(VALUE(MID(D6, 12, 2)), "00") &amp; TEXT(VALUE(MID(D6, 15, 2)), "00")</f>
        <v>1913</v>
      </c>
      <c r="M6" s="19">
        <v>37.500799999999998</v>
      </c>
      <c r="N6" s="19">
        <v>127.026</v>
      </c>
      <c r="O6" s="2" t="s">
        <v>29</v>
      </c>
      <c r="P6" t="s">
        <v>810</v>
      </c>
      <c r="Q6" s="13">
        <v>99999</v>
      </c>
      <c r="R6" s="2">
        <v>301</v>
      </c>
      <c r="U6" s="13">
        <v>99999</v>
      </c>
      <c r="V6" s="2">
        <v>3</v>
      </c>
      <c r="W6" s="2">
        <v>1</v>
      </c>
      <c r="X6" s="2">
        <v>1</v>
      </c>
      <c r="Y6" s="2">
        <v>1</v>
      </c>
      <c r="Z6" s="2">
        <v>4</v>
      </c>
      <c r="AA6" s="2">
        <v>1</v>
      </c>
      <c r="AB6" s="13">
        <v>77777</v>
      </c>
      <c r="AD6" s="13">
        <v>7777</v>
      </c>
      <c r="AE6" s="13">
        <v>1</v>
      </c>
      <c r="AF6" s="13">
        <v>2</v>
      </c>
      <c r="AG6" s="13">
        <v>4</v>
      </c>
      <c r="AJ6" s="19" t="s">
        <v>519</v>
      </c>
    </row>
    <row r="7" spans="1:137" x14ac:dyDescent="0.3">
      <c r="A7" s="2">
        <v>26</v>
      </c>
      <c r="B7" s="2">
        <v>33</v>
      </c>
      <c r="C7" s="2" t="s">
        <v>470</v>
      </c>
      <c r="D7" s="19" t="s">
        <v>118</v>
      </c>
      <c r="E7" s="19" t="s">
        <v>116</v>
      </c>
      <c r="F7" s="19" t="s">
        <v>118</v>
      </c>
      <c r="H7" s="3" t="str">
        <f t="shared" si="0"/>
        <v>2023</v>
      </c>
      <c r="I7" s="3" t="str">
        <f t="shared" si="1"/>
        <v>2023</v>
      </c>
      <c r="J7" s="22">
        <f t="shared" si="2"/>
        <v>1</v>
      </c>
      <c r="K7" s="2">
        <f t="shared" si="3"/>
        <v>5</v>
      </c>
      <c r="L7" s="2" t="str">
        <f t="shared" si="4"/>
        <v>1227</v>
      </c>
      <c r="M7" s="19">
        <v>37.240499999999997</v>
      </c>
      <c r="N7" s="19">
        <v>126.886</v>
      </c>
      <c r="O7" s="2" t="s">
        <v>29</v>
      </c>
      <c r="P7" t="s">
        <v>849</v>
      </c>
      <c r="Q7" s="13">
        <v>99999</v>
      </c>
      <c r="R7" s="2">
        <v>631</v>
      </c>
      <c r="S7" s="2">
        <v>2</v>
      </c>
      <c r="T7" s="2">
        <v>1</v>
      </c>
      <c r="U7" s="13">
        <v>99999</v>
      </c>
      <c r="V7" s="2">
        <v>1</v>
      </c>
      <c r="W7" s="2">
        <v>1</v>
      </c>
      <c r="X7" s="2">
        <v>2</v>
      </c>
      <c r="Y7" s="2">
        <v>12</v>
      </c>
      <c r="Z7" s="2">
        <v>1</v>
      </c>
      <c r="AA7" s="2">
        <v>6</v>
      </c>
      <c r="AB7" s="13">
        <v>77777</v>
      </c>
      <c r="AD7" s="13">
        <v>7777</v>
      </c>
      <c r="AE7" s="13">
        <v>1</v>
      </c>
      <c r="AF7" s="13">
        <v>2</v>
      </c>
      <c r="AG7" s="13">
        <v>4</v>
      </c>
      <c r="AJ7" s="19" t="s">
        <v>511</v>
      </c>
    </row>
    <row r="8" spans="1:137" x14ac:dyDescent="0.3">
      <c r="A8" s="2">
        <v>15</v>
      </c>
      <c r="B8" s="2">
        <v>19</v>
      </c>
      <c r="C8" s="2" t="s">
        <v>471</v>
      </c>
      <c r="D8" s="19" t="s">
        <v>119</v>
      </c>
      <c r="E8" s="19" t="s">
        <v>116</v>
      </c>
      <c r="F8" s="19" t="s">
        <v>119</v>
      </c>
      <c r="H8" s="3" t="str">
        <f t="shared" si="0"/>
        <v>2023</v>
      </c>
      <c r="I8" s="3" t="str">
        <f t="shared" si="1"/>
        <v>2023</v>
      </c>
      <c r="J8" s="22">
        <f t="shared" si="2"/>
        <v>1</v>
      </c>
      <c r="K8" s="2">
        <f t="shared" si="3"/>
        <v>5</v>
      </c>
      <c r="L8" s="2" t="str">
        <f t="shared" si="4"/>
        <v>1233</v>
      </c>
      <c r="M8" s="19">
        <v>37.182000000000002</v>
      </c>
      <c r="N8" s="19">
        <v>126.883</v>
      </c>
      <c r="O8" s="2" t="s">
        <v>29</v>
      </c>
      <c r="P8" s="2" t="s">
        <v>1440</v>
      </c>
      <c r="Q8" s="13">
        <v>99999</v>
      </c>
      <c r="R8" s="2">
        <v>633</v>
      </c>
      <c r="U8" s="13">
        <v>99999</v>
      </c>
      <c r="V8" s="2">
        <v>1</v>
      </c>
      <c r="W8" s="2">
        <v>1</v>
      </c>
      <c r="X8" s="2">
        <v>2</v>
      </c>
      <c r="Y8" s="2">
        <v>11</v>
      </c>
      <c r="Z8" s="2">
        <v>1</v>
      </c>
      <c r="AA8" s="2">
        <v>5</v>
      </c>
      <c r="AB8" s="13">
        <v>77777</v>
      </c>
      <c r="AD8" s="13">
        <v>7777</v>
      </c>
      <c r="AE8" s="13">
        <v>1</v>
      </c>
      <c r="AF8" s="13">
        <v>2</v>
      </c>
      <c r="AG8" s="13">
        <v>4</v>
      </c>
      <c r="AJ8" s="19" t="s">
        <v>512</v>
      </c>
    </row>
    <row r="9" spans="1:137" x14ac:dyDescent="0.3">
      <c r="A9" s="2">
        <v>3</v>
      </c>
      <c r="B9" s="2">
        <v>6</v>
      </c>
      <c r="C9" s="2" t="s">
        <v>472</v>
      </c>
      <c r="D9" s="19" t="s">
        <v>120</v>
      </c>
      <c r="E9" s="19" t="s">
        <v>116</v>
      </c>
      <c r="F9" s="19" t="s">
        <v>120</v>
      </c>
      <c r="H9" s="3" t="str">
        <f t="shared" si="0"/>
        <v>2023</v>
      </c>
      <c r="I9" s="3" t="str">
        <f t="shared" si="1"/>
        <v>2023</v>
      </c>
      <c r="J9" s="22">
        <f t="shared" si="2"/>
        <v>1</v>
      </c>
      <c r="K9" s="2">
        <f t="shared" si="3"/>
        <v>5</v>
      </c>
      <c r="L9" s="2" t="str">
        <f t="shared" si="4"/>
        <v>1233</v>
      </c>
      <c r="M9" s="19">
        <v>37.177500000000002</v>
      </c>
      <c r="N9" s="19">
        <v>126.88500000000001</v>
      </c>
      <c r="O9" s="2" t="s">
        <v>29</v>
      </c>
      <c r="P9" s="29" t="s">
        <v>1441</v>
      </c>
      <c r="Q9" s="13">
        <v>99999</v>
      </c>
      <c r="R9" s="2">
        <v>305</v>
      </c>
      <c r="S9" s="2">
        <v>2</v>
      </c>
      <c r="T9" s="2">
        <v>1</v>
      </c>
      <c r="U9" s="13">
        <v>99999</v>
      </c>
      <c r="V9" s="2">
        <v>2</v>
      </c>
      <c r="W9" s="2">
        <v>1</v>
      </c>
      <c r="X9" s="2">
        <v>2</v>
      </c>
      <c r="Y9" s="2">
        <v>11</v>
      </c>
      <c r="Z9" s="2">
        <v>1</v>
      </c>
      <c r="AA9" s="2">
        <v>5</v>
      </c>
      <c r="AB9" s="13">
        <v>77777</v>
      </c>
      <c r="AD9" s="13">
        <v>7777</v>
      </c>
      <c r="AE9" s="13">
        <v>1</v>
      </c>
      <c r="AF9" s="13">
        <v>2</v>
      </c>
      <c r="AG9" s="13">
        <v>4</v>
      </c>
      <c r="AJ9" s="19" t="s">
        <v>513</v>
      </c>
    </row>
    <row r="10" spans="1:137" x14ac:dyDescent="0.3">
      <c r="A10" s="2">
        <v>5</v>
      </c>
      <c r="B10" s="2">
        <v>9</v>
      </c>
      <c r="C10" s="2" t="s">
        <v>473</v>
      </c>
      <c r="D10" s="19" t="s">
        <v>121</v>
      </c>
      <c r="E10" s="19" t="s">
        <v>116</v>
      </c>
      <c r="F10" s="19" t="s">
        <v>121</v>
      </c>
      <c r="H10" s="3" t="str">
        <f t="shared" si="0"/>
        <v>2023</v>
      </c>
      <c r="I10" s="3" t="str">
        <f t="shared" si="1"/>
        <v>2023</v>
      </c>
      <c r="J10" s="22">
        <f t="shared" si="2"/>
        <v>1</v>
      </c>
      <c r="K10" s="2">
        <f t="shared" si="3"/>
        <v>5</v>
      </c>
      <c r="L10" s="2" t="str">
        <f t="shared" si="4"/>
        <v>1241</v>
      </c>
      <c r="M10" s="19">
        <v>37.165599999999998</v>
      </c>
      <c r="N10" s="19">
        <v>126.84699999999999</v>
      </c>
      <c r="O10" s="2" t="s">
        <v>29</v>
      </c>
      <c r="P10" s="29" t="s">
        <v>811</v>
      </c>
      <c r="Q10" s="13">
        <v>99999</v>
      </c>
      <c r="R10" s="2">
        <v>489</v>
      </c>
      <c r="S10" s="2">
        <v>1</v>
      </c>
      <c r="T10" s="2">
        <v>2</v>
      </c>
      <c r="U10" s="13">
        <v>99999</v>
      </c>
      <c r="V10" s="2">
        <v>2</v>
      </c>
      <c r="W10" s="2">
        <v>1</v>
      </c>
      <c r="X10" s="2">
        <v>2</v>
      </c>
      <c r="Y10" s="2">
        <v>1</v>
      </c>
      <c r="Z10" s="2">
        <v>1</v>
      </c>
      <c r="AA10" s="2">
        <v>5</v>
      </c>
      <c r="AB10" s="13">
        <v>77777</v>
      </c>
      <c r="AD10" s="13">
        <v>7777</v>
      </c>
      <c r="AE10" s="13">
        <v>1</v>
      </c>
      <c r="AF10" s="13">
        <v>2</v>
      </c>
      <c r="AG10" s="13">
        <v>4</v>
      </c>
      <c r="AJ10" s="19" t="s">
        <v>514</v>
      </c>
    </row>
    <row r="11" spans="1:137" x14ac:dyDescent="0.3">
      <c r="C11" s="2" t="s">
        <v>476</v>
      </c>
      <c r="D11" s="19" t="s">
        <v>122</v>
      </c>
      <c r="E11" s="19" t="s">
        <v>116</v>
      </c>
      <c r="F11" s="19" t="s">
        <v>122</v>
      </c>
      <c r="H11" s="3" t="str">
        <f t="shared" si="0"/>
        <v>2023</v>
      </c>
      <c r="I11" s="3" t="str">
        <f t="shared" si="1"/>
        <v>2023</v>
      </c>
      <c r="J11" s="22">
        <f t="shared" si="2"/>
        <v>1</v>
      </c>
      <c r="K11" s="2">
        <f t="shared" si="3"/>
        <v>5</v>
      </c>
      <c r="L11" s="2" t="str">
        <f t="shared" si="4"/>
        <v>1243</v>
      </c>
      <c r="M11" s="19">
        <v>37.162999999999997</v>
      </c>
      <c r="N11" s="19">
        <v>126.845</v>
      </c>
      <c r="O11" s="2" t="s">
        <v>29</v>
      </c>
      <c r="P11" s="2"/>
      <c r="Q11" s="13">
        <v>99999</v>
      </c>
      <c r="U11" s="13">
        <v>99999</v>
      </c>
      <c r="AB11" s="13">
        <v>77777</v>
      </c>
      <c r="AD11" s="13">
        <v>7777</v>
      </c>
      <c r="AE11" s="13">
        <v>1</v>
      </c>
      <c r="AF11" s="13">
        <v>2</v>
      </c>
      <c r="AG11" s="13">
        <v>4</v>
      </c>
      <c r="AJ11" s="19" t="s">
        <v>515</v>
      </c>
    </row>
    <row r="12" spans="1:137" x14ac:dyDescent="0.3">
      <c r="A12" s="2">
        <v>28</v>
      </c>
      <c r="B12" s="2">
        <v>33</v>
      </c>
      <c r="C12" s="2" t="s">
        <v>474</v>
      </c>
      <c r="D12" s="19" t="s">
        <v>123</v>
      </c>
      <c r="E12" s="19" t="s">
        <v>116</v>
      </c>
      <c r="F12" s="19" t="s">
        <v>123</v>
      </c>
      <c r="H12" s="3" t="str">
        <f t="shared" si="0"/>
        <v>2023</v>
      </c>
      <c r="I12" s="3" t="str">
        <f t="shared" si="1"/>
        <v>2023</v>
      </c>
      <c r="J12" s="22">
        <f t="shared" si="2"/>
        <v>1</v>
      </c>
      <c r="K12" s="2">
        <f t="shared" si="3"/>
        <v>5</v>
      </c>
      <c r="L12" s="2" t="str">
        <f t="shared" si="4"/>
        <v>1507</v>
      </c>
      <c r="M12" s="19">
        <v>37.165100000000002</v>
      </c>
      <c r="N12" s="19">
        <v>126.836</v>
      </c>
      <c r="O12" s="2" t="s">
        <v>29</v>
      </c>
      <c r="P12" s="29" t="s">
        <v>812</v>
      </c>
      <c r="Q12" s="13">
        <v>99999</v>
      </c>
      <c r="R12" s="2">
        <v>322</v>
      </c>
      <c r="S12" s="2">
        <v>1</v>
      </c>
      <c r="T12" s="2">
        <v>2</v>
      </c>
      <c r="U12" s="13">
        <v>99999</v>
      </c>
      <c r="V12" s="2">
        <v>2</v>
      </c>
      <c r="W12" s="2">
        <v>1</v>
      </c>
      <c r="X12" s="2">
        <v>1</v>
      </c>
      <c r="Y12" s="2">
        <v>1</v>
      </c>
      <c r="Z12" s="2">
        <v>1</v>
      </c>
      <c r="AA12" s="2">
        <v>5</v>
      </c>
      <c r="AB12" s="13">
        <v>77777</v>
      </c>
      <c r="AD12" s="13">
        <v>7777</v>
      </c>
      <c r="AE12" s="13">
        <v>1</v>
      </c>
      <c r="AF12" s="13">
        <v>2</v>
      </c>
      <c r="AG12" s="13">
        <v>4</v>
      </c>
      <c r="AJ12" s="19" t="s">
        <v>516</v>
      </c>
    </row>
    <row r="13" spans="1:137" x14ac:dyDescent="0.3">
      <c r="A13" s="2">
        <v>26</v>
      </c>
      <c r="B13" s="2">
        <v>31</v>
      </c>
      <c r="C13" s="2" t="s">
        <v>475</v>
      </c>
      <c r="D13" s="19" t="s">
        <v>124</v>
      </c>
      <c r="E13" s="19" t="s">
        <v>116</v>
      </c>
      <c r="F13" s="19" t="s">
        <v>124</v>
      </c>
      <c r="H13" s="3" t="str">
        <f t="shared" si="0"/>
        <v>2023</v>
      </c>
      <c r="I13" s="3" t="str">
        <f t="shared" si="1"/>
        <v>2023</v>
      </c>
      <c r="J13" s="22">
        <f t="shared" si="2"/>
        <v>1</v>
      </c>
      <c r="K13" s="2">
        <f t="shared" si="3"/>
        <v>5</v>
      </c>
      <c r="L13" s="2" t="str">
        <f t="shared" si="4"/>
        <v>1514</v>
      </c>
      <c r="M13" s="19">
        <v>37.174999999999997</v>
      </c>
      <c r="N13" s="19">
        <v>126.81399999999999</v>
      </c>
      <c r="O13" s="2" t="s">
        <v>29</v>
      </c>
      <c r="P13" s="2" t="s">
        <v>850</v>
      </c>
      <c r="Q13" s="13">
        <v>99999</v>
      </c>
      <c r="R13" s="2">
        <v>633</v>
      </c>
      <c r="S13" s="2">
        <v>1</v>
      </c>
      <c r="T13" s="2">
        <v>2</v>
      </c>
      <c r="U13" s="13">
        <v>99999</v>
      </c>
      <c r="V13" s="2">
        <v>2</v>
      </c>
      <c r="W13" s="2">
        <v>1</v>
      </c>
      <c r="X13" s="2">
        <v>1</v>
      </c>
      <c r="Y13" s="2">
        <v>32</v>
      </c>
      <c r="Z13" s="2">
        <v>1</v>
      </c>
      <c r="AA13" s="2">
        <v>5</v>
      </c>
      <c r="AB13" s="13">
        <v>77777</v>
      </c>
      <c r="AD13" s="13">
        <v>7777</v>
      </c>
      <c r="AE13" s="13">
        <v>1</v>
      </c>
      <c r="AF13" s="13">
        <v>2</v>
      </c>
      <c r="AG13" s="13">
        <v>4</v>
      </c>
      <c r="AJ13" s="19" t="s">
        <v>517</v>
      </c>
    </row>
    <row r="14" spans="1:137" x14ac:dyDescent="0.3">
      <c r="A14" s="2">
        <v>19</v>
      </c>
      <c r="B14" s="2">
        <v>25</v>
      </c>
      <c r="C14" s="2" t="s">
        <v>477</v>
      </c>
      <c r="D14" s="19" t="s">
        <v>125</v>
      </c>
      <c r="E14" s="19" t="s">
        <v>116</v>
      </c>
      <c r="F14" s="19" t="s">
        <v>125</v>
      </c>
      <c r="H14" s="3" t="str">
        <f t="shared" si="0"/>
        <v>2023</v>
      </c>
      <c r="I14" s="3" t="str">
        <f t="shared" si="1"/>
        <v>2023</v>
      </c>
      <c r="J14" s="22">
        <f t="shared" si="2"/>
        <v>1</v>
      </c>
      <c r="K14" s="2">
        <f t="shared" si="3"/>
        <v>5</v>
      </c>
      <c r="L14" s="2" t="str">
        <f t="shared" si="4"/>
        <v>1529</v>
      </c>
      <c r="M14" s="19">
        <v>37.177900000000001</v>
      </c>
      <c r="N14" s="19">
        <v>126.995</v>
      </c>
      <c r="O14" s="2" t="s">
        <v>29</v>
      </c>
      <c r="P14" s="2" t="s">
        <v>1442</v>
      </c>
      <c r="Q14" s="13">
        <v>99999</v>
      </c>
      <c r="R14" s="2">
        <v>555</v>
      </c>
      <c r="U14" s="13">
        <v>99999</v>
      </c>
      <c r="V14" s="2">
        <v>2</v>
      </c>
      <c r="W14" s="2">
        <v>1</v>
      </c>
      <c r="X14" s="2">
        <v>2</v>
      </c>
      <c r="Y14" s="2">
        <v>11</v>
      </c>
      <c r="Z14" s="2">
        <v>1</v>
      </c>
      <c r="AA14" s="2">
        <v>5</v>
      </c>
      <c r="AB14" s="13">
        <v>77777</v>
      </c>
      <c r="AD14" s="13">
        <v>7777</v>
      </c>
      <c r="AE14" s="13">
        <v>1</v>
      </c>
      <c r="AF14" s="13">
        <v>2</v>
      </c>
      <c r="AG14" s="13">
        <v>4</v>
      </c>
      <c r="AJ14" s="19" t="s">
        <v>518</v>
      </c>
    </row>
    <row r="15" spans="1:137" x14ac:dyDescent="0.3">
      <c r="A15" s="2">
        <v>33</v>
      </c>
      <c r="B15" s="2">
        <v>37</v>
      </c>
      <c r="C15" s="2" t="s">
        <v>478</v>
      </c>
      <c r="D15" s="19" t="s">
        <v>127</v>
      </c>
      <c r="E15" s="23" t="s">
        <v>126</v>
      </c>
      <c r="F15" s="19" t="s">
        <v>127</v>
      </c>
      <c r="H15" s="3" t="str">
        <f t="shared" si="0"/>
        <v>2023</v>
      </c>
      <c r="I15" s="3" t="str">
        <f t="shared" si="1"/>
        <v>2023</v>
      </c>
      <c r="J15" s="22">
        <f t="shared" si="2"/>
        <v>1</v>
      </c>
      <c r="K15" s="2">
        <f t="shared" si="3"/>
        <v>3</v>
      </c>
      <c r="L15" s="2" t="str">
        <f t="shared" si="4"/>
        <v>0924</v>
      </c>
      <c r="M15" s="19">
        <v>37.283099999999997</v>
      </c>
      <c r="N15" s="19">
        <v>126.95</v>
      </c>
      <c r="O15" s="2" t="s">
        <v>29</v>
      </c>
      <c r="P15" s="2" t="s">
        <v>878</v>
      </c>
      <c r="Q15" s="13">
        <v>99999</v>
      </c>
      <c r="R15" s="2">
        <v>731</v>
      </c>
      <c r="S15" s="2">
        <v>1</v>
      </c>
      <c r="T15" s="2">
        <v>2</v>
      </c>
      <c r="U15" s="13">
        <v>99999</v>
      </c>
      <c r="V15" s="2">
        <v>2</v>
      </c>
      <c r="W15" s="2">
        <v>1</v>
      </c>
      <c r="X15" s="2">
        <v>1</v>
      </c>
      <c r="Y15" s="2">
        <v>12</v>
      </c>
      <c r="Z15" s="2">
        <v>2</v>
      </c>
      <c r="AA15" s="2">
        <v>1</v>
      </c>
      <c r="AB15" s="13">
        <v>77777</v>
      </c>
      <c r="AD15" s="13">
        <v>7777</v>
      </c>
      <c r="AE15" s="13">
        <v>1</v>
      </c>
      <c r="AF15" s="13">
        <v>2</v>
      </c>
      <c r="AG15" s="13">
        <v>4</v>
      </c>
      <c r="AJ15" s="19" t="s">
        <v>520</v>
      </c>
    </row>
    <row r="16" spans="1:137" x14ac:dyDescent="0.3">
      <c r="A16" s="2">
        <v>7</v>
      </c>
      <c r="B16" s="2">
        <v>11</v>
      </c>
      <c r="C16" s="2" t="s">
        <v>493</v>
      </c>
      <c r="D16" s="19" t="s">
        <v>128</v>
      </c>
      <c r="E16" s="19" t="s">
        <v>126</v>
      </c>
      <c r="F16" s="19" t="s">
        <v>128</v>
      </c>
      <c r="H16" s="3" t="str">
        <f t="shared" si="0"/>
        <v>2023</v>
      </c>
      <c r="I16" s="3" t="str">
        <f t="shared" si="1"/>
        <v>2023</v>
      </c>
      <c r="J16" s="22">
        <f t="shared" si="2"/>
        <v>1</v>
      </c>
      <c r="K16" s="2">
        <f t="shared" si="3"/>
        <v>3</v>
      </c>
      <c r="L16" s="2" t="str">
        <f t="shared" si="4"/>
        <v>0938</v>
      </c>
      <c r="M16" s="19">
        <v>37.216700000000003</v>
      </c>
      <c r="N16" s="19">
        <v>126.968</v>
      </c>
      <c r="O16" s="2" t="s">
        <v>29</v>
      </c>
      <c r="P16" s="2" t="s">
        <v>1443</v>
      </c>
      <c r="Q16" s="13">
        <v>99999</v>
      </c>
      <c r="R16" s="2">
        <v>231</v>
      </c>
      <c r="S16" s="2">
        <v>1</v>
      </c>
      <c r="T16" s="2">
        <v>2</v>
      </c>
      <c r="U16" s="13">
        <v>99999</v>
      </c>
      <c r="V16" s="2">
        <v>3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13">
        <v>77777</v>
      </c>
      <c r="AD16" s="13">
        <v>7777</v>
      </c>
      <c r="AE16" s="13">
        <v>1</v>
      </c>
      <c r="AF16" s="13">
        <v>2</v>
      </c>
      <c r="AG16" s="13">
        <v>4</v>
      </c>
      <c r="AJ16" s="19" t="s">
        <v>521</v>
      </c>
    </row>
    <row r="17" spans="1:36" x14ac:dyDescent="0.3">
      <c r="A17" s="2">
        <v>16</v>
      </c>
      <c r="B17" s="2">
        <v>22</v>
      </c>
      <c r="C17" s="2" t="s">
        <v>479</v>
      </c>
      <c r="D17" s="19" t="s">
        <v>129</v>
      </c>
      <c r="E17" s="19" t="s">
        <v>126</v>
      </c>
      <c r="F17" s="19" t="s">
        <v>129</v>
      </c>
      <c r="H17" s="3" t="str">
        <f t="shared" si="0"/>
        <v>2023</v>
      </c>
      <c r="I17" s="3" t="str">
        <f t="shared" si="1"/>
        <v>2023</v>
      </c>
      <c r="J17" s="22">
        <f t="shared" si="2"/>
        <v>1</v>
      </c>
      <c r="K17" s="2">
        <f t="shared" si="3"/>
        <v>3</v>
      </c>
      <c r="L17" s="2" t="str">
        <f t="shared" si="4"/>
        <v>0941</v>
      </c>
      <c r="M17" s="19">
        <v>37.218899999999998</v>
      </c>
      <c r="N17" s="19">
        <v>126.973</v>
      </c>
      <c r="O17" s="2" t="s">
        <v>29</v>
      </c>
      <c r="P17" s="29" t="s">
        <v>813</v>
      </c>
      <c r="Q17" s="13">
        <v>99999</v>
      </c>
      <c r="R17" s="2">
        <v>641</v>
      </c>
      <c r="S17" s="2">
        <v>2</v>
      </c>
      <c r="T17" s="2">
        <v>1</v>
      </c>
      <c r="U17" s="13">
        <v>99999</v>
      </c>
      <c r="V17" s="2">
        <v>3</v>
      </c>
      <c r="W17" s="2">
        <v>1</v>
      </c>
      <c r="X17" s="2">
        <v>1</v>
      </c>
      <c r="Y17" s="2">
        <v>32</v>
      </c>
      <c r="Z17" s="2">
        <v>1</v>
      </c>
      <c r="AA17" s="2">
        <v>1</v>
      </c>
      <c r="AB17" s="13">
        <v>77777</v>
      </c>
      <c r="AD17" s="13">
        <v>7777</v>
      </c>
      <c r="AE17" s="13">
        <v>1</v>
      </c>
      <c r="AF17" s="13">
        <v>2</v>
      </c>
      <c r="AG17" s="13">
        <v>4</v>
      </c>
      <c r="AJ17" s="19" t="s">
        <v>522</v>
      </c>
    </row>
    <row r="18" spans="1:36" x14ac:dyDescent="0.3">
      <c r="A18" s="2">
        <v>42</v>
      </c>
      <c r="B18" s="2">
        <v>46</v>
      </c>
      <c r="C18" s="2" t="s">
        <v>480</v>
      </c>
      <c r="D18" s="19" t="s">
        <v>130</v>
      </c>
      <c r="E18" s="19" t="s">
        <v>126</v>
      </c>
      <c r="F18" s="19" t="s">
        <v>130</v>
      </c>
      <c r="H18" s="3" t="str">
        <f t="shared" si="0"/>
        <v>2023</v>
      </c>
      <c r="I18" s="3" t="str">
        <f t="shared" si="1"/>
        <v>2023</v>
      </c>
      <c r="J18" s="22">
        <f t="shared" si="2"/>
        <v>1</v>
      </c>
      <c r="K18" s="2">
        <f t="shared" si="3"/>
        <v>3</v>
      </c>
      <c r="L18" s="2" t="str">
        <f t="shared" si="4"/>
        <v>0944</v>
      </c>
      <c r="M18" s="19">
        <v>37.220199999999998</v>
      </c>
      <c r="N18" s="19">
        <v>126.976</v>
      </c>
      <c r="O18" s="2" t="s">
        <v>29</v>
      </c>
      <c r="P18" s="29" t="s">
        <v>1444</v>
      </c>
      <c r="Q18" s="13">
        <v>99999</v>
      </c>
      <c r="R18" s="2">
        <v>321</v>
      </c>
      <c r="S18" s="2">
        <v>1</v>
      </c>
      <c r="T18" s="2">
        <v>2</v>
      </c>
      <c r="U18" s="13">
        <v>99999</v>
      </c>
      <c r="V18" s="2">
        <v>3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13">
        <v>77777</v>
      </c>
      <c r="AD18" s="13">
        <v>7777</v>
      </c>
      <c r="AE18" s="13">
        <v>1</v>
      </c>
      <c r="AF18" s="13">
        <v>2</v>
      </c>
      <c r="AG18" s="13">
        <v>4</v>
      </c>
      <c r="AJ18" s="19" t="s">
        <v>522</v>
      </c>
    </row>
    <row r="19" spans="1:36" x14ac:dyDescent="0.3">
      <c r="A19" s="2">
        <v>33</v>
      </c>
      <c r="B19" s="2">
        <v>36</v>
      </c>
      <c r="C19" s="2" t="s">
        <v>481</v>
      </c>
      <c r="D19" s="19" t="s">
        <v>131</v>
      </c>
      <c r="E19" s="19" t="s">
        <v>126</v>
      </c>
      <c r="F19" s="19" t="s">
        <v>131</v>
      </c>
      <c r="H19" s="3" t="str">
        <f t="shared" si="0"/>
        <v>2023</v>
      </c>
      <c r="I19" s="3" t="str">
        <f t="shared" si="1"/>
        <v>2023</v>
      </c>
      <c r="J19" s="22">
        <f t="shared" si="2"/>
        <v>1</v>
      </c>
      <c r="K19" s="2">
        <f t="shared" si="3"/>
        <v>3</v>
      </c>
      <c r="L19" s="2" t="str">
        <f t="shared" si="4"/>
        <v>1247</v>
      </c>
      <c r="M19" s="19">
        <v>37.206600000000002</v>
      </c>
      <c r="N19" s="19">
        <v>126.98699999999999</v>
      </c>
      <c r="O19" s="2" t="s">
        <v>29</v>
      </c>
      <c r="P19" s="29" t="s">
        <v>1445</v>
      </c>
      <c r="Q19" s="13">
        <v>99999</v>
      </c>
      <c r="R19" s="2">
        <v>703</v>
      </c>
      <c r="S19" s="2">
        <v>1</v>
      </c>
      <c r="T19" s="2">
        <v>2</v>
      </c>
      <c r="U19" s="13">
        <v>99999</v>
      </c>
      <c r="V19" s="2">
        <v>5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13">
        <v>77777</v>
      </c>
      <c r="AD19" s="13">
        <v>7777</v>
      </c>
      <c r="AE19" s="13">
        <v>1</v>
      </c>
      <c r="AF19" s="13">
        <v>2</v>
      </c>
      <c r="AG19" s="13">
        <v>4</v>
      </c>
      <c r="AJ19" s="19" t="s">
        <v>523</v>
      </c>
    </row>
    <row r="20" spans="1:36" x14ac:dyDescent="0.3">
      <c r="A20" s="2">
        <v>38</v>
      </c>
      <c r="B20" s="2">
        <v>42</v>
      </c>
      <c r="C20" s="2" t="s">
        <v>482</v>
      </c>
      <c r="D20" s="19" t="s">
        <v>132</v>
      </c>
      <c r="E20" s="19" t="s">
        <v>126</v>
      </c>
      <c r="F20" s="19" t="s">
        <v>132</v>
      </c>
      <c r="H20" s="3" t="str">
        <f t="shared" si="0"/>
        <v>2023</v>
      </c>
      <c r="I20" s="3" t="str">
        <f t="shared" si="1"/>
        <v>2023</v>
      </c>
      <c r="J20" s="22">
        <f t="shared" si="2"/>
        <v>1</v>
      </c>
      <c r="K20" s="2">
        <f t="shared" si="3"/>
        <v>3</v>
      </c>
      <c r="L20" s="2" t="str">
        <f t="shared" si="4"/>
        <v>1509</v>
      </c>
      <c r="M20" s="19">
        <v>37.223300000000002</v>
      </c>
      <c r="N20" s="19">
        <v>126.982</v>
      </c>
      <c r="O20" s="2" t="s">
        <v>29</v>
      </c>
      <c r="P20" s="29" t="s">
        <v>843</v>
      </c>
      <c r="Q20" s="13">
        <v>99999</v>
      </c>
      <c r="R20" s="2">
        <v>484</v>
      </c>
      <c r="S20" s="2">
        <v>1</v>
      </c>
      <c r="T20" s="2">
        <v>2</v>
      </c>
      <c r="U20" s="13">
        <v>99999</v>
      </c>
      <c r="V20" s="2">
        <v>2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13">
        <v>77777</v>
      </c>
      <c r="AD20" s="13">
        <v>7777</v>
      </c>
      <c r="AE20" s="13">
        <v>1</v>
      </c>
      <c r="AF20" s="13">
        <v>2</v>
      </c>
      <c r="AG20" s="13">
        <v>4</v>
      </c>
      <c r="AJ20" s="19" t="s">
        <v>524</v>
      </c>
    </row>
    <row r="21" spans="1:36" x14ac:dyDescent="0.3">
      <c r="A21" s="2">
        <v>30</v>
      </c>
      <c r="B21" s="2">
        <v>35</v>
      </c>
      <c r="C21" s="2" t="s">
        <v>483</v>
      </c>
      <c r="D21" s="19" t="s">
        <v>133</v>
      </c>
      <c r="E21" s="19" t="s">
        <v>126</v>
      </c>
      <c r="F21" s="19" t="s">
        <v>133</v>
      </c>
      <c r="H21" s="3" t="str">
        <f t="shared" si="0"/>
        <v>2023</v>
      </c>
      <c r="I21" s="3" t="str">
        <f t="shared" si="1"/>
        <v>2023</v>
      </c>
      <c r="J21" s="22">
        <f t="shared" si="2"/>
        <v>1</v>
      </c>
      <c r="K21" s="2">
        <f t="shared" si="3"/>
        <v>3</v>
      </c>
      <c r="L21" s="2" t="str">
        <f t="shared" si="4"/>
        <v>1513</v>
      </c>
      <c r="M21" s="19">
        <v>37.214300000000001</v>
      </c>
      <c r="N21" s="19">
        <v>126.983</v>
      </c>
      <c r="O21" s="2" t="s">
        <v>29</v>
      </c>
      <c r="P21" s="2" t="s">
        <v>844</v>
      </c>
      <c r="Q21" s="13">
        <v>99999</v>
      </c>
      <c r="R21" s="2">
        <v>561</v>
      </c>
      <c r="S21" s="2">
        <v>2</v>
      </c>
      <c r="T21" s="2">
        <v>1</v>
      </c>
      <c r="U21" s="13">
        <v>99999</v>
      </c>
      <c r="V21" s="2">
        <v>2</v>
      </c>
      <c r="W21" s="2">
        <v>1</v>
      </c>
      <c r="X21" s="2">
        <v>1</v>
      </c>
      <c r="Y21" s="2">
        <v>34</v>
      </c>
      <c r="Z21" s="2">
        <v>1</v>
      </c>
      <c r="AA21" s="2">
        <v>1</v>
      </c>
      <c r="AB21" s="13">
        <v>77777</v>
      </c>
      <c r="AD21" s="13">
        <v>7777</v>
      </c>
      <c r="AE21" s="13">
        <v>1</v>
      </c>
      <c r="AF21" s="13">
        <v>2</v>
      </c>
      <c r="AG21" s="13">
        <v>4</v>
      </c>
      <c r="AJ21" s="19" t="s">
        <v>525</v>
      </c>
    </row>
    <row r="22" spans="1:36" x14ac:dyDescent="0.3">
      <c r="A22" s="2">
        <v>35</v>
      </c>
      <c r="B22" s="2">
        <v>38</v>
      </c>
      <c r="C22" s="2" t="s">
        <v>484</v>
      </c>
      <c r="D22" s="19" t="s">
        <v>134</v>
      </c>
      <c r="E22" s="19" t="s">
        <v>126</v>
      </c>
      <c r="F22" s="19" t="s">
        <v>134</v>
      </c>
      <c r="H22" s="3" t="str">
        <f t="shared" si="0"/>
        <v>2023</v>
      </c>
      <c r="I22" s="3" t="str">
        <f t="shared" si="1"/>
        <v>2023</v>
      </c>
      <c r="J22" s="22">
        <f t="shared" si="2"/>
        <v>1</v>
      </c>
      <c r="K22" s="2">
        <f t="shared" si="3"/>
        <v>3</v>
      </c>
      <c r="L22" s="2" t="str">
        <f t="shared" si="4"/>
        <v>1522</v>
      </c>
      <c r="M22" s="19">
        <v>37.203600000000002</v>
      </c>
      <c r="N22" s="19">
        <v>126.982</v>
      </c>
      <c r="O22" s="2" t="s">
        <v>29</v>
      </c>
      <c r="P22" s="2" t="s">
        <v>814</v>
      </c>
      <c r="Q22" s="13">
        <v>99999</v>
      </c>
      <c r="R22" s="2">
        <v>775</v>
      </c>
      <c r="U22" s="13">
        <v>99999</v>
      </c>
      <c r="V22" s="2">
        <v>2</v>
      </c>
      <c r="W22" s="2">
        <v>1</v>
      </c>
      <c r="X22" s="2">
        <v>1</v>
      </c>
      <c r="Y22" s="2">
        <v>34</v>
      </c>
      <c r="Z22" s="2">
        <v>1</v>
      </c>
      <c r="AA22" s="2">
        <v>1</v>
      </c>
      <c r="AB22" s="13">
        <v>77777</v>
      </c>
      <c r="AD22" s="13">
        <v>7777</v>
      </c>
      <c r="AE22" s="13">
        <v>1</v>
      </c>
      <c r="AF22" s="13">
        <v>2</v>
      </c>
      <c r="AG22" s="13">
        <v>4</v>
      </c>
      <c r="AJ22" s="19" t="s">
        <v>526</v>
      </c>
    </row>
    <row r="23" spans="1:36" x14ac:dyDescent="0.3">
      <c r="A23" s="2">
        <v>50</v>
      </c>
      <c r="B23" s="2">
        <v>54</v>
      </c>
      <c r="C23" s="2" t="s">
        <v>485</v>
      </c>
      <c r="D23" s="19" t="s">
        <v>135</v>
      </c>
      <c r="E23" s="19" t="s">
        <v>126</v>
      </c>
      <c r="F23" s="19" t="s">
        <v>135</v>
      </c>
      <c r="H23" s="3" t="str">
        <f t="shared" si="0"/>
        <v>2023</v>
      </c>
      <c r="I23" s="3" t="str">
        <f t="shared" si="1"/>
        <v>2023</v>
      </c>
      <c r="J23" s="22">
        <f t="shared" si="2"/>
        <v>1</v>
      </c>
      <c r="K23" s="2">
        <f t="shared" si="3"/>
        <v>3</v>
      </c>
      <c r="L23" s="2" t="str">
        <f t="shared" si="4"/>
        <v>1626</v>
      </c>
      <c r="M23" s="19">
        <v>37.235900000000001</v>
      </c>
      <c r="N23" s="19">
        <v>126.774</v>
      </c>
      <c r="O23" s="2" t="s">
        <v>29</v>
      </c>
      <c r="P23" s="29" t="s">
        <v>1446</v>
      </c>
      <c r="Q23" s="13">
        <v>99999</v>
      </c>
      <c r="R23" s="2">
        <v>591</v>
      </c>
      <c r="S23" s="2">
        <v>1</v>
      </c>
      <c r="T23" s="2">
        <v>2</v>
      </c>
      <c r="U23" s="13">
        <v>99999</v>
      </c>
      <c r="V23" s="2">
        <v>5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13">
        <v>77777</v>
      </c>
      <c r="AD23" s="13">
        <v>7777</v>
      </c>
      <c r="AE23" s="13">
        <v>1</v>
      </c>
      <c r="AF23" s="13">
        <v>2</v>
      </c>
      <c r="AG23" s="13">
        <v>4</v>
      </c>
      <c r="AJ23" s="19" t="s">
        <v>536</v>
      </c>
    </row>
    <row r="24" spans="1:36" x14ac:dyDescent="0.3">
      <c r="A24" s="2">
        <v>3</v>
      </c>
      <c r="B24" s="2">
        <v>10</v>
      </c>
      <c r="C24" s="2" t="s">
        <v>486</v>
      </c>
      <c r="D24" s="19" t="s">
        <v>136</v>
      </c>
      <c r="E24" s="19" t="s">
        <v>126</v>
      </c>
      <c r="F24" s="19" t="s">
        <v>136</v>
      </c>
      <c r="H24" s="3" t="str">
        <f t="shared" si="0"/>
        <v>2023</v>
      </c>
      <c r="I24" s="3" t="str">
        <f t="shared" si="1"/>
        <v>2023</v>
      </c>
      <c r="J24" s="22">
        <f t="shared" si="2"/>
        <v>1</v>
      </c>
      <c r="K24" s="2">
        <f t="shared" si="3"/>
        <v>3</v>
      </c>
      <c r="L24" s="2" t="str">
        <f t="shared" si="4"/>
        <v>1644</v>
      </c>
      <c r="M24" s="19">
        <v>37.235900000000001</v>
      </c>
      <c r="N24" s="19">
        <v>126.773</v>
      </c>
      <c r="O24" s="2" t="s">
        <v>29</v>
      </c>
      <c r="P24" s="29" t="s">
        <v>815</v>
      </c>
      <c r="Q24" s="13">
        <v>99999</v>
      </c>
      <c r="R24" s="2">
        <v>742</v>
      </c>
      <c r="S24" s="2">
        <v>1</v>
      </c>
      <c r="T24" s="2">
        <v>2</v>
      </c>
      <c r="U24" s="13">
        <v>99999</v>
      </c>
      <c r="V24" s="2">
        <v>5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13">
        <v>77777</v>
      </c>
      <c r="AD24" s="13">
        <v>7777</v>
      </c>
      <c r="AE24" s="13">
        <v>1</v>
      </c>
      <c r="AF24" s="13">
        <v>2</v>
      </c>
      <c r="AG24" s="13">
        <v>4</v>
      </c>
      <c r="AJ24" s="19" t="s">
        <v>536</v>
      </c>
    </row>
    <row r="25" spans="1:36" x14ac:dyDescent="0.3">
      <c r="A25" s="2">
        <v>29</v>
      </c>
      <c r="B25" s="2">
        <v>33</v>
      </c>
      <c r="C25" s="2" t="s">
        <v>487</v>
      </c>
      <c r="D25" s="19" t="s">
        <v>137</v>
      </c>
      <c r="E25" s="19" t="s">
        <v>126</v>
      </c>
      <c r="F25" s="19" t="s">
        <v>137</v>
      </c>
      <c r="H25" s="3" t="str">
        <f t="shared" si="0"/>
        <v>2023</v>
      </c>
      <c r="I25" s="3" t="str">
        <f t="shared" si="1"/>
        <v>2023</v>
      </c>
      <c r="J25" s="22">
        <f t="shared" si="2"/>
        <v>1</v>
      </c>
      <c r="K25" s="2">
        <f t="shared" si="3"/>
        <v>3</v>
      </c>
      <c r="L25" s="2" t="str">
        <f t="shared" si="4"/>
        <v>1649</v>
      </c>
      <c r="M25" s="19">
        <v>37.228099999999998</v>
      </c>
      <c r="N25" s="19">
        <v>126.768</v>
      </c>
      <c r="O25" s="2" t="s">
        <v>29</v>
      </c>
      <c r="P25" s="2" t="s">
        <v>1447</v>
      </c>
      <c r="Q25" s="13">
        <v>99999</v>
      </c>
      <c r="R25" s="2">
        <v>301</v>
      </c>
      <c r="S25" s="2">
        <v>1</v>
      </c>
      <c r="T25" s="2">
        <v>2</v>
      </c>
      <c r="U25" s="13">
        <v>99999</v>
      </c>
      <c r="V25" s="2">
        <v>6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13">
        <v>77777</v>
      </c>
      <c r="AD25" s="13">
        <v>7777</v>
      </c>
      <c r="AE25" s="13">
        <v>1</v>
      </c>
      <c r="AF25" s="13">
        <v>2</v>
      </c>
      <c r="AG25" s="13">
        <v>4</v>
      </c>
      <c r="AJ25" s="19" t="s">
        <v>528</v>
      </c>
    </row>
    <row r="26" spans="1:36" x14ac:dyDescent="0.3">
      <c r="A26" s="2">
        <v>2</v>
      </c>
      <c r="B26" s="2">
        <v>6</v>
      </c>
      <c r="C26" s="2" t="s">
        <v>488</v>
      </c>
      <c r="D26" s="19" t="s">
        <v>138</v>
      </c>
      <c r="E26" s="19" t="s">
        <v>126</v>
      </c>
      <c r="F26" s="19" t="s">
        <v>138</v>
      </c>
      <c r="H26" s="3" t="str">
        <f t="shared" si="0"/>
        <v>2023</v>
      </c>
      <c r="I26" s="3" t="str">
        <f t="shared" si="1"/>
        <v>2023</v>
      </c>
      <c r="J26" s="22">
        <f t="shared" si="2"/>
        <v>1</v>
      </c>
      <c r="K26" s="2">
        <f t="shared" si="3"/>
        <v>3</v>
      </c>
      <c r="L26" s="2" t="str">
        <f t="shared" si="4"/>
        <v>1650</v>
      </c>
      <c r="M26" s="19">
        <v>37.221899999999998</v>
      </c>
      <c r="N26" s="19">
        <v>126.76600000000001</v>
      </c>
      <c r="O26" s="2" t="s">
        <v>29</v>
      </c>
      <c r="P26" s="2" t="s">
        <v>816</v>
      </c>
      <c r="Q26" s="13">
        <v>99999</v>
      </c>
      <c r="R26" s="2">
        <v>681</v>
      </c>
      <c r="S26" s="2">
        <v>2</v>
      </c>
      <c r="T26" s="2">
        <v>1</v>
      </c>
      <c r="U26" s="13">
        <v>99999</v>
      </c>
      <c r="V26" s="2">
        <v>4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13">
        <v>77777</v>
      </c>
      <c r="AD26" s="13">
        <v>7777</v>
      </c>
      <c r="AE26" s="13">
        <v>1</v>
      </c>
      <c r="AF26" s="13">
        <v>2</v>
      </c>
      <c r="AG26" s="13">
        <v>4</v>
      </c>
      <c r="AJ26" s="19" t="s">
        <v>529</v>
      </c>
    </row>
    <row r="27" spans="1:36" x14ac:dyDescent="0.3">
      <c r="A27" s="2">
        <v>33</v>
      </c>
      <c r="B27" s="2">
        <v>39</v>
      </c>
      <c r="C27" s="2" t="s">
        <v>489</v>
      </c>
      <c r="D27" s="19" t="s">
        <v>139</v>
      </c>
      <c r="E27" s="19" t="s">
        <v>126</v>
      </c>
      <c r="F27" s="19" t="s">
        <v>139</v>
      </c>
      <c r="H27" s="3" t="str">
        <f t="shared" si="0"/>
        <v>2023</v>
      </c>
      <c r="I27" s="3" t="str">
        <f t="shared" si="1"/>
        <v>2023</v>
      </c>
      <c r="J27" s="22">
        <f t="shared" si="2"/>
        <v>1</v>
      </c>
      <c r="K27" s="2">
        <f t="shared" si="3"/>
        <v>3</v>
      </c>
      <c r="L27" s="2" t="str">
        <f t="shared" si="4"/>
        <v>1701</v>
      </c>
      <c r="M27" s="19">
        <v>37.209499999999998</v>
      </c>
      <c r="N27" s="19">
        <v>126.758</v>
      </c>
      <c r="O27" s="2" t="s">
        <v>29</v>
      </c>
      <c r="P27" s="29" t="s">
        <v>817</v>
      </c>
      <c r="Q27" s="13">
        <v>99999</v>
      </c>
      <c r="R27" s="2">
        <v>642</v>
      </c>
      <c r="S27" s="2">
        <v>1</v>
      </c>
      <c r="T27" s="2">
        <v>2</v>
      </c>
      <c r="U27" s="13">
        <v>99999</v>
      </c>
      <c r="V27" s="2">
        <v>1</v>
      </c>
      <c r="W27" s="2">
        <v>1</v>
      </c>
      <c r="X27" s="2">
        <v>1</v>
      </c>
      <c r="Y27" s="2">
        <v>11</v>
      </c>
      <c r="Z27" s="2">
        <v>1</v>
      </c>
      <c r="AA27" s="2">
        <v>1</v>
      </c>
      <c r="AB27" s="13">
        <v>77777</v>
      </c>
      <c r="AD27" s="13">
        <v>7777</v>
      </c>
      <c r="AE27" s="13">
        <v>1</v>
      </c>
      <c r="AF27" s="13">
        <v>2</v>
      </c>
      <c r="AG27" s="13">
        <v>4</v>
      </c>
      <c r="AJ27" s="19" t="s">
        <v>530</v>
      </c>
    </row>
    <row r="28" spans="1:36" x14ac:dyDescent="0.3">
      <c r="A28" s="2">
        <v>21</v>
      </c>
      <c r="B28" s="2">
        <v>27</v>
      </c>
      <c r="C28" s="2" t="s">
        <v>490</v>
      </c>
      <c r="D28" s="19" t="s">
        <v>140</v>
      </c>
      <c r="E28" s="19" t="s">
        <v>126</v>
      </c>
      <c r="F28" s="19" t="s">
        <v>140</v>
      </c>
      <c r="H28" s="3" t="str">
        <f t="shared" si="0"/>
        <v>2023</v>
      </c>
      <c r="I28" s="3" t="str">
        <f t="shared" si="1"/>
        <v>2023</v>
      </c>
      <c r="J28" s="22">
        <f t="shared" si="2"/>
        <v>1</v>
      </c>
      <c r="K28" s="2">
        <f t="shared" si="3"/>
        <v>3</v>
      </c>
      <c r="L28" s="2" t="str">
        <f t="shared" si="4"/>
        <v>1716</v>
      </c>
      <c r="M28" s="19">
        <v>37.178800000000003</v>
      </c>
      <c r="N28" s="19">
        <v>126.992</v>
      </c>
      <c r="O28" s="2" t="s">
        <v>29</v>
      </c>
      <c r="P28" s="29" t="s">
        <v>818</v>
      </c>
      <c r="Q28" s="13">
        <v>99999</v>
      </c>
      <c r="R28" s="2">
        <v>649</v>
      </c>
      <c r="U28" s="13">
        <v>99999</v>
      </c>
      <c r="V28" s="2">
        <v>1</v>
      </c>
      <c r="W28" s="2">
        <v>1</v>
      </c>
      <c r="X28" s="2">
        <v>1</v>
      </c>
      <c r="Y28" s="2">
        <v>12</v>
      </c>
      <c r="Z28" s="2">
        <v>1</v>
      </c>
      <c r="AA28" s="2">
        <v>1</v>
      </c>
      <c r="AB28" s="13">
        <v>77777</v>
      </c>
      <c r="AD28" s="13">
        <v>7777</v>
      </c>
      <c r="AE28" s="13">
        <v>1</v>
      </c>
      <c r="AF28" s="13">
        <v>2</v>
      </c>
      <c r="AG28" s="13">
        <v>4</v>
      </c>
      <c r="AJ28" s="19" t="s">
        <v>518</v>
      </c>
    </row>
    <row r="29" spans="1:36" x14ac:dyDescent="0.3">
      <c r="A29" s="2">
        <v>3</v>
      </c>
      <c r="B29" s="2">
        <v>7</v>
      </c>
      <c r="C29" s="2" t="s">
        <v>491</v>
      </c>
      <c r="D29" s="19" t="s">
        <v>141</v>
      </c>
      <c r="E29" s="19" t="s">
        <v>126</v>
      </c>
      <c r="F29" s="19" t="s">
        <v>141</v>
      </c>
      <c r="H29" s="3" t="str">
        <f t="shared" si="0"/>
        <v>2023</v>
      </c>
      <c r="I29" s="3" t="str">
        <f t="shared" si="1"/>
        <v>2023</v>
      </c>
      <c r="J29" s="22">
        <f t="shared" si="2"/>
        <v>1</v>
      </c>
      <c r="K29" s="2">
        <f t="shared" si="3"/>
        <v>7</v>
      </c>
      <c r="L29" s="2" t="str">
        <f t="shared" si="4"/>
        <v>1422</v>
      </c>
      <c r="M29" s="19">
        <v>37.548200000000001</v>
      </c>
      <c r="N29" s="19">
        <v>127.07</v>
      </c>
      <c r="O29" s="2" t="s">
        <v>29</v>
      </c>
      <c r="P29" s="2" t="s">
        <v>819</v>
      </c>
      <c r="Q29" s="13">
        <v>99999</v>
      </c>
      <c r="R29" s="2">
        <v>542</v>
      </c>
      <c r="S29" s="2">
        <v>1</v>
      </c>
      <c r="T29" s="2">
        <v>2</v>
      </c>
      <c r="U29" s="13">
        <v>99999</v>
      </c>
      <c r="V29" s="2">
        <v>3</v>
      </c>
      <c r="W29" s="2">
        <v>1</v>
      </c>
      <c r="X29" s="2">
        <v>1</v>
      </c>
      <c r="Y29" s="2">
        <v>34</v>
      </c>
      <c r="Z29" s="2">
        <v>1</v>
      </c>
      <c r="AA29" s="2">
        <v>1</v>
      </c>
      <c r="AB29" s="13">
        <v>77777</v>
      </c>
      <c r="AD29" s="13">
        <v>7777</v>
      </c>
      <c r="AE29" s="13">
        <v>1</v>
      </c>
      <c r="AF29" s="13">
        <v>2</v>
      </c>
      <c r="AG29" s="13">
        <v>4</v>
      </c>
      <c r="AJ29" s="19" t="s">
        <v>531</v>
      </c>
    </row>
    <row r="30" spans="1:36" x14ac:dyDescent="0.3">
      <c r="A30" s="2">
        <v>41</v>
      </c>
      <c r="B30" s="2">
        <v>50</v>
      </c>
      <c r="C30" s="2" t="s">
        <v>492</v>
      </c>
      <c r="D30" s="19" t="s">
        <v>143</v>
      </c>
      <c r="E30" s="23" t="s">
        <v>142</v>
      </c>
      <c r="F30" s="19" t="s">
        <v>143</v>
      </c>
      <c r="H30" s="3" t="str">
        <f t="shared" si="0"/>
        <v>2023</v>
      </c>
      <c r="I30" s="3" t="str">
        <f t="shared" si="1"/>
        <v>2023</v>
      </c>
      <c r="J30" s="22">
        <f t="shared" si="2"/>
        <v>2</v>
      </c>
      <c r="K30" s="2">
        <f t="shared" si="3"/>
        <v>5</v>
      </c>
      <c r="L30" s="2" t="str">
        <f t="shared" si="4"/>
        <v>1120</v>
      </c>
      <c r="M30" s="19">
        <v>37.324399999999997</v>
      </c>
      <c r="N30" s="19">
        <v>126.965</v>
      </c>
      <c r="O30" s="2" t="s">
        <v>29</v>
      </c>
      <c r="P30" s="2" t="s">
        <v>820</v>
      </c>
      <c r="Q30" s="13">
        <v>99999</v>
      </c>
      <c r="R30" s="2">
        <v>633</v>
      </c>
      <c r="S30" s="2">
        <v>2</v>
      </c>
      <c r="T30" s="2">
        <v>1</v>
      </c>
      <c r="U30" s="13">
        <v>99999</v>
      </c>
      <c r="V30" s="2">
        <v>1</v>
      </c>
      <c r="W30" s="2">
        <v>1</v>
      </c>
      <c r="X30" s="2">
        <v>1</v>
      </c>
      <c r="Y30" s="2">
        <v>11</v>
      </c>
      <c r="Z30" s="2">
        <v>1</v>
      </c>
      <c r="AA30" s="2">
        <v>1</v>
      </c>
      <c r="AB30" s="13">
        <v>77777</v>
      </c>
      <c r="AD30" s="13">
        <v>7777</v>
      </c>
      <c r="AE30" s="13">
        <v>1</v>
      </c>
      <c r="AF30" s="13">
        <v>2</v>
      </c>
      <c r="AG30" s="13">
        <v>4</v>
      </c>
      <c r="AJ30" s="19" t="s">
        <v>532</v>
      </c>
    </row>
    <row r="31" spans="1:36" x14ac:dyDescent="0.3">
      <c r="A31" s="2">
        <v>3</v>
      </c>
      <c r="B31" s="2">
        <v>7</v>
      </c>
      <c r="C31" s="2" t="s">
        <v>494</v>
      </c>
      <c r="D31" s="19" t="s">
        <v>144</v>
      </c>
      <c r="E31" s="19" t="s">
        <v>142</v>
      </c>
      <c r="F31" s="19" t="s">
        <v>144</v>
      </c>
      <c r="H31" s="3" t="str">
        <f t="shared" si="0"/>
        <v>2023</v>
      </c>
      <c r="I31" s="3" t="str">
        <f t="shared" si="1"/>
        <v>2023</v>
      </c>
      <c r="J31" s="22">
        <f t="shared" si="2"/>
        <v>2</v>
      </c>
      <c r="K31" s="2">
        <f t="shared" si="3"/>
        <v>5</v>
      </c>
      <c r="L31" s="2" t="str">
        <f t="shared" si="4"/>
        <v>1132</v>
      </c>
      <c r="M31" s="19">
        <v>37.246899999999997</v>
      </c>
      <c r="N31" s="19">
        <v>126.89100000000001</v>
      </c>
      <c r="O31" s="2" t="s">
        <v>29</v>
      </c>
      <c r="P31" s="2" t="s">
        <v>1448</v>
      </c>
      <c r="Q31" s="13">
        <v>99999</v>
      </c>
      <c r="R31" s="2">
        <v>501</v>
      </c>
      <c r="S31" s="2">
        <v>1</v>
      </c>
      <c r="T31" s="2">
        <v>2</v>
      </c>
      <c r="U31" s="13">
        <v>99999</v>
      </c>
      <c r="V31" s="2">
        <v>1</v>
      </c>
      <c r="W31" s="2">
        <v>1</v>
      </c>
      <c r="X31" s="2">
        <v>1</v>
      </c>
      <c r="Y31" s="2">
        <v>11</v>
      </c>
      <c r="Z31" s="2">
        <v>1</v>
      </c>
      <c r="AA31" s="2">
        <v>1</v>
      </c>
      <c r="AB31" s="13">
        <v>77777</v>
      </c>
      <c r="AD31" s="13">
        <v>7777</v>
      </c>
      <c r="AE31" s="13">
        <v>1</v>
      </c>
      <c r="AF31" s="13">
        <v>2</v>
      </c>
      <c r="AG31" s="13">
        <v>4</v>
      </c>
      <c r="AJ31" s="19" t="s">
        <v>533</v>
      </c>
    </row>
    <row r="32" spans="1:36" x14ac:dyDescent="0.3">
      <c r="C32" s="2" t="s">
        <v>476</v>
      </c>
      <c r="D32" s="19" t="s">
        <v>145</v>
      </c>
      <c r="E32" s="19" t="s">
        <v>142</v>
      </c>
      <c r="F32" s="19" t="s">
        <v>145</v>
      </c>
      <c r="H32" s="3" t="str">
        <f t="shared" si="0"/>
        <v>2023</v>
      </c>
      <c r="I32" s="3" t="str">
        <f t="shared" si="1"/>
        <v>2023</v>
      </c>
      <c r="J32" s="22">
        <f t="shared" si="2"/>
        <v>2</v>
      </c>
      <c r="K32" s="2">
        <f t="shared" si="3"/>
        <v>5</v>
      </c>
      <c r="L32" s="2" t="str">
        <f t="shared" si="4"/>
        <v>1133</v>
      </c>
      <c r="M32" s="19">
        <v>37.243099999999998</v>
      </c>
      <c r="N32" s="19">
        <v>126.88800000000001</v>
      </c>
      <c r="O32" s="2" t="s">
        <v>29</v>
      </c>
      <c r="P32" s="2"/>
      <c r="Q32" s="13">
        <v>99999</v>
      </c>
      <c r="U32" s="13">
        <v>99999</v>
      </c>
      <c r="AB32" s="13">
        <v>77777</v>
      </c>
      <c r="AD32" s="13">
        <v>7777</v>
      </c>
      <c r="AE32" s="13">
        <v>1</v>
      </c>
      <c r="AF32" s="13">
        <v>2</v>
      </c>
      <c r="AG32" s="13">
        <v>4</v>
      </c>
      <c r="AJ32" s="19" t="s">
        <v>533</v>
      </c>
    </row>
    <row r="33" spans="1:36" x14ac:dyDescent="0.3">
      <c r="A33" s="2">
        <v>39</v>
      </c>
      <c r="B33" s="2">
        <v>42</v>
      </c>
      <c r="C33" s="2" t="s">
        <v>495</v>
      </c>
      <c r="D33" s="19" t="s">
        <v>146</v>
      </c>
      <c r="E33" s="19" t="s">
        <v>142</v>
      </c>
      <c r="F33" s="19" t="s">
        <v>146</v>
      </c>
      <c r="H33" s="3" t="str">
        <f t="shared" si="0"/>
        <v>2023</v>
      </c>
      <c r="I33" s="3" t="str">
        <f t="shared" si="1"/>
        <v>2023</v>
      </c>
      <c r="J33" s="22">
        <f t="shared" si="2"/>
        <v>2</v>
      </c>
      <c r="K33" s="2">
        <f t="shared" si="3"/>
        <v>5</v>
      </c>
      <c r="L33" s="2" t="str">
        <f t="shared" si="4"/>
        <v>1704</v>
      </c>
      <c r="M33" s="19">
        <v>37.187600000000003</v>
      </c>
      <c r="N33" s="19">
        <v>126.782</v>
      </c>
      <c r="O33" s="2" t="s">
        <v>29</v>
      </c>
      <c r="P33" s="2" t="s">
        <v>821</v>
      </c>
      <c r="Q33" s="13">
        <v>99999</v>
      </c>
      <c r="R33" s="2">
        <v>732</v>
      </c>
      <c r="U33" s="13">
        <v>99999</v>
      </c>
      <c r="V33" s="2">
        <v>1</v>
      </c>
      <c r="W33" s="2">
        <v>1</v>
      </c>
      <c r="X33" s="2">
        <v>1</v>
      </c>
      <c r="Y33" s="2">
        <v>12</v>
      </c>
      <c r="Z33" s="2">
        <v>1</v>
      </c>
      <c r="AA33" s="2">
        <v>1</v>
      </c>
      <c r="AB33" s="13">
        <v>77777</v>
      </c>
      <c r="AD33" s="13">
        <v>7777</v>
      </c>
      <c r="AE33" s="13">
        <v>1</v>
      </c>
      <c r="AF33" s="13">
        <v>2</v>
      </c>
      <c r="AG33" s="13">
        <v>4</v>
      </c>
      <c r="AJ33" s="19" t="s">
        <v>534</v>
      </c>
    </row>
    <row r="34" spans="1:36" x14ac:dyDescent="0.3">
      <c r="A34" s="2">
        <v>17</v>
      </c>
      <c r="B34" s="2">
        <v>25</v>
      </c>
      <c r="C34" s="2" t="s">
        <v>496</v>
      </c>
      <c r="D34" s="19" t="s">
        <v>147</v>
      </c>
      <c r="E34" s="19" t="s">
        <v>142</v>
      </c>
      <c r="F34" s="19" t="s">
        <v>147</v>
      </c>
      <c r="H34" s="3" t="str">
        <f t="shared" si="0"/>
        <v>2023</v>
      </c>
      <c r="I34" s="3" t="str">
        <f t="shared" si="1"/>
        <v>2023</v>
      </c>
      <c r="J34" s="22">
        <f t="shared" si="2"/>
        <v>2</v>
      </c>
      <c r="K34" s="2">
        <f t="shared" si="3"/>
        <v>3</v>
      </c>
      <c r="L34" s="2" t="str">
        <f t="shared" si="4"/>
        <v>0939</v>
      </c>
      <c r="M34" s="19">
        <v>37.222900000000003</v>
      </c>
      <c r="N34" s="19">
        <v>126.982</v>
      </c>
      <c r="O34" s="2" t="s">
        <v>29</v>
      </c>
      <c r="P34" s="2" t="s">
        <v>822</v>
      </c>
      <c r="Q34" s="13">
        <v>99999</v>
      </c>
      <c r="R34" s="2">
        <v>623</v>
      </c>
      <c r="S34" s="2">
        <v>1</v>
      </c>
      <c r="T34" s="2">
        <v>2</v>
      </c>
      <c r="U34" s="13">
        <v>99999</v>
      </c>
      <c r="V34" s="2">
        <v>3</v>
      </c>
      <c r="W34" s="2">
        <v>1</v>
      </c>
      <c r="X34" s="2">
        <v>1</v>
      </c>
      <c r="Y34" s="2">
        <v>11</v>
      </c>
      <c r="Z34" s="2">
        <v>1</v>
      </c>
      <c r="AA34" s="2">
        <v>1</v>
      </c>
      <c r="AB34" s="13">
        <v>77777</v>
      </c>
      <c r="AD34" s="13">
        <v>7777</v>
      </c>
      <c r="AE34" s="13">
        <v>1</v>
      </c>
      <c r="AF34" s="13">
        <v>2</v>
      </c>
      <c r="AG34" s="13">
        <v>4</v>
      </c>
      <c r="AJ34" s="19" t="s">
        <v>524</v>
      </c>
    </row>
    <row r="35" spans="1:36" x14ac:dyDescent="0.3">
      <c r="A35" s="2">
        <v>43</v>
      </c>
      <c r="B35" s="2">
        <v>47</v>
      </c>
      <c r="C35" s="2" t="s">
        <v>497</v>
      </c>
      <c r="D35" s="19" t="s">
        <v>149</v>
      </c>
      <c r="E35" s="19" t="s">
        <v>148</v>
      </c>
      <c r="F35" s="19" t="s">
        <v>149</v>
      </c>
      <c r="H35" s="3" t="str">
        <f t="shared" si="0"/>
        <v>2023</v>
      </c>
      <c r="I35" s="3" t="str">
        <f t="shared" si="1"/>
        <v>2023</v>
      </c>
      <c r="J35" s="22">
        <f t="shared" si="2"/>
        <v>3</v>
      </c>
      <c r="K35" s="2">
        <f t="shared" si="3"/>
        <v>2</v>
      </c>
      <c r="L35" s="2" t="str">
        <f t="shared" si="4"/>
        <v>0723</v>
      </c>
      <c r="M35" s="19">
        <v>37.176099999999998</v>
      </c>
      <c r="N35" s="19">
        <v>126.999</v>
      </c>
      <c r="O35" s="2" t="s">
        <v>29</v>
      </c>
      <c r="P35" s="2" t="s">
        <v>1449</v>
      </c>
      <c r="Q35" s="13">
        <v>99999</v>
      </c>
      <c r="R35" s="2">
        <v>632</v>
      </c>
      <c r="S35" s="2">
        <v>2</v>
      </c>
      <c r="T35" s="2">
        <v>1</v>
      </c>
      <c r="U35" s="13">
        <v>99999</v>
      </c>
      <c r="V35" s="2">
        <v>1</v>
      </c>
      <c r="W35" s="2">
        <v>1</v>
      </c>
      <c r="X35" s="2">
        <v>1</v>
      </c>
      <c r="Y35" s="2">
        <v>12</v>
      </c>
      <c r="Z35" s="2">
        <v>1</v>
      </c>
      <c r="AA35" s="2">
        <v>1</v>
      </c>
      <c r="AB35" s="13">
        <v>77777</v>
      </c>
      <c r="AD35" s="13">
        <v>7777</v>
      </c>
      <c r="AE35" s="13">
        <v>1</v>
      </c>
      <c r="AF35" s="13">
        <v>2</v>
      </c>
      <c r="AG35" s="13">
        <v>4</v>
      </c>
      <c r="AJ35" s="19" t="s">
        <v>535</v>
      </c>
    </row>
    <row r="36" spans="1:36" x14ac:dyDescent="0.3">
      <c r="A36" s="2">
        <v>48</v>
      </c>
      <c r="B36" s="2">
        <v>52</v>
      </c>
      <c r="C36" s="2" t="s">
        <v>498</v>
      </c>
      <c r="D36" s="19" t="s">
        <v>150</v>
      </c>
      <c r="E36" s="19" t="s">
        <v>148</v>
      </c>
      <c r="F36" s="19" t="s">
        <v>150</v>
      </c>
      <c r="H36" s="3" t="str">
        <f t="shared" si="0"/>
        <v>2023</v>
      </c>
      <c r="I36" s="3" t="str">
        <f t="shared" si="1"/>
        <v>2023</v>
      </c>
      <c r="J36" s="22">
        <f t="shared" si="2"/>
        <v>3</v>
      </c>
      <c r="K36" s="2">
        <f t="shared" si="3"/>
        <v>2</v>
      </c>
      <c r="L36" s="2" t="str">
        <f t="shared" si="4"/>
        <v>1704</v>
      </c>
      <c r="M36" s="19">
        <v>37.235900000000001</v>
      </c>
      <c r="N36" s="19">
        <v>126.77200000000001</v>
      </c>
      <c r="O36" s="2" t="s">
        <v>29</v>
      </c>
      <c r="P36" s="2" t="s">
        <v>823</v>
      </c>
      <c r="Q36" s="13">
        <v>99999</v>
      </c>
      <c r="R36" s="2">
        <v>581</v>
      </c>
      <c r="S36" s="2">
        <v>2</v>
      </c>
      <c r="T36" s="2">
        <v>1</v>
      </c>
      <c r="U36" s="13">
        <v>99999</v>
      </c>
      <c r="V36" s="2">
        <v>5</v>
      </c>
      <c r="W36" s="2">
        <v>1</v>
      </c>
      <c r="X36" s="2">
        <v>1</v>
      </c>
      <c r="Y36" s="2">
        <v>1</v>
      </c>
      <c r="Z36" s="2">
        <v>1</v>
      </c>
      <c r="AA36" s="2">
        <v>1</v>
      </c>
      <c r="AB36" s="13">
        <v>77777</v>
      </c>
      <c r="AD36" s="13">
        <v>7777</v>
      </c>
      <c r="AE36" s="13">
        <v>1</v>
      </c>
      <c r="AF36" s="13">
        <v>2</v>
      </c>
      <c r="AG36" s="13">
        <v>4</v>
      </c>
      <c r="AJ36" s="19" t="s">
        <v>536</v>
      </c>
    </row>
    <row r="37" spans="1:36" x14ac:dyDescent="0.3">
      <c r="C37" s="2" t="s">
        <v>476</v>
      </c>
      <c r="D37" s="19" t="s">
        <v>151</v>
      </c>
      <c r="E37" s="19" t="s">
        <v>148</v>
      </c>
      <c r="F37" s="19" t="s">
        <v>151</v>
      </c>
      <c r="H37" s="3" t="str">
        <f t="shared" si="0"/>
        <v>2023</v>
      </c>
      <c r="I37" s="3" t="str">
        <f t="shared" si="1"/>
        <v>2023</v>
      </c>
      <c r="J37" s="22">
        <f t="shared" si="2"/>
        <v>3</v>
      </c>
      <c r="K37" s="2">
        <f t="shared" si="3"/>
        <v>2</v>
      </c>
      <c r="L37" s="2" t="str">
        <f t="shared" si="4"/>
        <v>1712</v>
      </c>
      <c r="M37" s="19">
        <v>37.209600000000002</v>
      </c>
      <c r="N37" s="19">
        <v>126.75</v>
      </c>
      <c r="O37" s="2" t="s">
        <v>29</v>
      </c>
      <c r="P37" s="2"/>
      <c r="Q37" s="13">
        <v>99999</v>
      </c>
      <c r="U37" s="13">
        <v>99999</v>
      </c>
      <c r="AB37" s="13">
        <v>77777</v>
      </c>
      <c r="AD37" s="13">
        <v>7777</v>
      </c>
      <c r="AE37" s="13">
        <v>1</v>
      </c>
      <c r="AF37" s="13">
        <v>2</v>
      </c>
      <c r="AG37" s="13">
        <v>4</v>
      </c>
      <c r="AJ37" s="19" t="s">
        <v>537</v>
      </c>
    </row>
    <row r="38" spans="1:36" x14ac:dyDescent="0.3">
      <c r="A38" s="2">
        <v>38</v>
      </c>
      <c r="B38" s="2">
        <v>43</v>
      </c>
      <c r="C38" s="2" t="s">
        <v>499</v>
      </c>
      <c r="D38" s="19" t="s">
        <v>152</v>
      </c>
      <c r="E38" s="19" t="s">
        <v>148</v>
      </c>
      <c r="F38" s="19" t="s">
        <v>152</v>
      </c>
      <c r="H38" s="3" t="str">
        <f t="shared" si="0"/>
        <v>2023</v>
      </c>
      <c r="I38" s="3" t="str">
        <f t="shared" si="1"/>
        <v>2023</v>
      </c>
      <c r="J38" s="22">
        <f t="shared" si="2"/>
        <v>3</v>
      </c>
      <c r="K38" s="2">
        <f t="shared" si="3"/>
        <v>2</v>
      </c>
      <c r="L38" s="2" t="str">
        <f t="shared" si="4"/>
        <v>1118</v>
      </c>
      <c r="M38" s="19">
        <v>37.318199999999997</v>
      </c>
      <c r="N38" s="19">
        <v>127.97</v>
      </c>
      <c r="O38" s="2" t="s">
        <v>29</v>
      </c>
      <c r="P38" s="2" t="s">
        <v>1450</v>
      </c>
      <c r="Q38" s="13">
        <v>99999</v>
      </c>
      <c r="R38" s="2">
        <v>732</v>
      </c>
      <c r="S38" s="2">
        <v>1</v>
      </c>
      <c r="T38" s="2">
        <v>2</v>
      </c>
      <c r="U38" s="13">
        <v>99999</v>
      </c>
      <c r="V38" s="2">
        <v>3</v>
      </c>
      <c r="W38" s="2">
        <v>1</v>
      </c>
      <c r="X38" s="2">
        <v>1</v>
      </c>
      <c r="Y38" s="2">
        <v>34</v>
      </c>
      <c r="Z38" s="2">
        <v>1</v>
      </c>
      <c r="AA38" s="2" t="s">
        <v>503</v>
      </c>
      <c r="AB38" s="13">
        <v>77777</v>
      </c>
      <c r="AD38" s="13">
        <v>7777</v>
      </c>
      <c r="AE38" s="13">
        <v>1</v>
      </c>
      <c r="AF38" s="13">
        <v>2</v>
      </c>
      <c r="AG38" s="13">
        <v>4</v>
      </c>
      <c r="AJ38" s="19" t="s">
        <v>538</v>
      </c>
    </row>
    <row r="39" spans="1:36" x14ac:dyDescent="0.3">
      <c r="A39" s="2">
        <v>9</v>
      </c>
      <c r="B39" s="2">
        <v>15</v>
      </c>
      <c r="C39" s="2" t="s">
        <v>500</v>
      </c>
      <c r="D39" s="19" t="s">
        <v>153</v>
      </c>
      <c r="E39" s="19" t="s">
        <v>148</v>
      </c>
      <c r="F39" s="19" t="s">
        <v>153</v>
      </c>
      <c r="H39" s="3" t="str">
        <f t="shared" si="0"/>
        <v>2023</v>
      </c>
      <c r="I39" s="3" t="str">
        <f t="shared" si="1"/>
        <v>2023</v>
      </c>
      <c r="J39" s="22">
        <f t="shared" si="2"/>
        <v>3</v>
      </c>
      <c r="K39" s="2">
        <f t="shared" si="3"/>
        <v>2</v>
      </c>
      <c r="L39" s="2" t="str">
        <f t="shared" si="4"/>
        <v>1127</v>
      </c>
      <c r="M39" s="19">
        <v>37.333300000000001</v>
      </c>
      <c r="N39" s="19">
        <v>127.92700000000001</v>
      </c>
      <c r="O39" s="2" t="s">
        <v>29</v>
      </c>
      <c r="P39" s="2" t="s">
        <v>824</v>
      </c>
      <c r="Q39" s="13">
        <v>99999</v>
      </c>
      <c r="R39" s="2">
        <v>641</v>
      </c>
      <c r="S39" s="2">
        <v>1</v>
      </c>
      <c r="T39" s="2">
        <v>2</v>
      </c>
      <c r="U39" s="13">
        <v>99999</v>
      </c>
      <c r="V39" s="2">
        <v>3</v>
      </c>
      <c r="W39" s="2">
        <v>1</v>
      </c>
      <c r="X39" s="2">
        <v>1</v>
      </c>
      <c r="Y39" s="2">
        <v>11</v>
      </c>
      <c r="Z39" s="2">
        <v>1</v>
      </c>
      <c r="AA39" s="2">
        <v>1</v>
      </c>
      <c r="AB39" s="13">
        <v>77777</v>
      </c>
      <c r="AD39" s="13">
        <v>7777</v>
      </c>
      <c r="AE39" s="13">
        <v>1</v>
      </c>
      <c r="AF39" s="13">
        <v>2</v>
      </c>
      <c r="AG39" s="13">
        <v>4</v>
      </c>
      <c r="AJ39" s="19" t="s">
        <v>539</v>
      </c>
    </row>
    <row r="40" spans="1:36" x14ac:dyDescent="0.3">
      <c r="C40" s="2" t="s">
        <v>476</v>
      </c>
      <c r="D40" s="19" t="s">
        <v>154</v>
      </c>
      <c r="E40" s="19" t="s">
        <v>148</v>
      </c>
      <c r="F40" s="19" t="s">
        <v>154</v>
      </c>
      <c r="H40" s="3" t="str">
        <f t="shared" si="0"/>
        <v>2023</v>
      </c>
      <c r="I40" s="3" t="str">
        <f t="shared" si="1"/>
        <v>2023</v>
      </c>
      <c r="J40" s="22">
        <f t="shared" si="2"/>
        <v>3</v>
      </c>
      <c r="K40" s="2">
        <f t="shared" si="3"/>
        <v>2</v>
      </c>
      <c r="L40" s="2" t="str">
        <f t="shared" si="4"/>
        <v>1143</v>
      </c>
      <c r="M40" s="19">
        <v>37.3994</v>
      </c>
      <c r="N40" s="19">
        <v>127.746</v>
      </c>
      <c r="O40" s="2" t="s">
        <v>29</v>
      </c>
      <c r="P40" s="2"/>
      <c r="Q40" s="13">
        <v>99999</v>
      </c>
      <c r="U40" s="13">
        <v>99999</v>
      </c>
      <c r="AB40" s="13">
        <v>77777</v>
      </c>
      <c r="AD40" s="13">
        <v>7777</v>
      </c>
      <c r="AE40" s="13">
        <v>1</v>
      </c>
      <c r="AF40" s="13">
        <v>2</v>
      </c>
      <c r="AG40" s="13">
        <v>4</v>
      </c>
      <c r="AJ40" s="19" t="s">
        <v>540</v>
      </c>
    </row>
    <row r="41" spans="1:36" x14ac:dyDescent="0.3">
      <c r="C41" s="2" t="s">
        <v>504</v>
      </c>
      <c r="D41" s="19" t="s">
        <v>155</v>
      </c>
      <c r="E41" s="19" t="s">
        <v>148</v>
      </c>
      <c r="F41" s="19" t="s">
        <v>155</v>
      </c>
      <c r="H41" s="3" t="str">
        <f t="shared" si="0"/>
        <v>2023</v>
      </c>
      <c r="I41" s="3" t="str">
        <f t="shared" si="1"/>
        <v>2023</v>
      </c>
      <c r="J41" s="22">
        <f t="shared" si="2"/>
        <v>3</v>
      </c>
      <c r="K41" s="2">
        <f t="shared" si="3"/>
        <v>3</v>
      </c>
      <c r="L41" s="2" t="str">
        <f t="shared" si="4"/>
        <v>1042</v>
      </c>
      <c r="M41" s="19">
        <v>37.381100000000004</v>
      </c>
      <c r="N41" s="19">
        <v>126.982</v>
      </c>
      <c r="O41" s="2" t="s">
        <v>29</v>
      </c>
      <c r="P41" s="2"/>
      <c r="Q41" s="13">
        <v>99999</v>
      </c>
      <c r="U41" s="13">
        <v>99999</v>
      </c>
      <c r="AB41" s="13">
        <v>77777</v>
      </c>
      <c r="AD41" s="13">
        <v>7777</v>
      </c>
      <c r="AE41" s="13">
        <v>1</v>
      </c>
      <c r="AF41" s="13">
        <v>2</v>
      </c>
      <c r="AG41" s="13">
        <v>4</v>
      </c>
      <c r="AJ41" s="19" t="s">
        <v>541</v>
      </c>
    </row>
    <row r="42" spans="1:36" x14ac:dyDescent="0.3">
      <c r="A42" s="2">
        <v>11</v>
      </c>
      <c r="B42" s="2">
        <v>14</v>
      </c>
      <c r="C42" s="2" t="s">
        <v>505</v>
      </c>
      <c r="D42" s="19" t="s">
        <v>156</v>
      </c>
      <c r="E42" s="19" t="s">
        <v>148</v>
      </c>
      <c r="F42" s="19" t="s">
        <v>156</v>
      </c>
      <c r="H42" s="3" t="str">
        <f t="shared" si="0"/>
        <v>2023</v>
      </c>
      <c r="I42" s="3" t="str">
        <f t="shared" si="1"/>
        <v>2023</v>
      </c>
      <c r="J42" s="22">
        <f t="shared" si="2"/>
        <v>3</v>
      </c>
      <c r="K42" s="2">
        <f t="shared" si="3"/>
        <v>3</v>
      </c>
      <c r="L42" s="2" t="str">
        <f t="shared" si="4"/>
        <v>1442</v>
      </c>
      <c r="M42" s="19">
        <v>37.3934</v>
      </c>
      <c r="N42" s="19">
        <v>126.96299999999999</v>
      </c>
      <c r="O42" s="2" t="s">
        <v>29</v>
      </c>
      <c r="P42" s="2" t="s">
        <v>825</v>
      </c>
      <c r="Q42" s="13">
        <v>99999</v>
      </c>
      <c r="R42" s="2">
        <v>323</v>
      </c>
      <c r="S42" s="2">
        <v>1</v>
      </c>
      <c r="T42" s="2">
        <v>2</v>
      </c>
      <c r="U42" s="13">
        <v>99999</v>
      </c>
      <c r="V42" s="2">
        <v>5</v>
      </c>
      <c r="W42" s="2">
        <v>2</v>
      </c>
      <c r="X42" s="2">
        <v>1</v>
      </c>
      <c r="Y42" s="2">
        <v>1</v>
      </c>
      <c r="Z42" s="2">
        <v>1</v>
      </c>
      <c r="AA42" s="2">
        <v>1</v>
      </c>
      <c r="AB42" s="13">
        <v>77777</v>
      </c>
      <c r="AD42" s="13">
        <v>7777</v>
      </c>
      <c r="AE42" s="13">
        <v>1</v>
      </c>
      <c r="AF42" s="13">
        <v>2</v>
      </c>
      <c r="AG42" s="13">
        <v>4</v>
      </c>
      <c r="AJ42" s="19" t="s">
        <v>542</v>
      </c>
    </row>
    <row r="43" spans="1:36" x14ac:dyDescent="0.3">
      <c r="A43" s="2">
        <v>12</v>
      </c>
      <c r="B43" s="2">
        <v>16</v>
      </c>
      <c r="C43" s="2" t="s">
        <v>506</v>
      </c>
      <c r="D43" s="19" t="s">
        <v>157</v>
      </c>
      <c r="E43" s="19" t="s">
        <v>148</v>
      </c>
      <c r="F43" s="19" t="s">
        <v>157</v>
      </c>
      <c r="H43" s="3" t="str">
        <f t="shared" si="0"/>
        <v>2023</v>
      </c>
      <c r="I43" s="3" t="str">
        <f t="shared" si="1"/>
        <v>2023</v>
      </c>
      <c r="J43" s="22">
        <f t="shared" si="2"/>
        <v>3</v>
      </c>
      <c r="K43" s="2">
        <f t="shared" si="3"/>
        <v>3</v>
      </c>
      <c r="L43" s="2" t="str">
        <f t="shared" si="4"/>
        <v>1452</v>
      </c>
      <c r="M43" s="19">
        <v>37.381500000000003</v>
      </c>
      <c r="N43" s="19">
        <v>126.98399999999999</v>
      </c>
      <c r="O43" s="2" t="s">
        <v>29</v>
      </c>
      <c r="P43" s="2" t="s">
        <v>1451</v>
      </c>
      <c r="Q43" s="13">
        <v>99999</v>
      </c>
      <c r="R43" s="2">
        <v>631</v>
      </c>
      <c r="S43" s="2" cm="1">
        <f t="array" aca="1" ref="S43" ca="1">R42:AB45</f>
        <v>0</v>
      </c>
      <c r="T43" s="2">
        <v>1</v>
      </c>
      <c r="U43" s="13">
        <v>99999</v>
      </c>
      <c r="V43" s="2">
        <v>1</v>
      </c>
      <c r="W43" s="2">
        <v>1</v>
      </c>
      <c r="X43" s="2">
        <v>1</v>
      </c>
      <c r="Y43" s="2">
        <v>32</v>
      </c>
      <c r="Z43" s="2">
        <v>1</v>
      </c>
      <c r="AA43" s="2">
        <v>1</v>
      </c>
      <c r="AB43" s="13">
        <v>77777</v>
      </c>
      <c r="AD43" s="13">
        <v>7777</v>
      </c>
      <c r="AE43" s="13">
        <v>1</v>
      </c>
      <c r="AF43" s="13">
        <v>2</v>
      </c>
      <c r="AG43" s="13">
        <v>4</v>
      </c>
      <c r="AJ43" s="19" t="s">
        <v>543</v>
      </c>
    </row>
    <row r="44" spans="1:36" x14ac:dyDescent="0.3">
      <c r="C44" s="2" t="s">
        <v>476</v>
      </c>
      <c r="D44" s="19" t="s">
        <v>158</v>
      </c>
      <c r="E44" s="19" t="s">
        <v>148</v>
      </c>
      <c r="F44" s="19" t="s">
        <v>158</v>
      </c>
      <c r="H44" s="3" t="str">
        <f t="shared" si="0"/>
        <v>2023</v>
      </c>
      <c r="I44" s="3" t="str">
        <f t="shared" si="1"/>
        <v>2023</v>
      </c>
      <c r="J44" s="22">
        <f t="shared" si="2"/>
        <v>3</v>
      </c>
      <c r="K44" s="2">
        <f t="shared" si="3"/>
        <v>2</v>
      </c>
      <c r="L44" s="2" t="str">
        <f t="shared" si="4"/>
        <v>0745</v>
      </c>
      <c r="M44" s="19">
        <v>37.213299999999997</v>
      </c>
      <c r="N44" s="19">
        <v>126.761</v>
      </c>
      <c r="O44" s="2" t="s">
        <v>29</v>
      </c>
      <c r="P44" s="2"/>
      <c r="Q44" s="13">
        <v>99999</v>
      </c>
      <c r="U44" s="13">
        <v>99999</v>
      </c>
      <c r="AB44" s="13">
        <v>77777</v>
      </c>
      <c r="AD44" s="13">
        <v>7777</v>
      </c>
      <c r="AE44" s="13">
        <v>1</v>
      </c>
      <c r="AF44" s="13">
        <v>2</v>
      </c>
      <c r="AG44" s="13">
        <v>4</v>
      </c>
      <c r="AJ44" s="19" t="s">
        <v>529</v>
      </c>
    </row>
    <row r="45" spans="1:36" x14ac:dyDescent="0.3">
      <c r="A45" s="2">
        <v>35</v>
      </c>
      <c r="B45" s="2">
        <v>40</v>
      </c>
      <c r="C45" s="2" t="s">
        <v>507</v>
      </c>
      <c r="D45" s="19" t="s">
        <v>159</v>
      </c>
      <c r="E45" s="19" t="s">
        <v>148</v>
      </c>
      <c r="F45" s="19" t="s">
        <v>159</v>
      </c>
      <c r="H45" s="3" t="str">
        <f t="shared" si="0"/>
        <v>2023</v>
      </c>
      <c r="I45" s="3" t="str">
        <f t="shared" si="1"/>
        <v>2023</v>
      </c>
      <c r="J45" s="22">
        <f t="shared" si="2"/>
        <v>3</v>
      </c>
      <c r="K45" s="2">
        <f t="shared" si="3"/>
        <v>2</v>
      </c>
      <c r="L45" s="2" t="str">
        <f t="shared" si="4"/>
        <v>1706</v>
      </c>
      <c r="M45" s="19">
        <v>37.235799999999998</v>
      </c>
      <c r="N45" s="19">
        <v>126.77200000000001</v>
      </c>
      <c r="O45" s="2" t="s">
        <v>29</v>
      </c>
      <c r="P45" s="2" t="s">
        <v>826</v>
      </c>
      <c r="Q45" s="13">
        <v>99999</v>
      </c>
      <c r="R45" s="2">
        <v>591</v>
      </c>
      <c r="S45" s="2">
        <v>1</v>
      </c>
      <c r="T45" s="2">
        <v>2</v>
      </c>
      <c r="U45" s="13">
        <v>99999</v>
      </c>
      <c r="V45" s="2">
        <v>5</v>
      </c>
      <c r="W45" s="2">
        <v>1</v>
      </c>
      <c r="X45" s="2">
        <v>1</v>
      </c>
      <c r="Y45" s="2">
        <v>1</v>
      </c>
      <c r="Z45" s="2">
        <v>1</v>
      </c>
      <c r="AA45" s="2">
        <v>1</v>
      </c>
      <c r="AB45" s="13">
        <v>77777</v>
      </c>
      <c r="AD45" s="13">
        <v>7777</v>
      </c>
      <c r="AE45" s="13">
        <v>1</v>
      </c>
      <c r="AF45" s="13">
        <v>2</v>
      </c>
      <c r="AG45" s="13">
        <v>4</v>
      </c>
      <c r="AJ45" s="19" t="s">
        <v>536</v>
      </c>
    </row>
    <row r="46" spans="1:36" x14ac:dyDescent="0.3">
      <c r="A46" s="2">
        <v>1</v>
      </c>
      <c r="B46" s="2">
        <v>6</v>
      </c>
      <c r="C46" s="2" t="s">
        <v>508</v>
      </c>
      <c r="D46" s="19" t="s">
        <v>160</v>
      </c>
      <c r="E46" s="19" t="s">
        <v>148</v>
      </c>
      <c r="F46" s="19" t="s">
        <v>160</v>
      </c>
      <c r="H46" s="3" t="str">
        <f t="shared" si="0"/>
        <v>2023</v>
      </c>
      <c r="I46" s="3" t="str">
        <f t="shared" si="1"/>
        <v>2023</v>
      </c>
      <c r="J46" s="22">
        <f t="shared" si="2"/>
        <v>3</v>
      </c>
      <c r="K46" s="2">
        <f t="shared" si="3"/>
        <v>2</v>
      </c>
      <c r="L46" s="2" t="str">
        <f t="shared" si="4"/>
        <v>1716</v>
      </c>
      <c r="M46" s="19">
        <v>37.209499999999998</v>
      </c>
      <c r="N46" s="19">
        <v>126.75700000000001</v>
      </c>
      <c r="O46" s="2" t="s">
        <v>29</v>
      </c>
      <c r="P46" s="2" t="s">
        <v>827</v>
      </c>
      <c r="Q46" s="13">
        <v>99999</v>
      </c>
      <c r="R46" s="2">
        <v>642</v>
      </c>
      <c r="S46" s="2">
        <v>1</v>
      </c>
      <c r="T46" s="2">
        <v>2</v>
      </c>
      <c r="U46" s="13">
        <v>99999</v>
      </c>
      <c r="V46" s="2">
        <v>1</v>
      </c>
      <c r="W46" s="2">
        <v>1</v>
      </c>
      <c r="X46" s="2">
        <v>1</v>
      </c>
      <c r="Y46" s="2">
        <v>11</v>
      </c>
      <c r="Z46" s="2">
        <v>1</v>
      </c>
      <c r="AA46" s="2">
        <v>1</v>
      </c>
      <c r="AB46" s="13">
        <v>77777</v>
      </c>
      <c r="AD46" s="13">
        <v>7777</v>
      </c>
      <c r="AE46" s="13">
        <v>1</v>
      </c>
      <c r="AF46" s="13">
        <v>2</v>
      </c>
      <c r="AG46" s="13">
        <v>4</v>
      </c>
      <c r="AJ46" s="19" t="s">
        <v>530</v>
      </c>
    </row>
    <row r="47" spans="1:36" x14ac:dyDescent="0.3">
      <c r="C47" s="2" t="s">
        <v>504</v>
      </c>
      <c r="D47" s="19" t="s">
        <v>162</v>
      </c>
      <c r="E47" s="23" t="s">
        <v>161</v>
      </c>
      <c r="F47" s="19" t="s">
        <v>162</v>
      </c>
      <c r="H47" s="3" t="str">
        <f t="shared" si="0"/>
        <v>2023</v>
      </c>
      <c r="I47" s="3" t="str">
        <f t="shared" si="1"/>
        <v>2023</v>
      </c>
      <c r="J47" s="22">
        <f t="shared" si="2"/>
        <v>2</v>
      </c>
      <c r="K47" s="2">
        <f t="shared" si="3"/>
        <v>6</v>
      </c>
      <c r="L47" s="2" t="str">
        <f t="shared" si="4"/>
        <v>1005</v>
      </c>
      <c r="M47" s="19">
        <v>37.558700000000002</v>
      </c>
      <c r="N47" s="19">
        <v>127.175</v>
      </c>
      <c r="O47" s="2" t="s">
        <v>29</v>
      </c>
      <c r="P47" s="2"/>
      <c r="Q47" s="13">
        <v>99999</v>
      </c>
      <c r="U47" s="13">
        <v>99999</v>
      </c>
      <c r="AB47" s="13">
        <v>77777</v>
      </c>
      <c r="AD47" s="13">
        <v>7777</v>
      </c>
      <c r="AE47" s="13">
        <v>1</v>
      </c>
      <c r="AF47" s="13">
        <v>2</v>
      </c>
      <c r="AG47" s="13">
        <v>4</v>
      </c>
      <c r="AJ47" s="19" t="s">
        <v>544</v>
      </c>
    </row>
    <row r="48" spans="1:36" x14ac:dyDescent="0.3">
      <c r="A48" s="2">
        <v>32</v>
      </c>
      <c r="B48" s="2">
        <v>36</v>
      </c>
      <c r="C48" s="2" t="s">
        <v>509</v>
      </c>
      <c r="D48" s="19" t="s">
        <v>163</v>
      </c>
      <c r="E48" s="19" t="s">
        <v>161</v>
      </c>
      <c r="F48" s="19" t="s">
        <v>163</v>
      </c>
      <c r="H48" s="3" t="str">
        <f t="shared" si="0"/>
        <v>2023</v>
      </c>
      <c r="I48" s="3" t="str">
        <f t="shared" si="1"/>
        <v>2023</v>
      </c>
      <c r="J48" s="22">
        <f t="shared" si="2"/>
        <v>2</v>
      </c>
      <c r="K48" s="2">
        <f t="shared" si="3"/>
        <v>6</v>
      </c>
      <c r="L48" s="2" t="str">
        <f t="shared" si="4"/>
        <v>1005</v>
      </c>
      <c r="M48" s="19">
        <v>37.563600000000001</v>
      </c>
      <c r="N48" s="19">
        <v>127.17400000000001</v>
      </c>
      <c r="O48" s="2" t="s">
        <v>29</v>
      </c>
      <c r="P48" s="2" t="s">
        <v>828</v>
      </c>
      <c r="Q48" s="13">
        <v>99999</v>
      </c>
      <c r="R48" s="2">
        <v>732</v>
      </c>
      <c r="U48" s="13">
        <v>99999</v>
      </c>
      <c r="V48" s="2">
        <v>1</v>
      </c>
      <c r="W48" s="2">
        <v>1</v>
      </c>
      <c r="X48" s="2">
        <v>1</v>
      </c>
      <c r="Y48" s="2">
        <v>12</v>
      </c>
      <c r="Z48" s="2">
        <v>1</v>
      </c>
      <c r="AA48" s="2">
        <v>1</v>
      </c>
      <c r="AB48" s="13">
        <v>77777</v>
      </c>
      <c r="AD48" s="13">
        <v>7777</v>
      </c>
      <c r="AE48" s="13">
        <v>1</v>
      </c>
      <c r="AF48" s="13">
        <v>2</v>
      </c>
      <c r="AG48" s="13">
        <v>4</v>
      </c>
      <c r="AJ48" s="19" t="s">
        <v>545</v>
      </c>
    </row>
    <row r="49" spans="1:36" x14ac:dyDescent="0.3">
      <c r="A49" s="2">
        <v>29</v>
      </c>
      <c r="B49" s="2">
        <v>35</v>
      </c>
      <c r="C49" s="2" t="s">
        <v>510</v>
      </c>
      <c r="D49" s="19" t="s">
        <v>465</v>
      </c>
      <c r="E49" s="19" t="s">
        <v>161</v>
      </c>
      <c r="F49" s="19" t="s">
        <v>164</v>
      </c>
      <c r="H49" s="3" t="str">
        <f t="shared" si="0"/>
        <v>2023</v>
      </c>
      <c r="I49" s="3" t="str">
        <f t="shared" si="1"/>
        <v>2023</v>
      </c>
      <c r="J49" s="22">
        <f t="shared" si="2"/>
        <v>2</v>
      </c>
      <c r="K49" s="2">
        <f t="shared" si="3"/>
        <v>6</v>
      </c>
      <c r="L49" s="2" t="str">
        <f t="shared" si="4"/>
        <v>1042</v>
      </c>
      <c r="M49" s="19">
        <v>37.625999999999998</v>
      </c>
      <c r="N49" s="19">
        <v>127.285</v>
      </c>
      <c r="O49" s="2" t="s">
        <v>29</v>
      </c>
      <c r="P49" s="2" t="s">
        <v>829</v>
      </c>
      <c r="Q49" s="13">
        <v>99999</v>
      </c>
      <c r="R49" s="2">
        <v>641</v>
      </c>
      <c r="S49" s="2">
        <v>2</v>
      </c>
      <c r="T49" s="2">
        <v>1</v>
      </c>
      <c r="U49" s="13">
        <v>99999</v>
      </c>
      <c r="V49" s="2">
        <v>1</v>
      </c>
      <c r="W49" s="2">
        <v>1</v>
      </c>
      <c r="X49" s="2">
        <v>1</v>
      </c>
      <c r="Y49" s="2">
        <v>11</v>
      </c>
      <c r="Z49" s="2">
        <v>1</v>
      </c>
      <c r="AA49" s="2">
        <v>1</v>
      </c>
      <c r="AB49" s="13">
        <v>77777</v>
      </c>
      <c r="AD49" s="13">
        <v>7777</v>
      </c>
      <c r="AE49" s="13">
        <v>1</v>
      </c>
      <c r="AF49" s="13">
        <v>2</v>
      </c>
      <c r="AG49" s="13">
        <v>4</v>
      </c>
      <c r="AJ49" s="19" t="s">
        <v>546</v>
      </c>
    </row>
    <row r="50" spans="1:36" x14ac:dyDescent="0.3">
      <c r="A50" s="2">
        <v>52</v>
      </c>
      <c r="B50" s="2">
        <v>57</v>
      </c>
      <c r="C50" s="2" t="s">
        <v>736</v>
      </c>
      <c r="D50" s="19" t="s">
        <v>466</v>
      </c>
      <c r="E50" s="19" t="s">
        <v>161</v>
      </c>
      <c r="F50" s="19" t="s">
        <v>165</v>
      </c>
      <c r="H50" s="3" t="str">
        <f t="shared" si="0"/>
        <v>2023</v>
      </c>
      <c r="I50" s="3" t="str">
        <f t="shared" si="1"/>
        <v>2023</v>
      </c>
      <c r="J50" s="22">
        <f t="shared" si="2"/>
        <v>2</v>
      </c>
      <c r="K50" s="2">
        <f t="shared" si="3"/>
        <v>6</v>
      </c>
      <c r="L50" s="2" t="str">
        <f t="shared" si="4"/>
        <v>1054</v>
      </c>
      <c r="M50" s="19">
        <v>37.6312</v>
      </c>
      <c r="N50" s="19">
        <v>127.297</v>
      </c>
      <c r="O50" s="2" t="s">
        <v>29</v>
      </c>
      <c r="P50" s="29" t="s">
        <v>830</v>
      </c>
      <c r="Q50" s="13">
        <v>99999</v>
      </c>
      <c r="R50" s="2">
        <v>642</v>
      </c>
      <c r="S50" s="2">
        <v>1</v>
      </c>
      <c r="T50" s="2">
        <v>2</v>
      </c>
      <c r="U50" s="13">
        <v>99999</v>
      </c>
      <c r="V50" s="2">
        <v>1</v>
      </c>
      <c r="W50" s="2">
        <v>1</v>
      </c>
      <c r="X50" s="2">
        <v>1</v>
      </c>
      <c r="Y50" s="2">
        <v>12</v>
      </c>
      <c r="Z50" s="2">
        <v>1</v>
      </c>
      <c r="AA50" s="2">
        <v>1</v>
      </c>
      <c r="AB50" s="13">
        <v>77777</v>
      </c>
      <c r="AD50" s="13">
        <v>7777</v>
      </c>
      <c r="AE50" s="13">
        <v>1</v>
      </c>
      <c r="AF50" s="13">
        <v>2</v>
      </c>
      <c r="AG50" s="13">
        <v>4</v>
      </c>
      <c r="AJ50" s="19" t="s">
        <v>547</v>
      </c>
    </row>
    <row r="51" spans="1:36" x14ac:dyDescent="0.3">
      <c r="A51" s="2">
        <v>13</v>
      </c>
      <c r="B51" s="2">
        <v>20</v>
      </c>
      <c r="C51" s="2" t="s">
        <v>737</v>
      </c>
      <c r="D51" s="19" t="s">
        <v>166</v>
      </c>
      <c r="E51" s="19" t="s">
        <v>161</v>
      </c>
      <c r="F51" s="19" t="s">
        <v>166</v>
      </c>
      <c r="H51" s="3" t="str">
        <f t="shared" si="0"/>
        <v>2023</v>
      </c>
      <c r="I51" s="3" t="str">
        <f t="shared" si="1"/>
        <v>2023</v>
      </c>
      <c r="J51" s="22">
        <f t="shared" si="2"/>
        <v>2</v>
      </c>
      <c r="K51" s="2">
        <f t="shared" si="3"/>
        <v>6</v>
      </c>
      <c r="L51" s="2" t="str">
        <f t="shared" si="4"/>
        <v>1203</v>
      </c>
      <c r="M51" s="19">
        <v>37.672199999999997</v>
      </c>
      <c r="N51" s="19">
        <v>127.491</v>
      </c>
      <c r="O51" s="2" t="s">
        <v>29</v>
      </c>
      <c r="P51" s="2" t="s">
        <v>831</v>
      </c>
      <c r="Q51" s="13">
        <v>99999</v>
      </c>
      <c r="R51" s="2">
        <v>572</v>
      </c>
      <c r="S51" s="2">
        <v>2</v>
      </c>
      <c r="T51" s="2">
        <v>1</v>
      </c>
      <c r="U51" s="13">
        <v>99999</v>
      </c>
      <c r="V51" s="2">
        <v>3</v>
      </c>
      <c r="W51" s="2">
        <v>1</v>
      </c>
      <c r="X51" s="2">
        <v>1</v>
      </c>
      <c r="Y51" s="2">
        <v>32</v>
      </c>
      <c r="Z51" s="2">
        <v>1</v>
      </c>
      <c r="AA51" s="2">
        <v>1</v>
      </c>
      <c r="AB51" s="13">
        <v>77777</v>
      </c>
      <c r="AD51" s="13">
        <v>7777</v>
      </c>
      <c r="AE51" s="13">
        <v>1</v>
      </c>
      <c r="AF51" s="13">
        <v>2</v>
      </c>
      <c r="AG51" s="13">
        <v>4</v>
      </c>
      <c r="AJ51" s="19" t="s">
        <v>548</v>
      </c>
    </row>
    <row r="52" spans="1:36" x14ac:dyDescent="0.3">
      <c r="A52" s="2">
        <v>11</v>
      </c>
      <c r="B52" s="2">
        <v>19</v>
      </c>
      <c r="C52" s="2" t="s">
        <v>738</v>
      </c>
      <c r="D52" s="19" t="s">
        <v>167</v>
      </c>
      <c r="E52" s="19" t="s">
        <v>161</v>
      </c>
      <c r="F52" s="19" t="s">
        <v>167</v>
      </c>
      <c r="H52" s="3" t="str">
        <f t="shared" si="0"/>
        <v>2023</v>
      </c>
      <c r="I52" s="3" t="str">
        <f t="shared" si="1"/>
        <v>2023</v>
      </c>
      <c r="J52" s="22">
        <f t="shared" si="2"/>
        <v>2</v>
      </c>
      <c r="K52" s="2">
        <f t="shared" si="3"/>
        <v>6</v>
      </c>
      <c r="L52" s="2" t="str">
        <f t="shared" si="4"/>
        <v>1328</v>
      </c>
      <c r="M52" s="19">
        <v>37.677500000000002</v>
      </c>
      <c r="N52" s="19">
        <v>127.48099999999999</v>
      </c>
      <c r="O52" s="2" t="s">
        <v>29</v>
      </c>
      <c r="P52" s="29" t="s">
        <v>832</v>
      </c>
      <c r="Q52" s="13">
        <v>99999</v>
      </c>
      <c r="R52" s="2">
        <v>722</v>
      </c>
      <c r="U52" s="13">
        <v>99999</v>
      </c>
      <c r="V52" s="2">
        <v>2</v>
      </c>
      <c r="W52" s="2">
        <v>1</v>
      </c>
      <c r="X52" s="2">
        <v>1</v>
      </c>
      <c r="Y52" s="2">
        <v>32</v>
      </c>
      <c r="Z52" s="2">
        <v>1</v>
      </c>
      <c r="AA52" s="2">
        <v>1</v>
      </c>
      <c r="AB52" s="13">
        <v>77777</v>
      </c>
      <c r="AD52" s="13">
        <v>7777</v>
      </c>
      <c r="AE52" s="13">
        <v>1</v>
      </c>
      <c r="AF52" s="13">
        <v>2</v>
      </c>
      <c r="AG52" s="13">
        <v>4</v>
      </c>
      <c r="AJ52" s="19" t="s">
        <v>549</v>
      </c>
    </row>
    <row r="53" spans="1:36" x14ac:dyDescent="0.3">
      <c r="A53" s="2">
        <v>6</v>
      </c>
      <c r="B53" s="2">
        <v>10</v>
      </c>
      <c r="C53" s="2" t="s">
        <v>739</v>
      </c>
      <c r="D53" s="19" t="s">
        <v>168</v>
      </c>
      <c r="E53" s="19" t="s">
        <v>161</v>
      </c>
      <c r="F53" s="19" t="s">
        <v>168</v>
      </c>
      <c r="H53" s="3" t="str">
        <f t="shared" si="0"/>
        <v>2023</v>
      </c>
      <c r="I53" s="3" t="str">
        <f t="shared" si="1"/>
        <v>2023</v>
      </c>
      <c r="J53" s="22">
        <f t="shared" si="2"/>
        <v>2</v>
      </c>
      <c r="K53" s="2">
        <f t="shared" si="3"/>
        <v>6</v>
      </c>
      <c r="L53" s="2" t="str">
        <f t="shared" si="4"/>
        <v>1444</v>
      </c>
      <c r="M53" s="19">
        <v>37.677399999999999</v>
      </c>
      <c r="N53" s="19">
        <v>127.48099999999999</v>
      </c>
      <c r="O53" s="2" t="s">
        <v>29</v>
      </c>
      <c r="P53" s="29" t="s">
        <v>833</v>
      </c>
      <c r="Q53" s="13">
        <v>99999</v>
      </c>
      <c r="R53" s="2">
        <v>349</v>
      </c>
      <c r="S53" s="2">
        <v>1</v>
      </c>
      <c r="T53" s="2">
        <v>2</v>
      </c>
      <c r="U53" s="13">
        <v>99999</v>
      </c>
      <c r="V53" s="2">
        <v>2</v>
      </c>
      <c r="W53" s="2">
        <v>1</v>
      </c>
      <c r="X53" s="2">
        <v>1</v>
      </c>
      <c r="Y53" s="2">
        <v>32</v>
      </c>
      <c r="Z53" s="2">
        <v>1</v>
      </c>
      <c r="AA53" s="2">
        <v>1</v>
      </c>
      <c r="AB53" s="13">
        <v>77777</v>
      </c>
      <c r="AD53" s="13">
        <v>7777</v>
      </c>
      <c r="AE53" s="13">
        <v>1</v>
      </c>
      <c r="AF53" s="13">
        <v>2</v>
      </c>
      <c r="AG53" s="13">
        <v>4</v>
      </c>
      <c r="AJ53" s="19" t="s">
        <v>549</v>
      </c>
    </row>
    <row r="54" spans="1:36" x14ac:dyDescent="0.3">
      <c r="C54" s="2" t="s">
        <v>476</v>
      </c>
      <c r="D54" s="19" t="s">
        <v>169</v>
      </c>
      <c r="E54" s="19" t="s">
        <v>161</v>
      </c>
      <c r="F54" s="19" t="s">
        <v>169</v>
      </c>
      <c r="H54" s="3" t="str">
        <f t="shared" si="0"/>
        <v>2023</v>
      </c>
      <c r="I54" s="3" t="str">
        <f t="shared" si="1"/>
        <v>2023</v>
      </c>
      <c r="J54" s="22">
        <f t="shared" si="2"/>
        <v>2</v>
      </c>
      <c r="K54" s="2">
        <f t="shared" si="3"/>
        <v>7</v>
      </c>
      <c r="L54" s="2" t="str">
        <f t="shared" si="4"/>
        <v>1057</v>
      </c>
      <c r="M54" s="19">
        <v>37.659100000000002</v>
      </c>
      <c r="N54" s="19">
        <v>127.366</v>
      </c>
      <c r="O54" s="2" t="s">
        <v>29</v>
      </c>
      <c r="P54" s="2"/>
      <c r="Q54" s="13">
        <v>99999</v>
      </c>
      <c r="U54" s="13">
        <v>99999</v>
      </c>
      <c r="AB54" s="13">
        <v>77777</v>
      </c>
      <c r="AD54" s="13">
        <v>7777</v>
      </c>
      <c r="AE54" s="13">
        <v>1</v>
      </c>
      <c r="AF54" s="13">
        <v>2</v>
      </c>
      <c r="AG54" s="13">
        <v>4</v>
      </c>
      <c r="AJ54" s="19" t="s">
        <v>550</v>
      </c>
    </row>
    <row r="55" spans="1:36" x14ac:dyDescent="0.3">
      <c r="A55" s="2">
        <v>47</v>
      </c>
      <c r="B55" s="2">
        <v>53</v>
      </c>
      <c r="C55" s="2" t="s">
        <v>740</v>
      </c>
      <c r="D55" s="19" t="s">
        <v>170</v>
      </c>
      <c r="E55" s="19" t="s">
        <v>161</v>
      </c>
      <c r="F55" s="19" t="s">
        <v>170</v>
      </c>
      <c r="H55" s="3" t="str">
        <f t="shared" si="0"/>
        <v>2023</v>
      </c>
      <c r="I55" s="3" t="str">
        <f t="shared" si="1"/>
        <v>2023</v>
      </c>
      <c r="J55" s="22">
        <f t="shared" si="2"/>
        <v>2</v>
      </c>
      <c r="K55" s="2">
        <f t="shared" si="3"/>
        <v>7</v>
      </c>
      <c r="L55" s="2" t="str">
        <f t="shared" si="4"/>
        <v>1102</v>
      </c>
      <c r="M55" s="19">
        <v>37.630000000000003</v>
      </c>
      <c r="N55" s="19">
        <v>127.35</v>
      </c>
      <c r="O55" s="2" t="s">
        <v>29</v>
      </c>
      <c r="P55" s="29" t="s">
        <v>1452</v>
      </c>
      <c r="Q55" s="13">
        <v>99999</v>
      </c>
      <c r="R55" s="2">
        <v>629</v>
      </c>
      <c r="S55" s="2">
        <v>1</v>
      </c>
      <c r="T55" s="2">
        <v>2</v>
      </c>
      <c r="U55" s="13">
        <v>99999</v>
      </c>
      <c r="V55" s="2">
        <v>2</v>
      </c>
      <c r="W55" s="2">
        <v>1</v>
      </c>
      <c r="X55" s="2">
        <v>1</v>
      </c>
      <c r="Y55" s="2">
        <v>32</v>
      </c>
      <c r="Z55" s="2">
        <v>1</v>
      </c>
      <c r="AA55" s="2">
        <v>1</v>
      </c>
      <c r="AB55" s="13">
        <v>77777</v>
      </c>
      <c r="AD55" s="13">
        <v>7777</v>
      </c>
      <c r="AE55" s="13">
        <v>1</v>
      </c>
      <c r="AF55" s="13">
        <v>2</v>
      </c>
      <c r="AG55" s="13">
        <v>4</v>
      </c>
      <c r="AJ55" s="19" t="s">
        <v>551</v>
      </c>
    </row>
    <row r="56" spans="1:36" x14ac:dyDescent="0.3">
      <c r="A56" s="2">
        <v>25</v>
      </c>
      <c r="B56" s="2">
        <v>30</v>
      </c>
      <c r="C56" s="2" t="s">
        <v>741</v>
      </c>
      <c r="D56" s="19" t="s">
        <v>171</v>
      </c>
      <c r="E56" s="19" t="s">
        <v>161</v>
      </c>
      <c r="F56" s="19" t="s">
        <v>171</v>
      </c>
      <c r="H56" s="3" t="str">
        <f t="shared" si="0"/>
        <v>2023</v>
      </c>
      <c r="I56" s="3" t="str">
        <f t="shared" si="1"/>
        <v>2023</v>
      </c>
      <c r="J56" s="22">
        <f t="shared" si="2"/>
        <v>2</v>
      </c>
      <c r="K56" s="2">
        <f t="shared" si="3"/>
        <v>7</v>
      </c>
      <c r="L56" s="2" t="str">
        <f t="shared" si="4"/>
        <v>1339</v>
      </c>
      <c r="M56" s="19">
        <v>37.613100000000003</v>
      </c>
      <c r="N56" s="19">
        <v>127.34099999999999</v>
      </c>
      <c r="O56" s="2" t="s">
        <v>29</v>
      </c>
      <c r="P56" s="29" t="s">
        <v>834</v>
      </c>
      <c r="Q56" s="13">
        <v>99999</v>
      </c>
      <c r="R56" s="2">
        <v>451</v>
      </c>
      <c r="S56" s="2">
        <v>1</v>
      </c>
      <c r="T56" s="2">
        <v>2</v>
      </c>
      <c r="U56" s="13">
        <v>99999</v>
      </c>
      <c r="V56" s="2">
        <v>3</v>
      </c>
      <c r="W56" s="2">
        <v>1</v>
      </c>
      <c r="X56" s="2">
        <v>1</v>
      </c>
      <c r="Y56" s="2">
        <v>31</v>
      </c>
      <c r="Z56" s="2">
        <v>1</v>
      </c>
      <c r="AA56" s="2">
        <v>1</v>
      </c>
      <c r="AB56" s="13">
        <v>77777</v>
      </c>
      <c r="AD56" s="13">
        <v>7777</v>
      </c>
      <c r="AE56" s="13">
        <v>1</v>
      </c>
      <c r="AF56" s="13">
        <v>2</v>
      </c>
      <c r="AG56" s="13">
        <v>4</v>
      </c>
      <c r="AJ56" s="19" t="s">
        <v>552</v>
      </c>
    </row>
    <row r="57" spans="1:36" x14ac:dyDescent="0.3">
      <c r="A57" s="2">
        <v>21</v>
      </c>
      <c r="B57" s="2">
        <v>28</v>
      </c>
      <c r="C57" s="2" t="s">
        <v>742</v>
      </c>
      <c r="D57" s="19" t="s">
        <v>172</v>
      </c>
      <c r="E57" s="19" t="s">
        <v>161</v>
      </c>
      <c r="F57" s="19" t="s">
        <v>172</v>
      </c>
      <c r="H57" s="3" t="str">
        <f t="shared" si="0"/>
        <v>2023</v>
      </c>
      <c r="I57" s="3" t="str">
        <f t="shared" si="1"/>
        <v>2023</v>
      </c>
      <c r="J57" s="22">
        <f t="shared" si="2"/>
        <v>2</v>
      </c>
      <c r="K57" s="2">
        <f t="shared" si="3"/>
        <v>7</v>
      </c>
      <c r="L57" s="2" t="str">
        <f t="shared" si="4"/>
        <v>1342</v>
      </c>
      <c r="M57" s="19">
        <v>37.5976</v>
      </c>
      <c r="N57" s="19">
        <v>127.339</v>
      </c>
      <c r="O57" s="2" t="s">
        <v>29</v>
      </c>
      <c r="P57" s="29" t="s">
        <v>1452</v>
      </c>
      <c r="Q57" s="13">
        <v>99999</v>
      </c>
      <c r="R57" s="2">
        <v>629</v>
      </c>
      <c r="S57" s="2">
        <v>1</v>
      </c>
      <c r="T57" s="2">
        <v>2</v>
      </c>
      <c r="U57" s="13">
        <v>99999</v>
      </c>
      <c r="V57" s="2">
        <v>2</v>
      </c>
      <c r="W57" s="2">
        <v>1</v>
      </c>
      <c r="X57" s="2">
        <v>1</v>
      </c>
      <c r="Y57" s="2">
        <v>32</v>
      </c>
      <c r="Z57" s="2">
        <v>1</v>
      </c>
      <c r="AA57" s="2">
        <v>1</v>
      </c>
      <c r="AB57" s="13">
        <v>77777</v>
      </c>
      <c r="AD57" s="13">
        <v>7777</v>
      </c>
      <c r="AE57" s="13">
        <v>1</v>
      </c>
      <c r="AF57" s="13">
        <v>2</v>
      </c>
      <c r="AG57" s="13">
        <v>4</v>
      </c>
      <c r="AJ57" s="19" t="s">
        <v>553</v>
      </c>
    </row>
    <row r="58" spans="1:36" x14ac:dyDescent="0.3">
      <c r="A58" s="2">
        <v>1</v>
      </c>
      <c r="B58" s="2">
        <v>6</v>
      </c>
      <c r="C58" s="2" t="s">
        <v>743</v>
      </c>
      <c r="D58" s="19" t="s">
        <v>173</v>
      </c>
      <c r="E58" s="19" t="s">
        <v>161</v>
      </c>
      <c r="F58" s="19" t="s">
        <v>173</v>
      </c>
      <c r="H58" s="3" t="str">
        <f t="shared" si="0"/>
        <v>2023</v>
      </c>
      <c r="I58" s="3" t="str">
        <f t="shared" si="1"/>
        <v>2023</v>
      </c>
      <c r="J58" s="22">
        <f t="shared" si="2"/>
        <v>2</v>
      </c>
      <c r="K58" s="2">
        <f t="shared" si="3"/>
        <v>7</v>
      </c>
      <c r="L58" s="2" t="str">
        <f t="shared" si="4"/>
        <v>1344</v>
      </c>
      <c r="M58" s="19">
        <v>37.590800000000002</v>
      </c>
      <c r="N58" s="19">
        <v>127.33499999999999</v>
      </c>
      <c r="O58" s="2" t="s">
        <v>29</v>
      </c>
      <c r="P58" s="2" t="s">
        <v>836</v>
      </c>
      <c r="Q58" s="13">
        <v>99999</v>
      </c>
      <c r="R58" s="2">
        <v>561</v>
      </c>
      <c r="S58" s="2">
        <v>2</v>
      </c>
      <c r="T58" s="2">
        <v>1</v>
      </c>
      <c r="U58" s="13">
        <v>99999</v>
      </c>
      <c r="V58" s="2">
        <v>2</v>
      </c>
      <c r="W58" s="2">
        <v>1</v>
      </c>
      <c r="X58" s="2">
        <v>1</v>
      </c>
      <c r="Y58" s="2">
        <v>32</v>
      </c>
      <c r="Z58" s="2">
        <v>1</v>
      </c>
      <c r="AA58" s="2">
        <v>1</v>
      </c>
      <c r="AB58" s="13">
        <v>77777</v>
      </c>
      <c r="AD58" s="13">
        <v>7777</v>
      </c>
      <c r="AE58" s="13">
        <v>1</v>
      </c>
      <c r="AF58" s="13">
        <v>2</v>
      </c>
      <c r="AG58" s="13">
        <v>4</v>
      </c>
      <c r="AJ58" s="19" t="s">
        <v>1466</v>
      </c>
    </row>
    <row r="59" spans="1:36" x14ac:dyDescent="0.3">
      <c r="A59" s="2">
        <v>0</v>
      </c>
      <c r="B59" s="2">
        <v>3</v>
      </c>
      <c r="C59" s="2" t="s">
        <v>744</v>
      </c>
      <c r="D59" s="19" t="s">
        <v>174</v>
      </c>
      <c r="E59" s="19" t="s">
        <v>161</v>
      </c>
      <c r="F59" s="19" t="s">
        <v>174</v>
      </c>
      <c r="H59" s="3" t="str">
        <f t="shared" si="0"/>
        <v>2023</v>
      </c>
      <c r="I59" s="3" t="str">
        <f t="shared" si="1"/>
        <v>2023</v>
      </c>
      <c r="J59" s="22">
        <f t="shared" si="2"/>
        <v>2</v>
      </c>
      <c r="K59" s="2">
        <f t="shared" si="3"/>
        <v>7</v>
      </c>
      <c r="L59" s="2" t="str">
        <f t="shared" si="4"/>
        <v>1350</v>
      </c>
      <c r="M59" s="19">
        <v>37.563099999999999</v>
      </c>
      <c r="N59" s="19">
        <v>127.31699999999999</v>
      </c>
      <c r="O59" s="2" t="s">
        <v>29</v>
      </c>
      <c r="P59" s="2" t="s">
        <v>835</v>
      </c>
      <c r="Q59" s="13">
        <v>99999</v>
      </c>
      <c r="R59" s="2">
        <v>551</v>
      </c>
      <c r="S59" s="2">
        <v>2</v>
      </c>
      <c r="T59" s="2">
        <v>1</v>
      </c>
      <c r="U59" s="13">
        <v>99999</v>
      </c>
      <c r="V59" s="2">
        <v>2</v>
      </c>
      <c r="W59" s="2">
        <v>1</v>
      </c>
      <c r="X59" s="2">
        <v>1</v>
      </c>
      <c r="Y59" s="2">
        <v>32</v>
      </c>
      <c r="Z59" s="2">
        <v>1</v>
      </c>
      <c r="AA59" s="2">
        <v>1</v>
      </c>
      <c r="AB59" s="13">
        <v>77777</v>
      </c>
      <c r="AD59" s="13">
        <v>7777</v>
      </c>
      <c r="AE59" s="13">
        <v>1</v>
      </c>
      <c r="AF59" s="13">
        <v>2</v>
      </c>
      <c r="AG59" s="13">
        <v>4</v>
      </c>
      <c r="AJ59" s="19" t="s">
        <v>554</v>
      </c>
    </row>
    <row r="60" spans="1:36" x14ac:dyDescent="0.3">
      <c r="A60" s="2">
        <v>10</v>
      </c>
      <c r="B60" s="2">
        <v>16</v>
      </c>
      <c r="C60" s="2" t="s">
        <v>745</v>
      </c>
      <c r="D60" s="19" t="s">
        <v>175</v>
      </c>
      <c r="E60" s="19" t="s">
        <v>161</v>
      </c>
      <c r="F60" s="19" t="s">
        <v>175</v>
      </c>
      <c r="H60" s="3" t="str">
        <f t="shared" si="0"/>
        <v>2023</v>
      </c>
      <c r="I60" s="3" t="str">
        <f t="shared" si="1"/>
        <v>2023</v>
      </c>
      <c r="J60" s="22">
        <f t="shared" si="2"/>
        <v>2</v>
      </c>
      <c r="K60" s="2">
        <f t="shared" si="3"/>
        <v>7</v>
      </c>
      <c r="L60" s="2" t="str">
        <f t="shared" si="4"/>
        <v>1350</v>
      </c>
      <c r="M60" s="19">
        <v>37.562399999999997</v>
      </c>
      <c r="N60" s="19">
        <v>127.316</v>
      </c>
      <c r="O60" s="2" t="s">
        <v>29</v>
      </c>
      <c r="P60" s="29" t="s">
        <v>1452</v>
      </c>
      <c r="Q60" s="13">
        <v>99999</v>
      </c>
      <c r="R60" s="2">
        <v>629</v>
      </c>
      <c r="S60" s="2">
        <v>1</v>
      </c>
      <c r="T60" s="2">
        <v>2</v>
      </c>
      <c r="U60" s="13">
        <v>99999</v>
      </c>
      <c r="V60" s="2">
        <v>2</v>
      </c>
      <c r="W60" s="2">
        <v>1</v>
      </c>
      <c r="X60" s="2">
        <v>1</v>
      </c>
      <c r="Y60" s="2">
        <v>32</v>
      </c>
      <c r="Z60" s="2">
        <v>1</v>
      </c>
      <c r="AA60" s="2">
        <v>1</v>
      </c>
      <c r="AB60" s="13">
        <v>77777</v>
      </c>
      <c r="AD60" s="13">
        <v>7777</v>
      </c>
      <c r="AE60" s="13">
        <v>1</v>
      </c>
      <c r="AF60" s="13">
        <v>2</v>
      </c>
      <c r="AG60" s="13">
        <v>4</v>
      </c>
      <c r="AJ60" s="19" t="s">
        <v>554</v>
      </c>
    </row>
    <row r="61" spans="1:36" x14ac:dyDescent="0.3">
      <c r="A61" s="2">
        <v>37</v>
      </c>
      <c r="B61" s="2">
        <v>40</v>
      </c>
      <c r="C61" s="2" t="s">
        <v>747</v>
      </c>
      <c r="D61" s="19" t="s">
        <v>176</v>
      </c>
      <c r="E61" s="19" t="s">
        <v>161</v>
      </c>
      <c r="F61" s="19" t="s">
        <v>176</v>
      </c>
      <c r="H61" s="3" t="str">
        <f t="shared" si="0"/>
        <v>2023</v>
      </c>
      <c r="I61" s="3" t="str">
        <f t="shared" si="1"/>
        <v>2023</v>
      </c>
      <c r="J61" s="22">
        <f t="shared" si="2"/>
        <v>2</v>
      </c>
      <c r="K61" s="2">
        <f t="shared" si="3"/>
        <v>7</v>
      </c>
      <c r="L61" s="2" t="str">
        <f t="shared" si="4"/>
        <v>1352</v>
      </c>
      <c r="M61" s="19">
        <v>37.553899999999999</v>
      </c>
      <c r="N61" s="19">
        <v>127.312</v>
      </c>
      <c r="O61" s="2" t="s">
        <v>29</v>
      </c>
      <c r="P61" s="29" t="s">
        <v>1452</v>
      </c>
      <c r="Q61" s="13">
        <v>99999</v>
      </c>
      <c r="R61" s="2">
        <v>629</v>
      </c>
      <c r="S61" s="2">
        <v>1</v>
      </c>
      <c r="T61" s="2">
        <v>2</v>
      </c>
      <c r="U61" s="13">
        <v>99999</v>
      </c>
      <c r="V61" s="2">
        <v>2</v>
      </c>
      <c r="W61" s="2">
        <v>1</v>
      </c>
      <c r="X61" s="2">
        <v>1</v>
      </c>
      <c r="Y61" s="2">
        <v>32</v>
      </c>
      <c r="Z61" s="2">
        <v>1</v>
      </c>
      <c r="AA61" s="2">
        <v>1</v>
      </c>
      <c r="AB61" s="13">
        <v>77777</v>
      </c>
      <c r="AD61" s="13">
        <v>7777</v>
      </c>
      <c r="AE61" s="13">
        <v>1</v>
      </c>
      <c r="AF61" s="13">
        <v>2</v>
      </c>
      <c r="AG61" s="13">
        <v>4</v>
      </c>
      <c r="AJ61" s="19" t="s">
        <v>555</v>
      </c>
    </row>
    <row r="62" spans="1:36" x14ac:dyDescent="0.3">
      <c r="A62" s="2">
        <v>12</v>
      </c>
      <c r="B62" s="2">
        <v>23</v>
      </c>
      <c r="C62" s="2" t="s">
        <v>746</v>
      </c>
      <c r="D62" s="19" t="s">
        <v>177</v>
      </c>
      <c r="E62" s="19" t="s">
        <v>161</v>
      </c>
      <c r="F62" s="19" t="s">
        <v>177</v>
      </c>
      <c r="H62" s="3" t="str">
        <f t="shared" si="0"/>
        <v>2023</v>
      </c>
      <c r="I62" s="3" t="str">
        <f t="shared" si="1"/>
        <v>2023</v>
      </c>
      <c r="J62" s="22">
        <f t="shared" si="2"/>
        <v>2</v>
      </c>
      <c r="K62" s="2">
        <f t="shared" si="3"/>
        <v>7</v>
      </c>
      <c r="L62" s="2" t="str">
        <f t="shared" si="4"/>
        <v>1408</v>
      </c>
      <c r="M62" s="19">
        <v>37.531700000000001</v>
      </c>
      <c r="N62" s="19">
        <v>127.27500000000001</v>
      </c>
      <c r="O62" s="2" t="s">
        <v>29</v>
      </c>
      <c r="P62" s="2" t="s">
        <v>842</v>
      </c>
      <c r="Q62" s="13">
        <v>99999</v>
      </c>
      <c r="R62" s="2">
        <v>671</v>
      </c>
      <c r="S62" s="2">
        <v>1</v>
      </c>
      <c r="T62" s="2">
        <v>2</v>
      </c>
      <c r="U62" s="13">
        <v>99999</v>
      </c>
      <c r="V62" s="2">
        <v>1</v>
      </c>
      <c r="W62" s="2">
        <v>1</v>
      </c>
      <c r="X62" s="2">
        <v>1</v>
      </c>
      <c r="Y62" s="2">
        <v>32</v>
      </c>
      <c r="Z62" s="2">
        <v>4</v>
      </c>
      <c r="AA62" s="2">
        <v>1</v>
      </c>
      <c r="AB62" s="13">
        <v>77777</v>
      </c>
      <c r="AD62" s="13">
        <v>7777</v>
      </c>
      <c r="AE62" s="13">
        <v>1</v>
      </c>
      <c r="AF62" s="13">
        <v>2</v>
      </c>
      <c r="AG62" s="13">
        <v>4</v>
      </c>
      <c r="AJ62" s="19" t="s">
        <v>556</v>
      </c>
    </row>
    <row r="63" spans="1:36" x14ac:dyDescent="0.3">
      <c r="A63" s="2">
        <v>50</v>
      </c>
      <c r="B63" s="2">
        <v>56</v>
      </c>
      <c r="C63" s="2" t="s">
        <v>748</v>
      </c>
      <c r="D63" s="19" t="s">
        <v>178</v>
      </c>
      <c r="E63" s="19" t="s">
        <v>161</v>
      </c>
      <c r="F63" s="19" t="s">
        <v>178</v>
      </c>
      <c r="H63" s="3" t="str">
        <f t="shared" si="0"/>
        <v>2023</v>
      </c>
      <c r="I63" s="3" t="str">
        <f t="shared" si="1"/>
        <v>2023</v>
      </c>
      <c r="J63" s="22">
        <f t="shared" si="2"/>
        <v>2</v>
      </c>
      <c r="K63" s="2">
        <f t="shared" si="3"/>
        <v>7</v>
      </c>
      <c r="L63" s="2" t="str">
        <f t="shared" si="4"/>
        <v>1422</v>
      </c>
      <c r="M63" s="19">
        <v>37.537300000000002</v>
      </c>
      <c r="N63" s="19">
        <v>127.18600000000001</v>
      </c>
      <c r="O63" s="2" t="s">
        <v>29</v>
      </c>
      <c r="P63" s="29" t="s">
        <v>837</v>
      </c>
      <c r="Q63" s="13">
        <v>99999</v>
      </c>
      <c r="R63" s="2">
        <v>551</v>
      </c>
      <c r="S63" s="2">
        <v>2</v>
      </c>
      <c r="T63" s="2">
        <v>1</v>
      </c>
      <c r="U63" s="13">
        <v>99999</v>
      </c>
      <c r="V63" s="2">
        <v>1</v>
      </c>
      <c r="W63" s="2">
        <v>1</v>
      </c>
      <c r="X63" s="2">
        <v>1</v>
      </c>
      <c r="Y63" s="2">
        <v>12</v>
      </c>
      <c r="Z63" s="2">
        <v>1</v>
      </c>
      <c r="AA63" s="2">
        <v>1</v>
      </c>
      <c r="AB63" s="13">
        <v>77777</v>
      </c>
      <c r="AD63" s="13">
        <v>7777</v>
      </c>
      <c r="AE63" s="13">
        <v>1</v>
      </c>
      <c r="AF63" s="13">
        <v>2</v>
      </c>
      <c r="AG63" s="13">
        <v>4</v>
      </c>
      <c r="AJ63" s="19" t="s">
        <v>557</v>
      </c>
    </row>
    <row r="64" spans="1:36" x14ac:dyDescent="0.3">
      <c r="A64" s="2">
        <v>0</v>
      </c>
      <c r="B64" s="2">
        <v>4</v>
      </c>
      <c r="C64" s="2" t="s">
        <v>749</v>
      </c>
      <c r="D64" s="19" t="s">
        <v>179</v>
      </c>
      <c r="E64" s="19" t="s">
        <v>161</v>
      </c>
      <c r="F64" s="19" t="s">
        <v>179</v>
      </c>
      <c r="H64" s="3" t="str">
        <f t="shared" si="0"/>
        <v>2023</v>
      </c>
      <c r="I64" s="3" t="str">
        <f t="shared" si="1"/>
        <v>2023</v>
      </c>
      <c r="J64" s="22">
        <f t="shared" si="2"/>
        <v>3</v>
      </c>
      <c r="K64" s="2">
        <f t="shared" si="3"/>
        <v>6</v>
      </c>
      <c r="L64" s="2" t="str">
        <f t="shared" si="4"/>
        <v>1107</v>
      </c>
      <c r="M64" s="19">
        <v>37.517899999999997</v>
      </c>
      <c r="N64" s="19">
        <v>127.074</v>
      </c>
      <c r="O64" s="2" t="s">
        <v>29</v>
      </c>
      <c r="P64" s="29" t="s">
        <v>838</v>
      </c>
      <c r="Q64" s="13">
        <v>99999</v>
      </c>
      <c r="R64" s="2">
        <v>641</v>
      </c>
      <c r="S64" s="2">
        <v>2</v>
      </c>
      <c r="T64" s="2">
        <v>1</v>
      </c>
      <c r="U64" s="13">
        <v>99999</v>
      </c>
      <c r="V64" s="2">
        <v>1</v>
      </c>
      <c r="W64" s="2">
        <v>1</v>
      </c>
      <c r="X64" s="2">
        <v>1</v>
      </c>
      <c r="Y64" s="2">
        <v>11</v>
      </c>
      <c r="Z64" s="2">
        <v>1</v>
      </c>
      <c r="AA64" s="2">
        <v>1</v>
      </c>
      <c r="AB64" s="13">
        <v>77777</v>
      </c>
      <c r="AD64" s="13">
        <v>7777</v>
      </c>
      <c r="AE64" s="13">
        <v>1</v>
      </c>
      <c r="AF64" s="13">
        <v>2</v>
      </c>
      <c r="AG64" s="13">
        <v>4</v>
      </c>
      <c r="AJ64" s="19" t="s">
        <v>558</v>
      </c>
    </row>
    <row r="65" spans="1:36" x14ac:dyDescent="0.3">
      <c r="A65" s="2">
        <v>30</v>
      </c>
      <c r="B65" s="2">
        <v>33</v>
      </c>
      <c r="C65" s="2" t="s">
        <v>751</v>
      </c>
      <c r="D65" s="19" t="s">
        <v>180</v>
      </c>
      <c r="E65" s="19" t="s">
        <v>161</v>
      </c>
      <c r="F65" s="19" t="s">
        <v>180</v>
      </c>
      <c r="H65" s="3" t="str">
        <f t="shared" si="0"/>
        <v>2023</v>
      </c>
      <c r="I65" s="3" t="str">
        <f t="shared" si="1"/>
        <v>2023</v>
      </c>
      <c r="J65" s="22">
        <f t="shared" si="2"/>
        <v>3</v>
      </c>
      <c r="K65" s="2">
        <f t="shared" si="3"/>
        <v>6</v>
      </c>
      <c r="L65" s="2" t="str">
        <f t="shared" si="4"/>
        <v>1108</v>
      </c>
      <c r="M65" s="19">
        <v>37.516599999999997</v>
      </c>
      <c r="N65" s="19">
        <v>127.083</v>
      </c>
      <c r="O65" s="2" t="s">
        <v>29</v>
      </c>
      <c r="P65" s="29" t="s">
        <v>839</v>
      </c>
      <c r="Q65" s="13">
        <v>99999</v>
      </c>
      <c r="R65" s="2">
        <v>631</v>
      </c>
      <c r="S65" s="2">
        <v>2</v>
      </c>
      <c r="T65" s="2">
        <v>1</v>
      </c>
      <c r="U65" s="13">
        <v>99999</v>
      </c>
      <c r="V65" s="2">
        <v>1</v>
      </c>
      <c r="W65" s="2">
        <v>1</v>
      </c>
      <c r="X65" s="2">
        <v>1</v>
      </c>
      <c r="Y65" s="2">
        <v>11</v>
      </c>
      <c r="Z65" s="2">
        <v>1</v>
      </c>
      <c r="AA65" s="2">
        <v>1</v>
      </c>
      <c r="AB65" s="13">
        <v>77777</v>
      </c>
      <c r="AD65" s="13">
        <v>7777</v>
      </c>
      <c r="AE65" s="13">
        <v>1</v>
      </c>
      <c r="AF65" s="13">
        <v>2</v>
      </c>
      <c r="AG65" s="13">
        <v>4</v>
      </c>
      <c r="AJ65" s="19" t="s">
        <v>559</v>
      </c>
    </row>
    <row r="66" spans="1:36" x14ac:dyDescent="0.3">
      <c r="C66" s="2" t="s">
        <v>476</v>
      </c>
      <c r="D66" s="19" t="s">
        <v>181</v>
      </c>
      <c r="E66" s="19" t="s">
        <v>161</v>
      </c>
      <c r="F66" s="19" t="s">
        <v>181</v>
      </c>
      <c r="H66" s="3" t="str">
        <f t="shared" si="0"/>
        <v>2023</v>
      </c>
      <c r="I66" s="3" t="str">
        <f t="shared" si="1"/>
        <v>2023</v>
      </c>
      <c r="J66" s="22">
        <f t="shared" si="2"/>
        <v>3</v>
      </c>
      <c r="K66" s="2">
        <f t="shared" si="3"/>
        <v>6</v>
      </c>
      <c r="L66" s="2" t="str">
        <f t="shared" si="4"/>
        <v>1110</v>
      </c>
      <c r="M66" s="19">
        <v>37.529200000000003</v>
      </c>
      <c r="N66" s="19">
        <v>127.10899999999999</v>
      </c>
      <c r="O66" s="2" t="s">
        <v>29</v>
      </c>
      <c r="P66" s="2"/>
      <c r="Q66" s="13">
        <v>99999</v>
      </c>
      <c r="U66" s="13">
        <v>99999</v>
      </c>
      <c r="AB66" s="13">
        <v>77777</v>
      </c>
      <c r="AD66" s="13">
        <v>7777</v>
      </c>
      <c r="AE66" s="13">
        <v>1</v>
      </c>
      <c r="AF66" s="13">
        <v>2</v>
      </c>
      <c r="AG66" s="13">
        <v>4</v>
      </c>
      <c r="AJ66" s="19" t="s">
        <v>560</v>
      </c>
    </row>
    <row r="67" spans="1:36" x14ac:dyDescent="0.3">
      <c r="A67" s="2">
        <v>4</v>
      </c>
      <c r="B67" s="2">
        <v>10</v>
      </c>
      <c r="C67" s="2" t="s">
        <v>752</v>
      </c>
      <c r="D67" s="19" t="s">
        <v>182</v>
      </c>
      <c r="E67" s="19" t="s">
        <v>161</v>
      </c>
      <c r="F67" s="19" t="s">
        <v>182</v>
      </c>
      <c r="H67" s="3" t="str">
        <f t="shared" si="0"/>
        <v>2023</v>
      </c>
      <c r="I67" s="3" t="str">
        <f t="shared" si="1"/>
        <v>2023</v>
      </c>
      <c r="J67" s="22">
        <f t="shared" si="2"/>
        <v>3</v>
      </c>
      <c r="K67" s="2">
        <f t="shared" si="3"/>
        <v>6</v>
      </c>
      <c r="L67" s="2" t="str">
        <f t="shared" si="4"/>
        <v>1128</v>
      </c>
      <c r="M67" s="19">
        <v>37.546799999999998</v>
      </c>
      <c r="N67" s="19">
        <v>127.19199999999999</v>
      </c>
      <c r="O67" s="2" t="s">
        <v>29</v>
      </c>
      <c r="P67" s="2" t="s">
        <v>840</v>
      </c>
      <c r="Q67" s="13">
        <v>99999</v>
      </c>
      <c r="R67" s="2">
        <v>741</v>
      </c>
      <c r="S67" s="2">
        <v>1</v>
      </c>
      <c r="T67" s="2">
        <v>2</v>
      </c>
      <c r="U67" s="13">
        <v>99999</v>
      </c>
      <c r="V67" s="2">
        <v>3</v>
      </c>
      <c r="W67" s="2">
        <v>1</v>
      </c>
      <c r="X67" s="2">
        <v>1</v>
      </c>
      <c r="Y67" s="2">
        <v>33</v>
      </c>
      <c r="Z67" s="2">
        <v>1</v>
      </c>
      <c r="AA67" s="2">
        <v>1</v>
      </c>
      <c r="AB67" s="13">
        <v>77777</v>
      </c>
      <c r="AD67" s="13">
        <v>7777</v>
      </c>
      <c r="AE67" s="13">
        <v>1</v>
      </c>
      <c r="AF67" s="13">
        <v>2</v>
      </c>
      <c r="AG67" s="13">
        <v>4</v>
      </c>
      <c r="AJ67" s="19" t="s">
        <v>561</v>
      </c>
    </row>
    <row r="68" spans="1:36" x14ac:dyDescent="0.3">
      <c r="A68" s="2">
        <v>17</v>
      </c>
      <c r="B68" s="2">
        <v>20</v>
      </c>
      <c r="C68" s="2" t="s">
        <v>753</v>
      </c>
      <c r="D68" s="19" t="s">
        <v>183</v>
      </c>
      <c r="E68" s="19" t="s">
        <v>161</v>
      </c>
      <c r="F68" s="19" t="s">
        <v>183</v>
      </c>
      <c r="H68" s="3" t="str">
        <f t="shared" si="0"/>
        <v>2023</v>
      </c>
      <c r="I68" s="3" t="str">
        <f t="shared" si="1"/>
        <v>2023</v>
      </c>
      <c r="J68" s="22">
        <f t="shared" si="2"/>
        <v>3</v>
      </c>
      <c r="K68" s="2">
        <f t="shared" si="3"/>
        <v>6</v>
      </c>
      <c r="L68" s="2" t="str">
        <f t="shared" si="4"/>
        <v>1130</v>
      </c>
      <c r="M68" s="19">
        <v>37.536099999999998</v>
      </c>
      <c r="N68" s="19">
        <v>127.19499999999999</v>
      </c>
      <c r="O68" s="2" t="s">
        <v>29</v>
      </c>
      <c r="P68" s="2" t="s">
        <v>846</v>
      </c>
      <c r="Q68" s="13">
        <v>99999</v>
      </c>
      <c r="R68" s="2">
        <v>644</v>
      </c>
      <c r="S68" s="2">
        <v>2</v>
      </c>
      <c r="T68" s="2">
        <v>1</v>
      </c>
      <c r="U68" s="13">
        <v>99999</v>
      </c>
      <c r="V68" s="2">
        <v>3</v>
      </c>
      <c r="W68" s="2">
        <v>1</v>
      </c>
      <c r="X68" s="2">
        <v>1</v>
      </c>
      <c r="Y68" s="2">
        <v>34</v>
      </c>
      <c r="Z68" s="2">
        <v>1</v>
      </c>
      <c r="AA68" s="2">
        <v>1</v>
      </c>
      <c r="AB68" s="13">
        <v>77777</v>
      </c>
      <c r="AD68" s="13">
        <v>7777</v>
      </c>
      <c r="AE68" s="13">
        <v>1</v>
      </c>
      <c r="AF68" s="13">
        <v>2</v>
      </c>
      <c r="AG68" s="13">
        <v>4</v>
      </c>
      <c r="AJ68" s="19" t="s">
        <v>562</v>
      </c>
    </row>
    <row r="69" spans="1:36" x14ac:dyDescent="0.3">
      <c r="A69" s="2">
        <v>36</v>
      </c>
      <c r="B69" s="2">
        <v>48</v>
      </c>
      <c r="C69" s="2" t="s">
        <v>754</v>
      </c>
      <c r="D69" s="19" t="s">
        <v>184</v>
      </c>
      <c r="E69" s="19" t="s">
        <v>161</v>
      </c>
      <c r="F69" s="19" t="s">
        <v>184</v>
      </c>
      <c r="H69" s="3" t="str">
        <f t="shared" si="0"/>
        <v>2023</v>
      </c>
      <c r="I69" s="3" t="str">
        <f t="shared" si="1"/>
        <v>2023</v>
      </c>
      <c r="J69" s="22">
        <f t="shared" si="2"/>
        <v>3</v>
      </c>
      <c r="K69" s="2">
        <f t="shared" si="3"/>
        <v>6</v>
      </c>
      <c r="L69" s="2" t="str">
        <f t="shared" si="4"/>
        <v>1134</v>
      </c>
      <c r="M69" s="19">
        <v>37.536200000000001</v>
      </c>
      <c r="N69" s="19">
        <v>127.208</v>
      </c>
      <c r="O69" s="2" t="s">
        <v>29</v>
      </c>
      <c r="P69" s="2" t="s">
        <v>841</v>
      </c>
      <c r="Q69" s="13">
        <v>99999</v>
      </c>
      <c r="R69" s="2">
        <v>501</v>
      </c>
      <c r="S69" s="2">
        <v>1</v>
      </c>
      <c r="T69" s="2">
        <v>2</v>
      </c>
      <c r="U69" s="13">
        <v>99999</v>
      </c>
      <c r="V69" s="2">
        <v>3</v>
      </c>
      <c r="W69" s="2">
        <v>1</v>
      </c>
      <c r="X69" s="2">
        <v>1</v>
      </c>
      <c r="Y69" s="2">
        <v>34</v>
      </c>
      <c r="Z69" s="2">
        <v>1</v>
      </c>
      <c r="AA69" s="2">
        <v>1</v>
      </c>
      <c r="AB69" s="13">
        <v>77777</v>
      </c>
      <c r="AD69" s="13">
        <v>7777</v>
      </c>
      <c r="AE69" s="13">
        <v>1</v>
      </c>
      <c r="AF69" s="13">
        <v>2</v>
      </c>
      <c r="AG69" s="13">
        <v>4</v>
      </c>
      <c r="AJ69" s="19" t="s">
        <v>563</v>
      </c>
    </row>
    <row r="70" spans="1:36" x14ac:dyDescent="0.3">
      <c r="A70" s="2">
        <v>20</v>
      </c>
      <c r="B70" s="2">
        <v>30</v>
      </c>
      <c r="C70" s="2" t="s">
        <v>755</v>
      </c>
      <c r="D70" s="19" t="s">
        <v>185</v>
      </c>
      <c r="E70" s="19" t="s">
        <v>161</v>
      </c>
      <c r="F70" s="19" t="s">
        <v>185</v>
      </c>
      <c r="H70" s="3" t="str">
        <f t="shared" ref="H70:H133" si="5">LEFT(D70, 4)</f>
        <v>2023</v>
      </c>
      <c r="I70" s="3" t="str">
        <f t="shared" ref="I70:I133" si="6">LEFT(D70, 4)</f>
        <v>2023</v>
      </c>
      <c r="J70" s="22">
        <f t="shared" ref="J70:J133" si="7">MONTH(DATEVALUE(LEFT(D70, 10)))</f>
        <v>3</v>
      </c>
      <c r="K70" s="2">
        <f t="shared" ref="K70:K133" si="8">WEEKDAY(DATE(VALUE(LEFT(D70, 4)), VALUE(MID(D70, 6, 2)), VALUE(MID(D70, 9, 2))), 2)</f>
        <v>6</v>
      </c>
      <c r="L70" s="2" t="str">
        <f t="shared" ref="L70:L133" si="9">TEXT(VALUE(MID(D70, 12, 2)), "00") &amp; TEXT(VALUE(MID(D70, 15, 2)), "00")</f>
        <v>1136</v>
      </c>
      <c r="M70" s="19">
        <v>37.537300000000002</v>
      </c>
      <c r="N70" s="19">
        <v>127.21299999999999</v>
      </c>
      <c r="O70" s="2" t="s">
        <v>29</v>
      </c>
      <c r="P70" s="2" t="s">
        <v>1453</v>
      </c>
      <c r="Q70" s="13">
        <v>99999</v>
      </c>
      <c r="R70" s="2">
        <v>373</v>
      </c>
      <c r="S70" s="2">
        <v>1</v>
      </c>
      <c r="T70" s="2">
        <v>2</v>
      </c>
      <c r="U70" s="13">
        <v>99999</v>
      </c>
      <c r="V70" s="2">
        <v>3</v>
      </c>
      <c r="W70" s="2">
        <v>1</v>
      </c>
      <c r="X70" s="2">
        <v>1</v>
      </c>
      <c r="Y70" s="2">
        <v>1</v>
      </c>
      <c r="Z70" s="2">
        <v>1</v>
      </c>
      <c r="AA70" s="2">
        <v>1</v>
      </c>
      <c r="AB70" s="13">
        <v>77777</v>
      </c>
      <c r="AD70" s="13">
        <v>7777</v>
      </c>
      <c r="AE70" s="13">
        <v>1</v>
      </c>
      <c r="AF70" s="13">
        <v>2</v>
      </c>
      <c r="AG70" s="13">
        <v>4</v>
      </c>
      <c r="AJ70" s="19" t="s">
        <v>564</v>
      </c>
    </row>
    <row r="71" spans="1:36" x14ac:dyDescent="0.3">
      <c r="A71" s="2">
        <v>40</v>
      </c>
      <c r="B71" s="2">
        <v>43</v>
      </c>
      <c r="C71" s="2" t="s">
        <v>756</v>
      </c>
      <c r="D71" s="19" t="s">
        <v>186</v>
      </c>
      <c r="E71" s="19" t="s">
        <v>161</v>
      </c>
      <c r="F71" s="19" t="s">
        <v>186</v>
      </c>
      <c r="H71" s="3" t="str">
        <f t="shared" si="5"/>
        <v>2023</v>
      </c>
      <c r="I71" s="3" t="str">
        <f t="shared" si="6"/>
        <v>2023</v>
      </c>
      <c r="J71" s="22">
        <f t="shared" si="7"/>
        <v>3</v>
      </c>
      <c r="K71" s="2">
        <f t="shared" si="8"/>
        <v>6</v>
      </c>
      <c r="L71" s="2" t="str">
        <f t="shared" si="9"/>
        <v>1611</v>
      </c>
      <c r="M71" s="19">
        <v>37.245600000000003</v>
      </c>
      <c r="N71" s="19">
        <v>127.047</v>
      </c>
      <c r="O71" s="2" t="s">
        <v>29</v>
      </c>
      <c r="P71" s="2" t="s">
        <v>847</v>
      </c>
      <c r="Q71" s="13">
        <v>99999</v>
      </c>
      <c r="R71" s="2">
        <v>649</v>
      </c>
      <c r="S71" s="2">
        <v>2</v>
      </c>
      <c r="T71" s="2">
        <v>1</v>
      </c>
      <c r="U71" s="13">
        <v>99999</v>
      </c>
      <c r="V71" s="2">
        <v>3</v>
      </c>
      <c r="W71" s="2">
        <v>1</v>
      </c>
      <c r="X71" s="2">
        <v>1</v>
      </c>
      <c r="Y71" s="2">
        <v>11</v>
      </c>
      <c r="Z71" s="2">
        <v>1</v>
      </c>
      <c r="AA71" s="2">
        <v>1</v>
      </c>
      <c r="AB71" s="13">
        <v>77777</v>
      </c>
      <c r="AD71" s="13">
        <v>7777</v>
      </c>
      <c r="AE71" s="13">
        <v>1</v>
      </c>
      <c r="AF71" s="13">
        <v>2</v>
      </c>
      <c r="AG71" s="13">
        <v>4</v>
      </c>
      <c r="AJ71" s="19" t="s">
        <v>565</v>
      </c>
    </row>
    <row r="72" spans="1:36" x14ac:dyDescent="0.3">
      <c r="A72" s="2">
        <v>23</v>
      </c>
      <c r="B72" s="2">
        <v>28</v>
      </c>
      <c r="C72" s="2" t="s">
        <v>757</v>
      </c>
      <c r="D72" s="19" t="s">
        <v>187</v>
      </c>
      <c r="E72" s="19" t="s">
        <v>161</v>
      </c>
      <c r="F72" s="19" t="s">
        <v>187</v>
      </c>
      <c r="H72" s="3" t="str">
        <f t="shared" si="5"/>
        <v>2023</v>
      </c>
      <c r="I72" s="3" t="str">
        <f t="shared" si="6"/>
        <v>2023</v>
      </c>
      <c r="J72" s="22">
        <f t="shared" si="7"/>
        <v>3</v>
      </c>
      <c r="K72" s="2">
        <f t="shared" si="8"/>
        <v>7</v>
      </c>
      <c r="L72" s="2" t="str">
        <f t="shared" si="9"/>
        <v>1848</v>
      </c>
      <c r="M72" s="19">
        <v>37.5411</v>
      </c>
      <c r="N72" s="19">
        <v>127.095</v>
      </c>
      <c r="O72" s="2" t="s">
        <v>29</v>
      </c>
      <c r="P72" s="2" t="s">
        <v>845</v>
      </c>
      <c r="Q72" s="13">
        <v>99999</v>
      </c>
      <c r="R72" s="2">
        <v>593</v>
      </c>
      <c r="S72" s="2">
        <v>1</v>
      </c>
      <c r="T72" s="2">
        <v>2</v>
      </c>
      <c r="U72" s="13">
        <v>99999</v>
      </c>
      <c r="V72" s="2">
        <v>3</v>
      </c>
      <c r="W72" s="2">
        <v>1</v>
      </c>
      <c r="X72" s="2">
        <v>1</v>
      </c>
      <c r="Y72" s="2">
        <v>1</v>
      </c>
      <c r="Z72" s="2">
        <v>2</v>
      </c>
      <c r="AA72" s="2">
        <v>1</v>
      </c>
      <c r="AB72" s="13">
        <v>77777</v>
      </c>
      <c r="AD72" s="13">
        <v>7777</v>
      </c>
      <c r="AE72" s="13">
        <v>1</v>
      </c>
      <c r="AF72" s="13">
        <v>2</v>
      </c>
      <c r="AG72" s="13">
        <v>4</v>
      </c>
      <c r="AJ72" s="19" t="s">
        <v>566</v>
      </c>
    </row>
    <row r="73" spans="1:36" x14ac:dyDescent="0.3">
      <c r="A73" s="2">
        <v>30</v>
      </c>
      <c r="B73" s="2">
        <v>34</v>
      </c>
      <c r="C73" s="2" t="s">
        <v>758</v>
      </c>
      <c r="D73" s="19" t="s">
        <v>189</v>
      </c>
      <c r="E73" s="23" t="s">
        <v>188</v>
      </c>
      <c r="F73" s="19" t="s">
        <v>189</v>
      </c>
      <c r="H73" s="3" t="str">
        <f t="shared" si="5"/>
        <v>2023</v>
      </c>
      <c r="I73" s="3" t="str">
        <f t="shared" si="6"/>
        <v>2023</v>
      </c>
      <c r="J73" s="22">
        <f t="shared" si="7"/>
        <v>3</v>
      </c>
      <c r="K73" s="2">
        <f t="shared" si="8"/>
        <v>1</v>
      </c>
      <c r="L73" s="2" t="str">
        <f t="shared" si="9"/>
        <v>1133</v>
      </c>
      <c r="M73" s="19">
        <v>37.511299999999999</v>
      </c>
      <c r="N73" s="19">
        <v>127.15</v>
      </c>
      <c r="O73" s="2" t="s">
        <v>29</v>
      </c>
      <c r="P73" s="2" t="s">
        <v>878</v>
      </c>
      <c r="Q73" s="13">
        <v>99999</v>
      </c>
      <c r="R73" s="2">
        <v>732</v>
      </c>
      <c r="U73" s="13">
        <v>99999</v>
      </c>
      <c r="V73" s="2">
        <v>1</v>
      </c>
      <c r="W73" s="2">
        <v>1</v>
      </c>
      <c r="X73" s="2">
        <v>1</v>
      </c>
      <c r="Y73" s="2">
        <v>11</v>
      </c>
      <c r="Z73" s="2">
        <v>1</v>
      </c>
      <c r="AA73" s="2">
        <v>1</v>
      </c>
      <c r="AB73" s="13">
        <v>77777</v>
      </c>
      <c r="AD73" s="13">
        <v>7777</v>
      </c>
      <c r="AE73" s="13">
        <v>1</v>
      </c>
      <c r="AF73" s="13">
        <v>2</v>
      </c>
      <c r="AG73" s="13">
        <v>4</v>
      </c>
      <c r="AJ73" s="19" t="s">
        <v>567</v>
      </c>
    </row>
    <row r="74" spans="1:36" x14ac:dyDescent="0.3">
      <c r="A74" s="2">
        <v>4</v>
      </c>
      <c r="B74" s="2">
        <v>9</v>
      </c>
      <c r="C74" s="2" t="s">
        <v>759</v>
      </c>
      <c r="D74" s="19" t="s">
        <v>190</v>
      </c>
      <c r="E74" s="19" t="s">
        <v>188</v>
      </c>
      <c r="F74" s="19" t="s">
        <v>190</v>
      </c>
      <c r="H74" s="3" t="str">
        <f t="shared" si="5"/>
        <v>2023</v>
      </c>
      <c r="I74" s="3" t="str">
        <f t="shared" si="6"/>
        <v>2023</v>
      </c>
      <c r="J74" s="22">
        <f t="shared" si="7"/>
        <v>3</v>
      </c>
      <c r="K74" s="2">
        <f t="shared" si="8"/>
        <v>2</v>
      </c>
      <c r="L74" s="2" t="str">
        <f t="shared" si="9"/>
        <v>1208</v>
      </c>
      <c r="M74" s="19">
        <v>37.407299999999999</v>
      </c>
      <c r="N74" s="19">
        <v>127.95699999999999</v>
      </c>
      <c r="O74" s="2" t="s">
        <v>29</v>
      </c>
      <c r="P74" s="29" t="s">
        <v>848</v>
      </c>
      <c r="Q74" s="13">
        <v>99999</v>
      </c>
      <c r="R74" s="2">
        <v>639</v>
      </c>
      <c r="S74" s="2">
        <v>2</v>
      </c>
      <c r="T74" s="2">
        <v>1</v>
      </c>
      <c r="U74" s="13">
        <v>99999</v>
      </c>
      <c r="V74" s="2">
        <v>3</v>
      </c>
      <c r="W74" s="2">
        <v>1</v>
      </c>
      <c r="X74" s="2">
        <v>1</v>
      </c>
      <c r="Y74" s="2">
        <v>11</v>
      </c>
      <c r="Z74" s="2">
        <v>1</v>
      </c>
      <c r="AA74" s="2">
        <v>1</v>
      </c>
      <c r="AB74" s="13">
        <v>77777</v>
      </c>
      <c r="AD74" s="13">
        <v>7777</v>
      </c>
      <c r="AE74" s="13">
        <v>1</v>
      </c>
      <c r="AF74" s="13">
        <v>2</v>
      </c>
      <c r="AG74" s="13">
        <v>4</v>
      </c>
      <c r="AJ74" s="19" t="s">
        <v>568</v>
      </c>
    </row>
    <row r="75" spans="1:36" x14ac:dyDescent="0.3">
      <c r="C75" s="2" t="s">
        <v>476</v>
      </c>
      <c r="D75" s="19" t="s">
        <v>191</v>
      </c>
      <c r="E75" s="19" t="s">
        <v>188</v>
      </c>
      <c r="F75" s="19" t="s">
        <v>191</v>
      </c>
      <c r="H75" s="3" t="str">
        <f t="shared" si="5"/>
        <v>2023</v>
      </c>
      <c r="I75" s="3" t="str">
        <f t="shared" si="6"/>
        <v>2023</v>
      </c>
      <c r="J75" s="22">
        <f t="shared" si="7"/>
        <v>3</v>
      </c>
      <c r="K75" s="2">
        <f t="shared" si="8"/>
        <v>3</v>
      </c>
      <c r="L75" s="2" t="str">
        <f t="shared" si="9"/>
        <v>1142</v>
      </c>
      <c r="M75" s="19">
        <v>37.368200000000002</v>
      </c>
      <c r="N75" s="19">
        <v>127.9</v>
      </c>
      <c r="O75" s="2" t="s">
        <v>29</v>
      </c>
      <c r="P75" s="2"/>
      <c r="Q75" s="13">
        <v>99999</v>
      </c>
      <c r="U75" s="13">
        <v>99999</v>
      </c>
      <c r="AB75" s="13">
        <v>77777</v>
      </c>
      <c r="AD75" s="13">
        <v>7777</v>
      </c>
      <c r="AE75" s="13">
        <v>1</v>
      </c>
      <c r="AF75" s="13">
        <v>2</v>
      </c>
      <c r="AG75" s="13">
        <v>4</v>
      </c>
      <c r="AJ75" s="19" t="s">
        <v>569</v>
      </c>
    </row>
    <row r="76" spans="1:36" x14ac:dyDescent="0.3">
      <c r="C76" s="2" t="s">
        <v>476</v>
      </c>
      <c r="D76" s="19" t="s">
        <v>192</v>
      </c>
      <c r="E76" s="19" t="s">
        <v>188</v>
      </c>
      <c r="F76" s="19" t="s">
        <v>192</v>
      </c>
      <c r="H76" s="3" t="str">
        <f t="shared" si="5"/>
        <v>2023</v>
      </c>
      <c r="I76" s="3" t="str">
        <f t="shared" si="6"/>
        <v>2023</v>
      </c>
      <c r="J76" s="22">
        <f t="shared" si="7"/>
        <v>3</v>
      </c>
      <c r="K76" s="2">
        <f t="shared" si="8"/>
        <v>3</v>
      </c>
      <c r="L76" s="2" t="str">
        <f t="shared" si="9"/>
        <v>1153</v>
      </c>
      <c r="M76" s="19">
        <v>37.400300000000001</v>
      </c>
      <c r="N76" s="19">
        <v>127.71299999999999</v>
      </c>
      <c r="O76" s="2" t="s">
        <v>29</v>
      </c>
      <c r="P76" s="2"/>
      <c r="Q76" s="13">
        <v>99999</v>
      </c>
      <c r="U76" s="13">
        <v>99999</v>
      </c>
      <c r="AB76" s="13">
        <v>77777</v>
      </c>
      <c r="AD76" s="13">
        <v>7777</v>
      </c>
      <c r="AE76" s="13">
        <v>1</v>
      </c>
      <c r="AF76" s="13">
        <v>2</v>
      </c>
      <c r="AG76" s="13">
        <v>4</v>
      </c>
      <c r="AJ76" s="19" t="s">
        <v>570</v>
      </c>
    </row>
    <row r="77" spans="1:36" x14ac:dyDescent="0.3">
      <c r="A77" s="2">
        <v>10</v>
      </c>
      <c r="B77" s="2">
        <v>15</v>
      </c>
      <c r="C77" s="2" t="s">
        <v>760</v>
      </c>
      <c r="D77" s="19" t="s">
        <v>193</v>
      </c>
      <c r="E77" s="19" t="s">
        <v>188</v>
      </c>
      <c r="F77" s="19" t="s">
        <v>193</v>
      </c>
      <c r="H77" s="3" t="str">
        <f t="shared" si="5"/>
        <v>2023</v>
      </c>
      <c r="I77" s="3" t="str">
        <f t="shared" si="6"/>
        <v>2023</v>
      </c>
      <c r="J77" s="22">
        <f t="shared" si="7"/>
        <v>3</v>
      </c>
      <c r="K77" s="2">
        <f t="shared" si="8"/>
        <v>3</v>
      </c>
      <c r="L77" s="2" t="str">
        <f t="shared" si="9"/>
        <v>1157</v>
      </c>
      <c r="M77" s="19">
        <v>37.396500000000003</v>
      </c>
      <c r="N77" s="19">
        <v>127.639</v>
      </c>
      <c r="O77" s="2" t="s">
        <v>29</v>
      </c>
      <c r="P77" s="2" t="s">
        <v>851</v>
      </c>
      <c r="Q77" s="13">
        <v>99999</v>
      </c>
      <c r="R77" s="2">
        <v>631</v>
      </c>
      <c r="S77" s="2">
        <v>1</v>
      </c>
      <c r="T77" s="2">
        <v>2</v>
      </c>
      <c r="U77" s="13">
        <v>99999</v>
      </c>
      <c r="V77" s="2">
        <v>1</v>
      </c>
      <c r="W77" s="2">
        <v>1</v>
      </c>
      <c r="X77" s="2">
        <v>1</v>
      </c>
      <c r="Y77" s="2">
        <v>1</v>
      </c>
      <c r="Z77" s="2">
        <v>4</v>
      </c>
      <c r="AA77" s="2">
        <v>1</v>
      </c>
      <c r="AB77" s="13">
        <v>77777</v>
      </c>
      <c r="AD77" s="13">
        <v>7777</v>
      </c>
      <c r="AE77" s="13">
        <v>1</v>
      </c>
      <c r="AF77" s="13">
        <v>2</v>
      </c>
      <c r="AG77" s="13">
        <v>4</v>
      </c>
      <c r="AJ77" s="19" t="s">
        <v>571</v>
      </c>
    </row>
    <row r="78" spans="1:36" x14ac:dyDescent="0.3">
      <c r="A78" s="2">
        <v>30</v>
      </c>
      <c r="B78" s="2">
        <v>36</v>
      </c>
      <c r="C78" s="2" t="s">
        <v>1436</v>
      </c>
      <c r="D78" s="19" t="s">
        <v>194</v>
      </c>
      <c r="E78" s="19" t="s">
        <v>188</v>
      </c>
      <c r="F78" s="19" t="s">
        <v>194</v>
      </c>
      <c r="H78" s="3" t="str">
        <f t="shared" si="5"/>
        <v>2023</v>
      </c>
      <c r="I78" s="3" t="str">
        <f t="shared" si="6"/>
        <v>2023</v>
      </c>
      <c r="J78" s="22">
        <f t="shared" si="7"/>
        <v>4</v>
      </c>
      <c r="K78" s="2">
        <f t="shared" si="8"/>
        <v>2</v>
      </c>
      <c r="L78" s="2" t="str">
        <f t="shared" si="9"/>
        <v>0855</v>
      </c>
      <c r="M78" s="19">
        <v>37.206600000000002</v>
      </c>
      <c r="N78" s="19">
        <v>126.991</v>
      </c>
      <c r="O78" s="2" t="s">
        <v>29</v>
      </c>
      <c r="P78" s="29" t="s">
        <v>852</v>
      </c>
      <c r="Q78" s="13">
        <v>99999</v>
      </c>
      <c r="R78" s="2">
        <v>679</v>
      </c>
      <c r="S78" s="2">
        <v>1</v>
      </c>
      <c r="T78" s="2">
        <v>2</v>
      </c>
      <c r="U78" s="13">
        <v>99999</v>
      </c>
      <c r="V78" s="2">
        <v>3</v>
      </c>
      <c r="W78" s="2">
        <v>1</v>
      </c>
      <c r="X78" s="2">
        <v>1</v>
      </c>
      <c r="Y78" s="2">
        <v>11</v>
      </c>
      <c r="Z78" s="2">
        <v>1</v>
      </c>
      <c r="AA78" s="2">
        <v>1</v>
      </c>
      <c r="AB78" s="13">
        <v>77777</v>
      </c>
      <c r="AD78" s="13">
        <v>7777</v>
      </c>
      <c r="AE78" s="13">
        <v>1</v>
      </c>
      <c r="AF78" s="13">
        <v>2</v>
      </c>
      <c r="AG78" s="13">
        <v>4</v>
      </c>
      <c r="AJ78" s="19" t="s">
        <v>572</v>
      </c>
    </row>
    <row r="79" spans="1:36" x14ac:dyDescent="0.3">
      <c r="A79" s="2">
        <v>15</v>
      </c>
      <c r="B79" s="2">
        <v>30</v>
      </c>
      <c r="C79" s="2" t="s">
        <v>761</v>
      </c>
      <c r="D79" s="19" t="s">
        <v>195</v>
      </c>
      <c r="E79" s="19" t="s">
        <v>188</v>
      </c>
      <c r="F79" s="19" t="s">
        <v>195</v>
      </c>
      <c r="H79" s="3" t="str">
        <f t="shared" si="5"/>
        <v>2023</v>
      </c>
      <c r="I79" s="3" t="str">
        <f t="shared" si="6"/>
        <v>2023</v>
      </c>
      <c r="J79" s="22">
        <f t="shared" si="7"/>
        <v>4</v>
      </c>
      <c r="K79" s="2">
        <f t="shared" si="8"/>
        <v>2</v>
      </c>
      <c r="L79" s="2" t="str">
        <f t="shared" si="9"/>
        <v>0859</v>
      </c>
      <c r="M79" s="19">
        <v>37.214500000000001</v>
      </c>
      <c r="N79" s="19">
        <v>126.98</v>
      </c>
      <c r="O79" s="2" t="s">
        <v>29</v>
      </c>
      <c r="P79" s="2" t="s">
        <v>853</v>
      </c>
      <c r="Q79" s="13">
        <v>99999</v>
      </c>
      <c r="R79" s="2">
        <v>689</v>
      </c>
      <c r="S79" s="2">
        <v>2</v>
      </c>
      <c r="T79" s="2">
        <v>1</v>
      </c>
      <c r="U79" s="13">
        <v>99999</v>
      </c>
      <c r="V79" s="2">
        <v>3</v>
      </c>
      <c r="W79" s="2">
        <v>1</v>
      </c>
      <c r="X79" s="2">
        <v>1</v>
      </c>
      <c r="Y79" s="2">
        <v>34</v>
      </c>
      <c r="Z79" s="2">
        <v>1</v>
      </c>
      <c r="AA79" s="2">
        <v>1</v>
      </c>
      <c r="AB79" s="13">
        <v>77777</v>
      </c>
      <c r="AD79" s="13">
        <v>7777</v>
      </c>
      <c r="AE79" s="13">
        <v>1</v>
      </c>
      <c r="AF79" s="13">
        <v>2</v>
      </c>
      <c r="AG79" s="13">
        <v>4</v>
      </c>
      <c r="AJ79" s="19" t="s">
        <v>572</v>
      </c>
    </row>
    <row r="80" spans="1:36" x14ac:dyDescent="0.3">
      <c r="A80" s="2">
        <v>49</v>
      </c>
      <c r="B80" s="2">
        <v>57</v>
      </c>
      <c r="C80" s="2" t="s">
        <v>762</v>
      </c>
      <c r="D80" s="19" t="s">
        <v>196</v>
      </c>
      <c r="E80" s="19" t="s">
        <v>188</v>
      </c>
      <c r="F80" s="19" t="s">
        <v>196</v>
      </c>
      <c r="H80" s="3" t="str">
        <f t="shared" si="5"/>
        <v>2023</v>
      </c>
      <c r="I80" s="3" t="str">
        <f t="shared" si="6"/>
        <v>2023</v>
      </c>
      <c r="J80" s="22">
        <f t="shared" si="7"/>
        <v>4</v>
      </c>
      <c r="K80" s="2">
        <f t="shared" si="8"/>
        <v>2</v>
      </c>
      <c r="L80" s="2" t="str">
        <f t="shared" si="9"/>
        <v>0902</v>
      </c>
      <c r="M80" s="19">
        <v>37.222799999999999</v>
      </c>
      <c r="N80" s="19">
        <v>126.982</v>
      </c>
      <c r="O80" s="2" t="s">
        <v>29</v>
      </c>
      <c r="P80" s="29" t="s">
        <v>1454</v>
      </c>
      <c r="Q80" s="13">
        <v>99999</v>
      </c>
      <c r="R80" s="2">
        <v>594</v>
      </c>
      <c r="S80" s="2">
        <v>1</v>
      </c>
      <c r="T80" s="2">
        <v>2</v>
      </c>
      <c r="U80" s="13">
        <v>99999</v>
      </c>
      <c r="V80" s="2">
        <v>3</v>
      </c>
      <c r="W80" s="2">
        <v>1</v>
      </c>
      <c r="X80" s="2">
        <v>1</v>
      </c>
      <c r="Y80" s="2">
        <v>32</v>
      </c>
      <c r="Z80" s="2">
        <v>1</v>
      </c>
      <c r="AA80" s="2">
        <v>1</v>
      </c>
      <c r="AB80" s="13">
        <v>77777</v>
      </c>
      <c r="AD80" s="13">
        <v>7777</v>
      </c>
      <c r="AE80" s="13">
        <v>1</v>
      </c>
      <c r="AF80" s="13">
        <v>2</v>
      </c>
      <c r="AG80" s="13">
        <v>4</v>
      </c>
      <c r="AJ80" s="19" t="s">
        <v>524</v>
      </c>
    </row>
    <row r="81" spans="1:36" x14ac:dyDescent="0.3">
      <c r="A81" s="2">
        <v>2</v>
      </c>
      <c r="B81" s="2">
        <v>7</v>
      </c>
      <c r="C81" s="1" t="s">
        <v>763</v>
      </c>
      <c r="D81" s="19" t="s">
        <v>197</v>
      </c>
      <c r="E81" s="19" t="s">
        <v>188</v>
      </c>
      <c r="F81" s="19" t="s">
        <v>197</v>
      </c>
      <c r="H81" s="3" t="str">
        <f t="shared" si="5"/>
        <v>2023</v>
      </c>
      <c r="I81" s="3" t="str">
        <f t="shared" si="6"/>
        <v>2023</v>
      </c>
      <c r="J81" s="22">
        <f t="shared" si="7"/>
        <v>4</v>
      </c>
      <c r="K81" s="2">
        <f t="shared" si="8"/>
        <v>2</v>
      </c>
      <c r="L81" s="2" t="str">
        <f t="shared" si="9"/>
        <v>1602</v>
      </c>
      <c r="M81" s="19">
        <v>37.206499999999998</v>
      </c>
      <c r="N81" s="19">
        <v>126.991</v>
      </c>
      <c r="O81" s="2" t="s">
        <v>29</v>
      </c>
      <c r="P81" s="29" t="s">
        <v>854</v>
      </c>
      <c r="Q81" s="13">
        <v>99999</v>
      </c>
      <c r="R81" s="2">
        <v>649</v>
      </c>
      <c r="S81" s="2">
        <v>2</v>
      </c>
      <c r="T81" s="2">
        <v>1</v>
      </c>
      <c r="U81" s="13">
        <v>99999</v>
      </c>
      <c r="V81" s="2">
        <v>3</v>
      </c>
      <c r="W81" s="2">
        <v>1</v>
      </c>
      <c r="X81" s="2">
        <v>1</v>
      </c>
      <c r="Y81" s="2">
        <v>11</v>
      </c>
      <c r="Z81" s="2">
        <v>1</v>
      </c>
      <c r="AA81" s="2">
        <v>1</v>
      </c>
      <c r="AB81" s="13">
        <v>77777</v>
      </c>
      <c r="AD81" s="13">
        <v>7777</v>
      </c>
      <c r="AE81" s="13">
        <v>1</v>
      </c>
      <c r="AF81" s="13">
        <v>2</v>
      </c>
      <c r="AG81" s="13">
        <v>4</v>
      </c>
      <c r="AJ81" s="19" t="s">
        <v>572</v>
      </c>
    </row>
    <row r="82" spans="1:36" x14ac:dyDescent="0.3">
      <c r="A82" s="2">
        <v>24</v>
      </c>
      <c r="B82" s="2">
        <v>30</v>
      </c>
      <c r="C82" s="2" t="s">
        <v>764</v>
      </c>
      <c r="D82" s="19" t="s">
        <v>198</v>
      </c>
      <c r="E82" s="19" t="s">
        <v>188</v>
      </c>
      <c r="F82" s="19" t="s">
        <v>198</v>
      </c>
      <c r="H82" s="3" t="str">
        <f t="shared" si="5"/>
        <v>2023</v>
      </c>
      <c r="I82" s="3" t="str">
        <f t="shared" si="6"/>
        <v>2023</v>
      </c>
      <c r="J82" s="22">
        <f t="shared" si="7"/>
        <v>4</v>
      </c>
      <c r="K82" s="2">
        <f t="shared" si="8"/>
        <v>7</v>
      </c>
      <c r="L82" s="2" t="str">
        <f t="shared" si="9"/>
        <v>0757</v>
      </c>
      <c r="M82" s="19">
        <v>37.522199999999998</v>
      </c>
      <c r="N82" s="19">
        <v>126.937</v>
      </c>
      <c r="O82" s="2" t="s">
        <v>29</v>
      </c>
      <c r="P82" s="29" t="s">
        <v>855</v>
      </c>
      <c r="Q82" s="13">
        <v>99999</v>
      </c>
      <c r="R82" s="2">
        <v>675</v>
      </c>
      <c r="S82" s="2">
        <v>1</v>
      </c>
      <c r="T82" s="2">
        <v>2</v>
      </c>
      <c r="U82" s="13">
        <v>99999</v>
      </c>
      <c r="V82" s="2">
        <v>3</v>
      </c>
      <c r="W82" s="2">
        <v>1</v>
      </c>
      <c r="X82" s="2">
        <v>1</v>
      </c>
      <c r="Y82" s="2">
        <v>77777</v>
      </c>
      <c r="Z82" s="2">
        <v>1</v>
      </c>
      <c r="AA82" s="2">
        <v>1</v>
      </c>
      <c r="AB82" s="13">
        <v>77777</v>
      </c>
      <c r="AD82" s="13">
        <v>7777</v>
      </c>
      <c r="AE82" s="13">
        <v>1</v>
      </c>
      <c r="AF82" s="13">
        <v>2</v>
      </c>
      <c r="AG82" s="13">
        <v>4</v>
      </c>
      <c r="AJ82" s="19" t="s">
        <v>1467</v>
      </c>
    </row>
    <row r="83" spans="1:36" x14ac:dyDescent="0.3">
      <c r="A83" s="2">
        <v>4</v>
      </c>
      <c r="B83" s="2">
        <v>12</v>
      </c>
      <c r="C83" s="2" t="s">
        <v>765</v>
      </c>
      <c r="D83" s="19" t="s">
        <v>199</v>
      </c>
      <c r="E83" s="19" t="s">
        <v>188</v>
      </c>
      <c r="F83" s="19" t="s">
        <v>199</v>
      </c>
      <c r="H83" s="3" t="str">
        <f t="shared" si="5"/>
        <v>2023</v>
      </c>
      <c r="I83" s="3" t="str">
        <f t="shared" si="6"/>
        <v>2023</v>
      </c>
      <c r="J83" s="22">
        <f t="shared" si="7"/>
        <v>4</v>
      </c>
      <c r="K83" s="2">
        <f t="shared" si="8"/>
        <v>7</v>
      </c>
      <c r="L83" s="2" t="str">
        <f t="shared" si="9"/>
        <v>0800</v>
      </c>
      <c r="M83" s="19">
        <v>37.517299999999999</v>
      </c>
      <c r="N83" s="19">
        <v>126.929</v>
      </c>
      <c r="O83" s="2" t="s">
        <v>29</v>
      </c>
      <c r="P83" s="29" t="s">
        <v>856</v>
      </c>
      <c r="Q83" s="13">
        <v>99999</v>
      </c>
      <c r="R83" s="2">
        <v>639</v>
      </c>
      <c r="S83" s="2">
        <v>1</v>
      </c>
      <c r="T83" s="2">
        <v>2</v>
      </c>
      <c r="U83" s="13">
        <v>99999</v>
      </c>
      <c r="V83" s="2">
        <v>3</v>
      </c>
      <c r="W83" s="2">
        <v>1</v>
      </c>
      <c r="X83" s="2">
        <v>1</v>
      </c>
      <c r="Y83" s="2">
        <v>34</v>
      </c>
      <c r="Z83" s="2">
        <v>1</v>
      </c>
      <c r="AA83" s="2">
        <v>1</v>
      </c>
      <c r="AB83" s="13">
        <v>77777</v>
      </c>
      <c r="AD83" s="13">
        <v>7777</v>
      </c>
      <c r="AE83" s="13">
        <v>1</v>
      </c>
      <c r="AF83" s="13">
        <v>2</v>
      </c>
      <c r="AG83" s="13">
        <v>4</v>
      </c>
      <c r="AJ83" s="19" t="s">
        <v>573</v>
      </c>
    </row>
    <row r="84" spans="1:36" x14ac:dyDescent="0.3">
      <c r="A84" s="2">
        <v>23</v>
      </c>
      <c r="B84" s="2">
        <v>30</v>
      </c>
      <c r="C84" s="2" t="s">
        <v>766</v>
      </c>
      <c r="D84" s="19" t="s">
        <v>200</v>
      </c>
      <c r="E84" s="19" t="s">
        <v>188</v>
      </c>
      <c r="F84" s="19" t="s">
        <v>200</v>
      </c>
      <c r="H84" s="3" t="str">
        <f t="shared" si="5"/>
        <v>2023</v>
      </c>
      <c r="I84" s="3" t="str">
        <f t="shared" si="6"/>
        <v>2023</v>
      </c>
      <c r="J84" s="22">
        <f t="shared" si="7"/>
        <v>4</v>
      </c>
      <c r="K84" s="2">
        <f t="shared" si="8"/>
        <v>7</v>
      </c>
      <c r="L84" s="2" t="str">
        <f t="shared" si="9"/>
        <v>0802</v>
      </c>
      <c r="M84" s="19">
        <v>37.506700000000002</v>
      </c>
      <c r="N84" s="19">
        <v>126.923</v>
      </c>
      <c r="O84" s="2" t="s">
        <v>29</v>
      </c>
      <c r="P84" s="29" t="s">
        <v>857</v>
      </c>
      <c r="Q84" s="13">
        <v>99999</v>
      </c>
      <c r="R84" s="2">
        <v>639</v>
      </c>
      <c r="S84" s="2">
        <v>1</v>
      </c>
      <c r="T84" s="2">
        <v>2</v>
      </c>
      <c r="U84" s="13">
        <v>99999</v>
      </c>
      <c r="V84" s="2">
        <v>3</v>
      </c>
      <c r="W84" s="2">
        <v>1</v>
      </c>
      <c r="X84" s="2">
        <v>1</v>
      </c>
      <c r="Y84" s="2">
        <v>11</v>
      </c>
      <c r="Z84" s="2">
        <v>1</v>
      </c>
      <c r="AA84" s="2">
        <v>1</v>
      </c>
      <c r="AB84" s="13">
        <v>77777</v>
      </c>
      <c r="AD84" s="13">
        <v>7777</v>
      </c>
      <c r="AE84" s="13">
        <v>1</v>
      </c>
      <c r="AF84" s="13">
        <v>2</v>
      </c>
      <c r="AG84" s="13">
        <v>4</v>
      </c>
      <c r="AJ84" s="19" t="s">
        <v>574</v>
      </c>
    </row>
    <row r="85" spans="1:36" x14ac:dyDescent="0.3">
      <c r="A85" s="2">
        <v>52</v>
      </c>
      <c r="B85" s="2">
        <v>58</v>
      </c>
      <c r="C85" s="2" t="s">
        <v>767</v>
      </c>
      <c r="D85" s="19" t="s">
        <v>201</v>
      </c>
      <c r="E85" s="19" t="s">
        <v>188</v>
      </c>
      <c r="F85" s="19" t="s">
        <v>201</v>
      </c>
      <c r="H85" s="3" t="str">
        <f t="shared" si="5"/>
        <v>2023</v>
      </c>
      <c r="I85" s="3" t="str">
        <f t="shared" si="6"/>
        <v>2023</v>
      </c>
      <c r="J85" s="22">
        <f t="shared" si="7"/>
        <v>4</v>
      </c>
      <c r="K85" s="2">
        <f t="shared" si="8"/>
        <v>7</v>
      </c>
      <c r="L85" s="2" t="str">
        <f t="shared" si="9"/>
        <v>1320</v>
      </c>
      <c r="M85" s="19">
        <v>37.470100000000002</v>
      </c>
      <c r="N85" s="19">
        <v>126.98699999999999</v>
      </c>
      <c r="O85" s="2" t="s">
        <v>29</v>
      </c>
      <c r="P85" s="2" t="s">
        <v>858</v>
      </c>
      <c r="Q85" s="13">
        <v>99999</v>
      </c>
      <c r="R85" s="2">
        <v>501</v>
      </c>
      <c r="S85" s="2">
        <v>1</v>
      </c>
      <c r="T85" s="2">
        <v>2</v>
      </c>
      <c r="U85" s="13">
        <v>99999</v>
      </c>
      <c r="V85" s="2">
        <v>1</v>
      </c>
      <c r="W85" s="2">
        <v>1</v>
      </c>
      <c r="X85" s="2">
        <v>1</v>
      </c>
      <c r="Y85" s="2">
        <v>12</v>
      </c>
      <c r="Z85" s="2">
        <v>1</v>
      </c>
      <c r="AA85" s="2">
        <v>1</v>
      </c>
      <c r="AB85" s="13">
        <v>77777</v>
      </c>
      <c r="AD85" s="13">
        <v>7777</v>
      </c>
      <c r="AE85" s="13">
        <v>1</v>
      </c>
      <c r="AF85" s="13">
        <v>2</v>
      </c>
      <c r="AG85" s="13">
        <v>4</v>
      </c>
      <c r="AJ85" s="19" t="s">
        <v>575</v>
      </c>
    </row>
    <row r="86" spans="1:36" x14ac:dyDescent="0.3">
      <c r="A86" s="2">
        <v>26</v>
      </c>
      <c r="B86" s="2">
        <v>30</v>
      </c>
      <c r="C86" s="2" t="s">
        <v>768</v>
      </c>
      <c r="D86" s="19" t="s">
        <v>202</v>
      </c>
      <c r="E86" s="19" t="s">
        <v>188</v>
      </c>
      <c r="F86" s="19" t="s">
        <v>202</v>
      </c>
      <c r="H86" s="3" t="str">
        <f t="shared" si="5"/>
        <v>2023</v>
      </c>
      <c r="I86" s="3" t="str">
        <f t="shared" si="6"/>
        <v>2023</v>
      </c>
      <c r="J86" s="22">
        <f t="shared" si="7"/>
        <v>4</v>
      </c>
      <c r="K86" s="2">
        <f t="shared" si="8"/>
        <v>7</v>
      </c>
      <c r="L86" s="2" t="str">
        <f t="shared" si="9"/>
        <v>1323</v>
      </c>
      <c r="M86" s="19">
        <v>37.459800000000001</v>
      </c>
      <c r="N86" s="19">
        <v>127.03100000000001</v>
      </c>
      <c r="O86" s="2" t="s">
        <v>29</v>
      </c>
      <c r="P86" s="29" t="s">
        <v>859</v>
      </c>
      <c r="Q86" s="13">
        <v>99999</v>
      </c>
      <c r="R86" s="2">
        <v>559</v>
      </c>
      <c r="U86" s="13">
        <v>99999</v>
      </c>
      <c r="V86" s="2">
        <v>2</v>
      </c>
      <c r="W86" s="2">
        <v>1</v>
      </c>
      <c r="X86" s="2">
        <v>1</v>
      </c>
      <c r="Y86" s="2">
        <v>12</v>
      </c>
      <c r="Z86" s="2">
        <v>1</v>
      </c>
      <c r="AA86" s="2">
        <v>1</v>
      </c>
      <c r="AB86" s="13">
        <v>77777</v>
      </c>
      <c r="AD86" s="13">
        <v>7777</v>
      </c>
      <c r="AE86" s="13">
        <v>1</v>
      </c>
      <c r="AF86" s="13">
        <v>2</v>
      </c>
      <c r="AG86" s="13">
        <v>4</v>
      </c>
      <c r="AJ86" s="19" t="s">
        <v>576</v>
      </c>
    </row>
    <row r="87" spans="1:36" x14ac:dyDescent="0.3">
      <c r="A87" s="2">
        <v>1</v>
      </c>
      <c r="B87" s="2">
        <v>6</v>
      </c>
      <c r="C87" s="2" t="s">
        <v>769</v>
      </c>
      <c r="D87" s="19" t="s">
        <v>203</v>
      </c>
      <c r="E87" s="19" t="s">
        <v>188</v>
      </c>
      <c r="F87" s="19" t="s">
        <v>203</v>
      </c>
      <c r="H87" s="3" t="str">
        <f t="shared" si="5"/>
        <v>2023</v>
      </c>
      <c r="I87" s="3" t="str">
        <f t="shared" si="6"/>
        <v>2023</v>
      </c>
      <c r="J87" s="22">
        <f t="shared" si="7"/>
        <v>4</v>
      </c>
      <c r="K87" s="2">
        <f t="shared" si="8"/>
        <v>1</v>
      </c>
      <c r="L87" s="2" t="str">
        <f t="shared" si="9"/>
        <v>1015</v>
      </c>
      <c r="M87" s="19">
        <v>37.470100000000002</v>
      </c>
      <c r="N87" s="19">
        <v>126.961</v>
      </c>
      <c r="O87" s="2" t="s">
        <v>29</v>
      </c>
      <c r="P87" s="2" t="s">
        <v>1455</v>
      </c>
      <c r="Q87" s="13">
        <v>99999</v>
      </c>
      <c r="R87" s="2">
        <v>502</v>
      </c>
      <c r="S87" s="2">
        <v>1</v>
      </c>
      <c r="T87" s="2">
        <v>2</v>
      </c>
      <c r="U87" s="13">
        <v>99999</v>
      </c>
      <c r="V87" s="2">
        <v>1</v>
      </c>
      <c r="W87" s="2">
        <v>1</v>
      </c>
      <c r="X87" s="2">
        <v>1</v>
      </c>
      <c r="Y87" s="2">
        <v>1</v>
      </c>
      <c r="Z87" s="2">
        <v>4</v>
      </c>
      <c r="AA87" s="2">
        <v>1</v>
      </c>
      <c r="AB87" s="13">
        <v>77777</v>
      </c>
      <c r="AD87" s="13">
        <v>7777</v>
      </c>
      <c r="AE87" s="13">
        <v>1</v>
      </c>
      <c r="AF87" s="13">
        <v>2</v>
      </c>
      <c r="AG87" s="13">
        <v>4</v>
      </c>
      <c r="AJ87" s="19" t="s">
        <v>577</v>
      </c>
    </row>
    <row r="88" spans="1:36" x14ac:dyDescent="0.3">
      <c r="A88" s="2">
        <v>2</v>
      </c>
      <c r="B88" s="2">
        <v>15</v>
      </c>
      <c r="C88" s="2" t="s">
        <v>770</v>
      </c>
      <c r="D88" s="19" t="s">
        <v>204</v>
      </c>
      <c r="E88" s="19" t="s">
        <v>188</v>
      </c>
      <c r="F88" s="19" t="s">
        <v>204</v>
      </c>
      <c r="H88" s="3" t="str">
        <f t="shared" si="5"/>
        <v>2023</v>
      </c>
      <c r="I88" s="3" t="str">
        <f t="shared" si="6"/>
        <v>2023</v>
      </c>
      <c r="J88" s="22">
        <f t="shared" si="7"/>
        <v>4</v>
      </c>
      <c r="K88" s="2">
        <f t="shared" si="8"/>
        <v>1</v>
      </c>
      <c r="L88" s="2" t="str">
        <f t="shared" si="9"/>
        <v>1044</v>
      </c>
      <c r="M88" s="19">
        <v>37.485900000000001</v>
      </c>
      <c r="N88" s="19">
        <v>126.879</v>
      </c>
      <c r="O88" s="2" t="s">
        <v>29</v>
      </c>
      <c r="P88" s="2" t="s">
        <v>860</v>
      </c>
      <c r="Q88" s="13">
        <v>99999</v>
      </c>
      <c r="R88" s="2">
        <v>231</v>
      </c>
      <c r="S88" s="2">
        <v>1</v>
      </c>
      <c r="T88" s="2">
        <v>2</v>
      </c>
      <c r="U88" s="13">
        <v>99999</v>
      </c>
      <c r="V88" s="2">
        <v>3</v>
      </c>
      <c r="W88" s="2">
        <v>1</v>
      </c>
      <c r="X88" s="2">
        <v>1</v>
      </c>
      <c r="Y88" s="2">
        <v>11</v>
      </c>
      <c r="Z88" s="2">
        <v>1</v>
      </c>
      <c r="AA88" s="2">
        <v>1</v>
      </c>
      <c r="AB88" s="13">
        <v>77777</v>
      </c>
      <c r="AD88" s="13">
        <v>7777</v>
      </c>
      <c r="AE88" s="13">
        <v>1</v>
      </c>
      <c r="AF88" s="13">
        <v>2</v>
      </c>
      <c r="AG88" s="13">
        <v>4</v>
      </c>
      <c r="AJ88" s="19" t="s">
        <v>578</v>
      </c>
    </row>
    <row r="89" spans="1:36" x14ac:dyDescent="0.3">
      <c r="A89" s="2">
        <v>35</v>
      </c>
      <c r="B89" s="2">
        <v>46</v>
      </c>
      <c r="C89" s="2" t="s">
        <v>771</v>
      </c>
      <c r="D89" s="19" t="s">
        <v>205</v>
      </c>
      <c r="E89" s="19" t="s">
        <v>188</v>
      </c>
      <c r="F89" s="19" t="s">
        <v>205</v>
      </c>
      <c r="H89" s="3" t="str">
        <f t="shared" si="5"/>
        <v>2023</v>
      </c>
      <c r="I89" s="3" t="str">
        <f t="shared" si="6"/>
        <v>2023</v>
      </c>
      <c r="J89" s="22">
        <f t="shared" si="7"/>
        <v>4</v>
      </c>
      <c r="K89" s="2">
        <f t="shared" si="8"/>
        <v>1</v>
      </c>
      <c r="L89" s="2" t="str">
        <f t="shared" si="9"/>
        <v>1349</v>
      </c>
      <c r="M89" s="19">
        <v>37.484900000000003</v>
      </c>
      <c r="N89" s="19">
        <v>126.878</v>
      </c>
      <c r="O89" s="2" t="s">
        <v>29</v>
      </c>
      <c r="P89" s="29" t="s">
        <v>861</v>
      </c>
      <c r="Q89" s="13">
        <v>99999</v>
      </c>
      <c r="R89" s="2">
        <v>675</v>
      </c>
      <c r="S89" s="2">
        <v>1</v>
      </c>
      <c r="T89" s="2">
        <v>2</v>
      </c>
      <c r="U89" s="13">
        <v>99999</v>
      </c>
      <c r="V89" s="2">
        <v>5</v>
      </c>
      <c r="W89" s="2">
        <v>1</v>
      </c>
      <c r="X89" s="2">
        <v>1</v>
      </c>
      <c r="Y89" s="2">
        <v>1</v>
      </c>
      <c r="Z89" s="2">
        <v>1</v>
      </c>
      <c r="AA89" s="2">
        <v>1</v>
      </c>
      <c r="AB89" s="13">
        <v>77777</v>
      </c>
      <c r="AD89" s="13">
        <v>7777</v>
      </c>
      <c r="AE89" s="13">
        <v>1</v>
      </c>
      <c r="AF89" s="13">
        <v>2</v>
      </c>
      <c r="AG89" s="13">
        <v>4</v>
      </c>
      <c r="AJ89" s="19" t="s">
        <v>579</v>
      </c>
    </row>
    <row r="90" spans="1:36" x14ac:dyDescent="0.3">
      <c r="A90" s="2">
        <v>2</v>
      </c>
      <c r="B90" s="2">
        <v>18</v>
      </c>
      <c r="C90" s="2" t="s">
        <v>772</v>
      </c>
      <c r="D90" s="19" t="s">
        <v>206</v>
      </c>
      <c r="E90" s="19" t="s">
        <v>188</v>
      </c>
      <c r="F90" s="19" t="s">
        <v>206</v>
      </c>
      <c r="H90" s="3" t="str">
        <f t="shared" si="5"/>
        <v>2023</v>
      </c>
      <c r="I90" s="3" t="str">
        <f t="shared" si="6"/>
        <v>2023</v>
      </c>
      <c r="J90" s="22">
        <f t="shared" si="7"/>
        <v>4</v>
      </c>
      <c r="K90" s="2">
        <f t="shared" si="8"/>
        <v>1</v>
      </c>
      <c r="L90" s="2" t="str">
        <f t="shared" si="9"/>
        <v>1407</v>
      </c>
      <c r="M90" s="19">
        <v>37.483800000000002</v>
      </c>
      <c r="N90" s="19">
        <v>126.926</v>
      </c>
      <c r="O90" s="2" t="s">
        <v>29</v>
      </c>
      <c r="P90" s="2" t="s">
        <v>862</v>
      </c>
      <c r="Q90" s="13">
        <v>99999</v>
      </c>
      <c r="R90" s="2">
        <v>502</v>
      </c>
      <c r="S90" s="2">
        <v>1</v>
      </c>
      <c r="T90" s="2">
        <v>2</v>
      </c>
      <c r="U90" s="13">
        <v>99999</v>
      </c>
      <c r="V90" s="2">
        <v>3</v>
      </c>
      <c r="W90" s="2">
        <v>1</v>
      </c>
      <c r="X90" s="2">
        <v>1</v>
      </c>
      <c r="Y90" s="2">
        <v>34</v>
      </c>
      <c r="Z90" s="2">
        <v>1</v>
      </c>
      <c r="AA90" s="2">
        <v>1</v>
      </c>
      <c r="AB90" s="13">
        <v>77777</v>
      </c>
      <c r="AD90" s="13">
        <v>7777</v>
      </c>
      <c r="AE90" s="13">
        <v>1</v>
      </c>
      <c r="AF90" s="13">
        <v>2</v>
      </c>
      <c r="AG90" s="13">
        <v>4</v>
      </c>
      <c r="AJ90" s="19" t="s">
        <v>1468</v>
      </c>
    </row>
    <row r="91" spans="1:36" x14ac:dyDescent="0.3">
      <c r="A91" s="2">
        <v>16</v>
      </c>
      <c r="B91" s="2">
        <v>22</v>
      </c>
      <c r="C91" s="2" t="s">
        <v>773</v>
      </c>
      <c r="D91" s="19" t="s">
        <v>207</v>
      </c>
      <c r="E91" s="19" t="s">
        <v>188</v>
      </c>
      <c r="F91" s="19" t="s">
        <v>207</v>
      </c>
      <c r="H91" s="3" t="str">
        <f t="shared" si="5"/>
        <v>2023</v>
      </c>
      <c r="I91" s="3" t="str">
        <f t="shared" si="6"/>
        <v>2023</v>
      </c>
      <c r="J91" s="22">
        <f t="shared" si="7"/>
        <v>4</v>
      </c>
      <c r="K91" s="2">
        <f t="shared" si="8"/>
        <v>1</v>
      </c>
      <c r="L91" s="2" t="str">
        <f t="shared" si="9"/>
        <v>1723</v>
      </c>
      <c r="M91" s="19">
        <v>37.466000000000001</v>
      </c>
      <c r="N91" s="19">
        <v>126.95099999999999</v>
      </c>
      <c r="O91" s="2" t="s">
        <v>29</v>
      </c>
      <c r="P91" s="2" t="s">
        <v>863</v>
      </c>
      <c r="Q91" s="13">
        <v>99999</v>
      </c>
      <c r="R91" s="2">
        <v>571</v>
      </c>
      <c r="S91" s="2">
        <v>2</v>
      </c>
      <c r="T91" s="2">
        <v>1</v>
      </c>
      <c r="U91" s="13">
        <v>99999</v>
      </c>
      <c r="V91" s="2">
        <v>3</v>
      </c>
      <c r="W91" s="2">
        <v>1</v>
      </c>
      <c r="X91" s="2">
        <v>1</v>
      </c>
      <c r="Y91" s="2">
        <v>34</v>
      </c>
      <c r="Z91" s="2">
        <v>1</v>
      </c>
      <c r="AA91" s="2">
        <v>1</v>
      </c>
      <c r="AB91" s="13">
        <v>77777</v>
      </c>
      <c r="AD91" s="13">
        <v>7777</v>
      </c>
      <c r="AE91" s="13">
        <v>1</v>
      </c>
      <c r="AF91" s="13">
        <v>2</v>
      </c>
      <c r="AG91" s="13">
        <v>4</v>
      </c>
      <c r="AJ91" s="19" t="s">
        <v>580</v>
      </c>
    </row>
    <row r="92" spans="1:36" x14ac:dyDescent="0.3">
      <c r="A92" s="2">
        <v>29</v>
      </c>
      <c r="B92" s="2">
        <v>42</v>
      </c>
      <c r="C92" s="2" t="s">
        <v>774</v>
      </c>
      <c r="D92" s="19" t="s">
        <v>209</v>
      </c>
      <c r="E92" s="19" t="s">
        <v>208</v>
      </c>
      <c r="F92" s="19" t="s">
        <v>209</v>
      </c>
      <c r="H92" s="3" t="str">
        <f t="shared" si="5"/>
        <v>2023</v>
      </c>
      <c r="I92" s="3" t="str">
        <f t="shared" si="6"/>
        <v>2023</v>
      </c>
      <c r="J92" s="22">
        <f t="shared" si="7"/>
        <v>4</v>
      </c>
      <c r="K92" s="2">
        <f t="shared" si="8"/>
        <v>4</v>
      </c>
      <c r="L92" s="2" t="str">
        <f t="shared" si="9"/>
        <v>1448</v>
      </c>
      <c r="M92" s="19">
        <v>37.549100000000003</v>
      </c>
      <c r="N92" s="19">
        <v>127.18</v>
      </c>
      <c r="O92" s="2" t="s">
        <v>29</v>
      </c>
      <c r="P92" s="2" t="s">
        <v>1456</v>
      </c>
      <c r="Q92" s="13">
        <v>99999</v>
      </c>
      <c r="R92" s="2">
        <v>639</v>
      </c>
      <c r="S92" s="2">
        <v>1</v>
      </c>
      <c r="T92" s="2">
        <v>2</v>
      </c>
      <c r="U92" s="13">
        <v>99999</v>
      </c>
      <c r="V92" s="2">
        <v>2</v>
      </c>
      <c r="W92" s="2">
        <v>1</v>
      </c>
      <c r="X92" s="2">
        <v>1</v>
      </c>
      <c r="Y92" s="2">
        <v>12</v>
      </c>
      <c r="Z92" s="2">
        <v>1</v>
      </c>
      <c r="AA92" s="2">
        <v>1</v>
      </c>
      <c r="AB92" s="13">
        <v>77777</v>
      </c>
      <c r="AD92" s="13">
        <v>7777</v>
      </c>
      <c r="AE92" s="13">
        <v>1</v>
      </c>
      <c r="AF92" s="13">
        <v>2</v>
      </c>
      <c r="AG92" s="13">
        <v>4</v>
      </c>
      <c r="AJ92" s="19" t="s">
        <v>581</v>
      </c>
    </row>
    <row r="93" spans="1:36" x14ac:dyDescent="0.3">
      <c r="A93" s="2">
        <v>20</v>
      </c>
      <c r="B93" s="2">
        <v>32</v>
      </c>
      <c r="C93" s="2" t="s">
        <v>775</v>
      </c>
      <c r="D93" s="19" t="s">
        <v>210</v>
      </c>
      <c r="E93" s="19" t="s">
        <v>208</v>
      </c>
      <c r="F93" s="19" t="s">
        <v>210</v>
      </c>
      <c r="H93" s="3" t="str">
        <f t="shared" si="5"/>
        <v>2023</v>
      </c>
      <c r="I93" s="3" t="str">
        <f t="shared" si="6"/>
        <v>2023</v>
      </c>
      <c r="J93" s="22">
        <f t="shared" si="7"/>
        <v>5</v>
      </c>
      <c r="K93" s="2">
        <f t="shared" si="8"/>
        <v>7</v>
      </c>
      <c r="L93" s="2" t="str">
        <f t="shared" si="9"/>
        <v>1446</v>
      </c>
      <c r="M93" s="19">
        <v>37.107599999999998</v>
      </c>
      <c r="N93" s="19">
        <v>127.16200000000001</v>
      </c>
      <c r="O93" s="2" t="s">
        <v>29</v>
      </c>
      <c r="P93" s="2" t="s">
        <v>864</v>
      </c>
      <c r="Q93" s="13">
        <v>99999</v>
      </c>
      <c r="R93" s="2">
        <v>645</v>
      </c>
      <c r="S93" s="2">
        <v>1</v>
      </c>
      <c r="T93" s="2">
        <v>2</v>
      </c>
      <c r="U93" s="13">
        <v>99999</v>
      </c>
      <c r="V93" s="2">
        <v>2</v>
      </c>
      <c r="W93" s="2">
        <v>1</v>
      </c>
      <c r="X93" s="2">
        <v>1</v>
      </c>
      <c r="Y93" s="2">
        <v>34</v>
      </c>
      <c r="Z93" s="2">
        <v>1</v>
      </c>
      <c r="AA93" s="2">
        <v>1</v>
      </c>
      <c r="AB93" s="13">
        <v>77777</v>
      </c>
      <c r="AD93" s="13">
        <v>7777</v>
      </c>
      <c r="AE93" s="13">
        <v>1</v>
      </c>
      <c r="AF93" s="13">
        <v>2</v>
      </c>
      <c r="AG93" s="13">
        <v>4</v>
      </c>
      <c r="AJ93" s="19" t="s">
        <v>582</v>
      </c>
    </row>
    <row r="94" spans="1:36" x14ac:dyDescent="0.3">
      <c r="A94" s="2">
        <v>31</v>
      </c>
      <c r="B94" s="2">
        <v>39</v>
      </c>
      <c r="C94" s="2" t="s">
        <v>776</v>
      </c>
      <c r="D94" s="19" t="s">
        <v>211</v>
      </c>
      <c r="E94" s="19" t="s">
        <v>208</v>
      </c>
      <c r="F94" s="19" t="s">
        <v>211</v>
      </c>
      <c r="H94" s="3" t="str">
        <f t="shared" si="5"/>
        <v>2023</v>
      </c>
      <c r="I94" s="3" t="str">
        <f t="shared" si="6"/>
        <v>2023</v>
      </c>
      <c r="J94" s="22">
        <f t="shared" si="7"/>
        <v>5</v>
      </c>
      <c r="K94" s="2">
        <f t="shared" si="8"/>
        <v>7</v>
      </c>
      <c r="L94" s="2" t="str">
        <f t="shared" si="9"/>
        <v>1527</v>
      </c>
      <c r="M94" s="19">
        <v>37.123699999999999</v>
      </c>
      <c r="N94" s="19">
        <v>127.123</v>
      </c>
      <c r="O94" s="2" t="s">
        <v>29</v>
      </c>
      <c r="P94" s="2" t="s">
        <v>865</v>
      </c>
      <c r="Q94" s="13">
        <v>99999</v>
      </c>
      <c r="R94" s="2">
        <v>561</v>
      </c>
      <c r="S94" s="2">
        <v>2</v>
      </c>
      <c r="T94" s="2">
        <v>1</v>
      </c>
      <c r="U94" s="13">
        <v>99999</v>
      </c>
      <c r="V94" s="2">
        <v>1</v>
      </c>
      <c r="W94" s="2">
        <v>1</v>
      </c>
      <c r="X94" s="2">
        <v>1</v>
      </c>
      <c r="Y94" s="2">
        <v>11</v>
      </c>
      <c r="Z94" s="2">
        <v>1</v>
      </c>
      <c r="AA94" s="2">
        <v>1</v>
      </c>
      <c r="AB94" s="13">
        <v>77777</v>
      </c>
      <c r="AD94" s="13">
        <v>7777</v>
      </c>
      <c r="AE94" s="13">
        <v>1</v>
      </c>
      <c r="AF94" s="13">
        <v>2</v>
      </c>
      <c r="AG94" s="13">
        <v>4</v>
      </c>
      <c r="AJ94" s="19" t="s">
        <v>583</v>
      </c>
    </row>
    <row r="95" spans="1:36" x14ac:dyDescent="0.3">
      <c r="A95" s="2">
        <v>12</v>
      </c>
      <c r="B95" s="2">
        <v>27</v>
      </c>
      <c r="C95" s="2" t="s">
        <v>777</v>
      </c>
      <c r="D95" s="19" t="s">
        <v>213</v>
      </c>
      <c r="E95" s="23" t="s">
        <v>212</v>
      </c>
      <c r="F95" s="19" t="s">
        <v>213</v>
      </c>
      <c r="H95" s="3" t="str">
        <f t="shared" si="5"/>
        <v>2023</v>
      </c>
      <c r="I95" s="3" t="str">
        <f t="shared" si="6"/>
        <v>2023</v>
      </c>
      <c r="J95" s="22">
        <f t="shared" si="7"/>
        <v>3</v>
      </c>
      <c r="K95" s="2">
        <f t="shared" si="8"/>
        <v>4</v>
      </c>
      <c r="L95" s="2" t="str">
        <f t="shared" si="9"/>
        <v>1148</v>
      </c>
      <c r="M95" s="19">
        <v>37.322600000000001</v>
      </c>
      <c r="N95" s="19">
        <v>126.99</v>
      </c>
      <c r="O95" s="2" t="s">
        <v>29</v>
      </c>
      <c r="P95" s="2" t="s">
        <v>866</v>
      </c>
      <c r="Q95" s="13">
        <v>99999</v>
      </c>
      <c r="R95" s="2">
        <v>555</v>
      </c>
      <c r="U95" s="13">
        <v>99999</v>
      </c>
      <c r="V95" s="2">
        <v>1</v>
      </c>
      <c r="W95" s="2">
        <v>1</v>
      </c>
      <c r="X95" s="2">
        <v>1</v>
      </c>
      <c r="Y95" s="2">
        <v>10</v>
      </c>
      <c r="Z95" s="2">
        <v>1</v>
      </c>
      <c r="AA95" s="2">
        <v>1</v>
      </c>
      <c r="AB95" s="13">
        <v>77777</v>
      </c>
      <c r="AD95" s="13">
        <v>7777</v>
      </c>
      <c r="AE95" s="13">
        <v>1</v>
      </c>
      <c r="AF95" s="13">
        <v>2</v>
      </c>
      <c r="AG95" s="13">
        <v>4</v>
      </c>
      <c r="AJ95" s="19" t="s">
        <v>591</v>
      </c>
    </row>
    <row r="96" spans="1:36" x14ac:dyDescent="0.3">
      <c r="B96" s="2" t="s">
        <v>1357</v>
      </c>
      <c r="C96" s="2" t="s">
        <v>476</v>
      </c>
      <c r="D96" s="19" t="s">
        <v>214</v>
      </c>
      <c r="E96" s="19" t="s">
        <v>212</v>
      </c>
      <c r="F96" s="19" t="s">
        <v>214</v>
      </c>
      <c r="H96" s="3" t="str">
        <f t="shared" si="5"/>
        <v>2023</v>
      </c>
      <c r="I96" s="3" t="str">
        <f t="shared" si="6"/>
        <v>2023</v>
      </c>
      <c r="J96" s="22">
        <f t="shared" si="7"/>
        <v>5</v>
      </c>
      <c r="K96" s="2">
        <f t="shared" si="8"/>
        <v>4</v>
      </c>
      <c r="L96" s="2" t="str">
        <f t="shared" si="9"/>
        <v>1054</v>
      </c>
      <c r="M96" s="19">
        <v>37.507300000000001</v>
      </c>
      <c r="N96" s="19">
        <v>126.97199999999999</v>
      </c>
      <c r="O96" s="2" t="s">
        <v>29</v>
      </c>
      <c r="P96" s="2"/>
      <c r="Q96" s="13">
        <v>99999</v>
      </c>
      <c r="U96" s="13">
        <v>99999</v>
      </c>
      <c r="AB96" s="13">
        <v>77777</v>
      </c>
      <c r="AD96" s="13">
        <v>7777</v>
      </c>
      <c r="AE96" s="13">
        <v>1</v>
      </c>
      <c r="AF96" s="13">
        <v>2</v>
      </c>
      <c r="AG96" s="13">
        <v>4</v>
      </c>
      <c r="AJ96" s="19" t="s">
        <v>584</v>
      </c>
    </row>
    <row r="97" spans="1:36" x14ac:dyDescent="0.3">
      <c r="C97" s="2" t="s">
        <v>476</v>
      </c>
      <c r="D97" s="19" t="s">
        <v>215</v>
      </c>
      <c r="E97" s="19" t="s">
        <v>212</v>
      </c>
      <c r="F97" s="19" t="s">
        <v>215</v>
      </c>
      <c r="H97" s="3" t="str">
        <f t="shared" si="5"/>
        <v>2023</v>
      </c>
      <c r="I97" s="3" t="str">
        <f t="shared" si="6"/>
        <v>2023</v>
      </c>
      <c r="J97" s="22">
        <f t="shared" si="7"/>
        <v>5</v>
      </c>
      <c r="K97" s="2">
        <f t="shared" si="8"/>
        <v>4</v>
      </c>
      <c r="L97" s="2" t="str">
        <f t="shared" si="9"/>
        <v>1102</v>
      </c>
      <c r="M97" s="19">
        <v>37.5398</v>
      </c>
      <c r="N97" s="19">
        <v>126.898</v>
      </c>
      <c r="O97" s="2" t="s">
        <v>29</v>
      </c>
      <c r="P97"/>
      <c r="Q97" s="13">
        <v>99999</v>
      </c>
      <c r="U97" s="13">
        <v>99999</v>
      </c>
      <c r="AB97" s="13">
        <v>77777</v>
      </c>
      <c r="AD97" s="13">
        <v>7777</v>
      </c>
      <c r="AE97" s="13">
        <v>1</v>
      </c>
      <c r="AF97" s="13">
        <v>2</v>
      </c>
      <c r="AG97" s="13">
        <v>4</v>
      </c>
      <c r="AJ97" s="19" t="s">
        <v>585</v>
      </c>
    </row>
    <row r="98" spans="1:36" x14ac:dyDescent="0.3">
      <c r="A98" s="2">
        <v>15</v>
      </c>
      <c r="B98" s="2">
        <v>25</v>
      </c>
      <c r="C98" s="2" t="s">
        <v>778</v>
      </c>
      <c r="D98" s="19" t="s">
        <v>216</v>
      </c>
      <c r="E98" s="19" t="s">
        <v>212</v>
      </c>
      <c r="F98" s="19" t="s">
        <v>216</v>
      </c>
      <c r="H98" s="3" t="str">
        <f t="shared" si="5"/>
        <v>2023</v>
      </c>
      <c r="I98" s="3" t="str">
        <f t="shared" si="6"/>
        <v>2023</v>
      </c>
      <c r="J98" s="22">
        <f t="shared" si="7"/>
        <v>5</v>
      </c>
      <c r="K98" s="2">
        <f t="shared" si="8"/>
        <v>4</v>
      </c>
      <c r="L98" s="2" t="str">
        <f t="shared" si="9"/>
        <v>1129</v>
      </c>
      <c r="M98" s="19">
        <v>37.593699999999998</v>
      </c>
      <c r="N98" s="19">
        <v>126.83499999999999</v>
      </c>
      <c r="O98" s="2" t="s">
        <v>29</v>
      </c>
      <c r="P98" s="29" t="s">
        <v>867</v>
      </c>
      <c r="Q98" s="13">
        <v>99999</v>
      </c>
      <c r="R98" s="2">
        <v>732</v>
      </c>
      <c r="U98" s="13">
        <v>99999</v>
      </c>
      <c r="V98" s="2">
        <v>1</v>
      </c>
      <c r="W98" s="2">
        <v>1</v>
      </c>
      <c r="X98" s="2">
        <v>1</v>
      </c>
      <c r="Y98" s="2">
        <v>11</v>
      </c>
      <c r="Z98" s="2">
        <v>1</v>
      </c>
      <c r="AA98" s="2">
        <v>1</v>
      </c>
      <c r="AB98" s="13">
        <v>77777</v>
      </c>
      <c r="AD98" s="13">
        <v>7777</v>
      </c>
      <c r="AE98" s="13">
        <v>1</v>
      </c>
      <c r="AF98" s="13">
        <v>2</v>
      </c>
      <c r="AG98" s="13">
        <v>4</v>
      </c>
      <c r="AJ98" s="19" t="s">
        <v>586</v>
      </c>
    </row>
    <row r="99" spans="1:36" x14ac:dyDescent="0.3">
      <c r="A99" s="2">
        <v>8</v>
      </c>
      <c r="B99" s="2">
        <v>18</v>
      </c>
      <c r="C99" s="2" t="s">
        <v>779</v>
      </c>
      <c r="D99" s="19" t="s">
        <v>217</v>
      </c>
      <c r="E99" s="19" t="s">
        <v>212</v>
      </c>
      <c r="F99" s="19" t="s">
        <v>217</v>
      </c>
      <c r="H99" s="3" t="str">
        <f t="shared" si="5"/>
        <v>2023</v>
      </c>
      <c r="I99" s="3" t="str">
        <f t="shared" si="6"/>
        <v>2023</v>
      </c>
      <c r="J99" s="22">
        <f t="shared" si="7"/>
        <v>5</v>
      </c>
      <c r="K99" s="2">
        <f t="shared" si="8"/>
        <v>4</v>
      </c>
      <c r="L99" s="2" t="str">
        <f t="shared" si="9"/>
        <v>1130</v>
      </c>
      <c r="M99" s="19">
        <v>37.605699999999999</v>
      </c>
      <c r="N99" s="19">
        <v>126.819</v>
      </c>
      <c r="O99" s="2" t="s">
        <v>29</v>
      </c>
      <c r="P99" s="2" t="s">
        <v>1438</v>
      </c>
      <c r="Q99" s="13">
        <v>99999</v>
      </c>
      <c r="R99" s="2">
        <v>651</v>
      </c>
      <c r="S99" s="2">
        <v>2</v>
      </c>
      <c r="T99" s="2">
        <v>1</v>
      </c>
      <c r="U99" s="13">
        <v>99999</v>
      </c>
      <c r="V99" s="2">
        <v>1</v>
      </c>
      <c r="W99" s="2">
        <v>1</v>
      </c>
      <c r="X99" s="2">
        <v>1</v>
      </c>
      <c r="Y99" s="2">
        <v>12</v>
      </c>
      <c r="Z99" s="2">
        <v>1</v>
      </c>
      <c r="AA99" s="2">
        <v>1</v>
      </c>
      <c r="AB99" s="13">
        <v>77777</v>
      </c>
      <c r="AD99" s="13">
        <v>7777</v>
      </c>
      <c r="AE99" s="13">
        <v>1</v>
      </c>
      <c r="AF99" s="13">
        <v>2</v>
      </c>
      <c r="AG99" s="13">
        <v>4</v>
      </c>
      <c r="AJ99" s="19" t="s">
        <v>587</v>
      </c>
    </row>
    <row r="100" spans="1:36" x14ac:dyDescent="0.3">
      <c r="A100" s="2">
        <v>19</v>
      </c>
      <c r="B100" s="2">
        <v>32</v>
      </c>
      <c r="C100" s="2" t="s">
        <v>780</v>
      </c>
      <c r="D100" s="19" t="s">
        <v>218</v>
      </c>
      <c r="E100" s="19" t="s">
        <v>212</v>
      </c>
      <c r="F100" s="19" t="s">
        <v>218</v>
      </c>
      <c r="H100" s="3" t="str">
        <f t="shared" si="5"/>
        <v>2023</v>
      </c>
      <c r="I100" s="3" t="str">
        <f t="shared" si="6"/>
        <v>2023</v>
      </c>
      <c r="J100" s="22">
        <f t="shared" si="7"/>
        <v>5</v>
      </c>
      <c r="K100" s="2">
        <f t="shared" si="8"/>
        <v>4</v>
      </c>
      <c r="L100" s="2" t="str">
        <f t="shared" si="9"/>
        <v>1135</v>
      </c>
      <c r="M100" s="19">
        <v>37.656199999999998</v>
      </c>
      <c r="N100" s="19">
        <v>126.818</v>
      </c>
      <c r="O100" s="2" t="s">
        <v>29</v>
      </c>
      <c r="P100" s="2" t="s">
        <v>1439</v>
      </c>
      <c r="Q100" s="13">
        <v>99999</v>
      </c>
      <c r="R100" s="2">
        <v>511</v>
      </c>
      <c r="U100" s="13">
        <v>99999</v>
      </c>
      <c r="V100" s="2">
        <v>1</v>
      </c>
      <c r="W100" s="2">
        <v>1</v>
      </c>
      <c r="X100" s="2">
        <v>1</v>
      </c>
      <c r="Y100" s="2">
        <v>12</v>
      </c>
      <c r="Z100" s="2">
        <v>1</v>
      </c>
      <c r="AA100" s="2">
        <v>1</v>
      </c>
      <c r="AB100" s="13">
        <v>77777</v>
      </c>
      <c r="AD100" s="13">
        <v>7777</v>
      </c>
      <c r="AE100" s="13">
        <v>1</v>
      </c>
      <c r="AF100" s="13">
        <v>2</v>
      </c>
      <c r="AG100" s="13">
        <v>4</v>
      </c>
      <c r="AJ100" s="19" t="s">
        <v>588</v>
      </c>
    </row>
    <row r="101" spans="1:36" x14ac:dyDescent="0.3">
      <c r="A101" s="2">
        <v>4</v>
      </c>
      <c r="B101" s="2">
        <v>20</v>
      </c>
      <c r="C101" s="2" t="s">
        <v>781</v>
      </c>
      <c r="D101" s="19" t="s">
        <v>219</v>
      </c>
      <c r="E101" s="19" t="s">
        <v>212</v>
      </c>
      <c r="F101" s="19" t="s">
        <v>219</v>
      </c>
      <c r="H101" s="3" t="str">
        <f t="shared" si="5"/>
        <v>2023</v>
      </c>
      <c r="I101" s="3" t="str">
        <f t="shared" si="6"/>
        <v>2023</v>
      </c>
      <c r="J101" s="22">
        <f t="shared" si="7"/>
        <v>5</v>
      </c>
      <c r="K101" s="2">
        <f t="shared" si="8"/>
        <v>4</v>
      </c>
      <c r="L101" s="2" t="str">
        <f t="shared" si="9"/>
        <v>1548</v>
      </c>
      <c r="M101" s="19">
        <v>37.624099999999999</v>
      </c>
      <c r="N101" s="19">
        <v>126.803</v>
      </c>
      <c r="O101" s="2" t="s">
        <v>29</v>
      </c>
      <c r="P101" s="2" t="s">
        <v>868</v>
      </c>
      <c r="Q101" s="13">
        <v>99999</v>
      </c>
      <c r="R101" s="2">
        <v>641</v>
      </c>
      <c r="S101" s="2">
        <v>2</v>
      </c>
      <c r="T101" s="2">
        <v>1</v>
      </c>
      <c r="U101" s="13">
        <v>99999</v>
      </c>
      <c r="V101" s="2">
        <v>1</v>
      </c>
      <c r="W101" s="2">
        <v>1</v>
      </c>
      <c r="X101" s="2">
        <v>2</v>
      </c>
      <c r="Y101" s="2">
        <v>12</v>
      </c>
      <c r="Z101" s="2">
        <v>1</v>
      </c>
      <c r="AA101" s="2">
        <v>6</v>
      </c>
      <c r="AB101" s="13">
        <v>77777</v>
      </c>
      <c r="AD101" s="13">
        <v>7777</v>
      </c>
      <c r="AE101" s="13">
        <v>1</v>
      </c>
      <c r="AF101" s="13">
        <v>2</v>
      </c>
      <c r="AG101" s="13">
        <v>4</v>
      </c>
      <c r="AJ101" s="19" t="s">
        <v>589</v>
      </c>
    </row>
    <row r="102" spans="1:36" x14ac:dyDescent="0.3">
      <c r="A102" s="2">
        <v>1</v>
      </c>
      <c r="B102" s="2">
        <v>17</v>
      </c>
      <c r="C102" s="2" t="s">
        <v>782</v>
      </c>
      <c r="D102" s="19" t="s">
        <v>220</v>
      </c>
      <c r="E102" s="19" t="s">
        <v>212</v>
      </c>
      <c r="F102" s="19" t="s">
        <v>220</v>
      </c>
      <c r="H102" s="3" t="str">
        <f t="shared" si="5"/>
        <v>2023</v>
      </c>
      <c r="I102" s="3" t="str">
        <f t="shared" si="6"/>
        <v>2023</v>
      </c>
      <c r="J102" s="22">
        <f t="shared" si="7"/>
        <v>5</v>
      </c>
      <c r="K102" s="2">
        <f t="shared" si="8"/>
        <v>4</v>
      </c>
      <c r="L102" s="2" t="str">
        <f t="shared" si="9"/>
        <v>1606</v>
      </c>
      <c r="M102" s="19">
        <v>37.561100000000003</v>
      </c>
      <c r="N102" s="19">
        <v>126.898</v>
      </c>
      <c r="O102" s="2" t="s">
        <v>29</v>
      </c>
      <c r="P102" s="2" t="s">
        <v>869</v>
      </c>
      <c r="Q102" s="13">
        <v>99999</v>
      </c>
      <c r="R102" s="2">
        <v>633</v>
      </c>
      <c r="S102" s="2">
        <v>2</v>
      </c>
      <c r="T102" s="2">
        <v>1</v>
      </c>
      <c r="U102" s="13">
        <v>99999</v>
      </c>
      <c r="V102" s="2">
        <v>3</v>
      </c>
      <c r="W102" s="2">
        <v>1</v>
      </c>
      <c r="X102" s="2">
        <v>1</v>
      </c>
      <c r="Y102" s="2">
        <v>11</v>
      </c>
      <c r="Z102" s="2">
        <v>1</v>
      </c>
      <c r="AA102" s="2">
        <v>6</v>
      </c>
      <c r="AB102" s="13">
        <v>77777</v>
      </c>
      <c r="AD102" s="13">
        <v>7777</v>
      </c>
      <c r="AE102" s="13">
        <v>1</v>
      </c>
      <c r="AF102" s="13">
        <v>2</v>
      </c>
      <c r="AG102" s="13">
        <v>4</v>
      </c>
      <c r="AJ102" s="19" t="s">
        <v>590</v>
      </c>
    </row>
    <row r="103" spans="1:36" x14ac:dyDescent="0.3">
      <c r="A103" s="2">
        <v>16</v>
      </c>
      <c r="B103" s="2">
        <v>24</v>
      </c>
      <c r="C103" s="2" t="s">
        <v>783</v>
      </c>
      <c r="D103" s="19" t="s">
        <v>467</v>
      </c>
      <c r="E103" s="23" t="s">
        <v>221</v>
      </c>
      <c r="F103" s="19" t="s">
        <v>222</v>
      </c>
      <c r="H103" s="3" t="str">
        <f t="shared" si="5"/>
        <v>2023</v>
      </c>
      <c r="I103" s="3" t="str">
        <f t="shared" si="6"/>
        <v>2023</v>
      </c>
      <c r="J103" s="22">
        <f t="shared" si="7"/>
        <v>6</v>
      </c>
      <c r="K103" s="2">
        <f t="shared" si="8"/>
        <v>3</v>
      </c>
      <c r="L103" s="2" t="str">
        <f t="shared" si="9"/>
        <v>0805</v>
      </c>
      <c r="M103" s="19">
        <v>37.223700000000001</v>
      </c>
      <c r="N103" s="19">
        <v>126.767</v>
      </c>
      <c r="O103" s="2" t="s">
        <v>29</v>
      </c>
      <c r="P103" s="2" t="s">
        <v>870</v>
      </c>
      <c r="Q103" s="13">
        <v>99999</v>
      </c>
      <c r="R103" s="2">
        <v>675</v>
      </c>
      <c r="S103" s="2">
        <v>1</v>
      </c>
      <c r="T103" s="2">
        <v>2</v>
      </c>
      <c r="U103" s="13">
        <v>99999</v>
      </c>
      <c r="V103" s="2">
        <v>3</v>
      </c>
      <c r="W103" s="2">
        <v>1</v>
      </c>
      <c r="X103" s="2">
        <v>1</v>
      </c>
      <c r="Y103" s="2">
        <v>1</v>
      </c>
      <c r="Z103" s="2">
        <v>1</v>
      </c>
      <c r="AA103" s="2">
        <v>6</v>
      </c>
      <c r="AB103" s="13">
        <v>77777</v>
      </c>
      <c r="AD103" s="13">
        <v>7777</v>
      </c>
      <c r="AE103" s="13">
        <v>1</v>
      </c>
      <c r="AF103" s="13">
        <v>2</v>
      </c>
      <c r="AG103" s="13">
        <v>4</v>
      </c>
      <c r="AJ103" s="19" t="s">
        <v>529</v>
      </c>
    </row>
    <row r="104" spans="1:36" x14ac:dyDescent="0.3">
      <c r="A104" s="2">
        <v>24</v>
      </c>
      <c r="B104" s="2">
        <v>40</v>
      </c>
      <c r="C104" s="2" t="s">
        <v>784</v>
      </c>
      <c r="D104" s="19" t="s">
        <v>223</v>
      </c>
      <c r="E104" s="19" t="s">
        <v>221</v>
      </c>
      <c r="F104" s="19" t="s">
        <v>223</v>
      </c>
      <c r="H104" s="3" t="str">
        <f t="shared" si="5"/>
        <v>2023</v>
      </c>
      <c r="I104" s="3" t="str">
        <f t="shared" si="6"/>
        <v>2023</v>
      </c>
      <c r="J104" s="22">
        <f t="shared" si="7"/>
        <v>6</v>
      </c>
      <c r="K104" s="2">
        <f t="shared" si="8"/>
        <v>3</v>
      </c>
      <c r="L104" s="2" t="str">
        <f t="shared" si="9"/>
        <v>1002</v>
      </c>
      <c r="M104" s="19">
        <v>37.228299999999997</v>
      </c>
      <c r="N104" s="19">
        <v>126.767</v>
      </c>
      <c r="O104" s="2" t="s">
        <v>29</v>
      </c>
      <c r="P104" s="2" t="s">
        <v>871</v>
      </c>
      <c r="Q104" s="13">
        <v>99999</v>
      </c>
      <c r="R104" s="2">
        <v>689</v>
      </c>
      <c r="U104" s="13">
        <v>99999</v>
      </c>
      <c r="V104" s="2">
        <v>6</v>
      </c>
      <c r="W104" s="2">
        <v>1</v>
      </c>
      <c r="X104" s="2">
        <v>1</v>
      </c>
      <c r="Y104" s="2">
        <v>32</v>
      </c>
      <c r="Z104" s="2">
        <v>1</v>
      </c>
      <c r="AA104" s="2">
        <v>6</v>
      </c>
      <c r="AB104" s="13">
        <v>77777</v>
      </c>
      <c r="AD104" s="13">
        <v>7777</v>
      </c>
      <c r="AE104" s="13">
        <v>1</v>
      </c>
      <c r="AF104" s="13">
        <v>2</v>
      </c>
      <c r="AG104" s="13">
        <v>4</v>
      </c>
      <c r="AJ104" s="19" t="s">
        <v>529</v>
      </c>
    </row>
    <row r="105" spans="1:36" x14ac:dyDescent="0.3">
      <c r="A105" s="2">
        <v>9</v>
      </c>
      <c r="B105" s="2">
        <v>25</v>
      </c>
      <c r="C105" s="2" t="s">
        <v>785</v>
      </c>
      <c r="D105" s="19" t="s">
        <v>224</v>
      </c>
      <c r="E105" s="19" t="s">
        <v>221</v>
      </c>
      <c r="F105" s="19" t="s">
        <v>224</v>
      </c>
      <c r="H105" s="3" t="str">
        <f t="shared" si="5"/>
        <v>2023</v>
      </c>
      <c r="I105" s="3" t="str">
        <f t="shared" si="6"/>
        <v>2023</v>
      </c>
      <c r="J105" s="22">
        <f t="shared" si="7"/>
        <v>6</v>
      </c>
      <c r="K105" s="2">
        <f t="shared" si="8"/>
        <v>3</v>
      </c>
      <c r="L105" s="2" t="str">
        <f t="shared" si="9"/>
        <v>1234</v>
      </c>
      <c r="M105" s="19">
        <v>37.206200000000003</v>
      </c>
      <c r="N105" s="19">
        <v>126.78</v>
      </c>
      <c r="O105" s="2" t="s">
        <v>29</v>
      </c>
      <c r="P105" s="2" t="s">
        <v>872</v>
      </c>
      <c r="Q105" s="13">
        <v>99999</v>
      </c>
      <c r="R105" s="2">
        <v>561</v>
      </c>
      <c r="S105" s="2">
        <v>2</v>
      </c>
      <c r="T105" s="2">
        <v>1</v>
      </c>
      <c r="U105" s="13">
        <v>99999</v>
      </c>
      <c r="V105" s="2">
        <v>3</v>
      </c>
      <c r="W105" s="2">
        <v>1</v>
      </c>
      <c r="X105" s="2">
        <v>1</v>
      </c>
      <c r="Y105" s="2">
        <v>1</v>
      </c>
      <c r="Z105" s="2">
        <v>1</v>
      </c>
      <c r="AA105" s="2">
        <v>1</v>
      </c>
      <c r="AB105" s="13">
        <v>77777</v>
      </c>
      <c r="AD105" s="13">
        <v>7777</v>
      </c>
      <c r="AE105" s="13">
        <v>1</v>
      </c>
      <c r="AF105" s="13">
        <v>2</v>
      </c>
      <c r="AG105" s="13">
        <v>4</v>
      </c>
      <c r="AJ105" s="19" t="s">
        <v>592</v>
      </c>
    </row>
    <row r="106" spans="1:36" x14ac:dyDescent="0.3">
      <c r="A106" s="2">
        <v>3</v>
      </c>
      <c r="B106" s="2">
        <v>18</v>
      </c>
      <c r="C106" s="2" t="s">
        <v>786</v>
      </c>
      <c r="D106" s="19" t="s">
        <v>468</v>
      </c>
      <c r="E106" s="19" t="s">
        <v>221</v>
      </c>
      <c r="F106" s="19" t="s">
        <v>225</v>
      </c>
      <c r="H106" s="3" t="str">
        <f t="shared" si="5"/>
        <v>2023</v>
      </c>
      <c r="I106" s="3" t="str">
        <f t="shared" si="6"/>
        <v>2023</v>
      </c>
      <c r="J106" s="22">
        <f t="shared" si="7"/>
        <v>6</v>
      </c>
      <c r="K106" s="2">
        <f t="shared" si="8"/>
        <v>3</v>
      </c>
      <c r="L106" s="2" t="str">
        <f t="shared" si="9"/>
        <v>1639</v>
      </c>
      <c r="M106" s="19">
        <v>37.228700000000003</v>
      </c>
      <c r="N106" s="19">
        <v>126.767</v>
      </c>
      <c r="O106" s="2" t="s">
        <v>29</v>
      </c>
      <c r="P106" s="29" t="s">
        <v>873</v>
      </c>
      <c r="Q106" s="13">
        <v>99999</v>
      </c>
      <c r="R106" s="2">
        <v>511</v>
      </c>
      <c r="S106" s="2">
        <v>1</v>
      </c>
      <c r="T106" s="2">
        <v>2</v>
      </c>
      <c r="U106" s="13">
        <v>99999</v>
      </c>
      <c r="V106" s="2">
        <v>6</v>
      </c>
      <c r="W106" s="2">
        <v>1</v>
      </c>
      <c r="X106" s="2">
        <v>1</v>
      </c>
      <c r="Y106" s="2">
        <v>32</v>
      </c>
      <c r="Z106" s="2">
        <v>1</v>
      </c>
      <c r="AA106" s="2">
        <v>1</v>
      </c>
      <c r="AB106" s="13">
        <v>77777</v>
      </c>
      <c r="AD106" s="13">
        <v>7777</v>
      </c>
      <c r="AE106" s="13">
        <v>1</v>
      </c>
      <c r="AF106" s="13">
        <v>2</v>
      </c>
      <c r="AG106" s="13">
        <v>4</v>
      </c>
      <c r="AJ106" s="19" t="s">
        <v>529</v>
      </c>
    </row>
    <row r="107" spans="1:36" x14ac:dyDescent="0.3">
      <c r="C107" s="2" t="s">
        <v>476</v>
      </c>
      <c r="D107" s="19" t="s">
        <v>226</v>
      </c>
      <c r="E107" s="19" t="s">
        <v>221</v>
      </c>
      <c r="F107" s="19" t="s">
        <v>226</v>
      </c>
      <c r="H107" s="3" t="str">
        <f t="shared" si="5"/>
        <v>2023</v>
      </c>
      <c r="I107" s="3" t="str">
        <f t="shared" si="6"/>
        <v>2023</v>
      </c>
      <c r="J107" s="22">
        <f t="shared" si="7"/>
        <v>6</v>
      </c>
      <c r="K107" s="2">
        <f t="shared" si="8"/>
        <v>3</v>
      </c>
      <c r="L107" s="2" t="str">
        <f t="shared" si="9"/>
        <v>1646</v>
      </c>
      <c r="M107" s="19">
        <v>37.211799999999997</v>
      </c>
      <c r="N107" s="19">
        <v>126.76</v>
      </c>
      <c r="O107" s="2" t="s">
        <v>29</v>
      </c>
      <c r="P107" s="2"/>
      <c r="Q107" s="13">
        <v>99999</v>
      </c>
      <c r="U107" s="13">
        <v>99999</v>
      </c>
      <c r="AB107" s="13">
        <v>77777</v>
      </c>
      <c r="AD107" s="13">
        <v>7777</v>
      </c>
      <c r="AE107" s="13">
        <v>1</v>
      </c>
      <c r="AF107" s="13">
        <v>2</v>
      </c>
      <c r="AG107" s="13">
        <v>4</v>
      </c>
      <c r="AJ107" s="19" t="s">
        <v>529</v>
      </c>
    </row>
    <row r="108" spans="1:36" x14ac:dyDescent="0.3">
      <c r="A108" s="2">
        <v>0</v>
      </c>
      <c r="B108" s="2">
        <v>7</v>
      </c>
      <c r="C108" s="2" t="s">
        <v>787</v>
      </c>
      <c r="D108" s="19" t="s">
        <v>227</v>
      </c>
      <c r="E108" s="19" t="s">
        <v>221</v>
      </c>
      <c r="F108" s="19" t="s">
        <v>227</v>
      </c>
      <c r="H108" s="3" t="str">
        <f t="shared" si="5"/>
        <v>2023</v>
      </c>
      <c r="I108" s="3" t="str">
        <f t="shared" si="6"/>
        <v>2023</v>
      </c>
      <c r="J108" s="22">
        <f t="shared" si="7"/>
        <v>6</v>
      </c>
      <c r="K108" s="2">
        <f t="shared" si="8"/>
        <v>3</v>
      </c>
      <c r="L108" s="2" t="str">
        <f t="shared" si="9"/>
        <v>1651</v>
      </c>
      <c r="M108" s="19">
        <v>37.209499999999998</v>
      </c>
      <c r="N108" s="19">
        <v>126.758</v>
      </c>
      <c r="O108" s="2" t="s">
        <v>29</v>
      </c>
      <c r="P108" s="29" t="s">
        <v>874</v>
      </c>
      <c r="Q108" s="13">
        <v>99999</v>
      </c>
      <c r="R108" s="2">
        <v>642</v>
      </c>
      <c r="S108" s="2">
        <v>1</v>
      </c>
      <c r="T108" s="2">
        <v>2</v>
      </c>
      <c r="U108" s="13">
        <v>99999</v>
      </c>
      <c r="V108" s="2">
        <v>1</v>
      </c>
      <c r="W108" s="2">
        <v>1</v>
      </c>
      <c r="X108" s="2">
        <v>1</v>
      </c>
      <c r="Y108" s="2">
        <v>15</v>
      </c>
      <c r="Z108" s="2">
        <v>1</v>
      </c>
      <c r="AA108" s="2">
        <v>1</v>
      </c>
      <c r="AB108" s="13">
        <v>77777</v>
      </c>
      <c r="AD108" s="13">
        <v>7777</v>
      </c>
      <c r="AE108" s="13">
        <v>1</v>
      </c>
      <c r="AF108" s="13">
        <v>2</v>
      </c>
      <c r="AG108" s="13">
        <v>4</v>
      </c>
      <c r="AJ108" s="19" t="s">
        <v>530</v>
      </c>
    </row>
    <row r="109" spans="1:36" x14ac:dyDescent="0.3">
      <c r="A109" s="2">
        <v>26</v>
      </c>
      <c r="B109" s="2">
        <v>38</v>
      </c>
      <c r="C109" s="2" t="s">
        <v>788</v>
      </c>
      <c r="D109" s="19" t="s">
        <v>228</v>
      </c>
      <c r="E109" s="19" t="s">
        <v>221</v>
      </c>
      <c r="F109" s="19" t="s">
        <v>228</v>
      </c>
      <c r="H109" s="3" t="str">
        <f t="shared" si="5"/>
        <v>2023</v>
      </c>
      <c r="I109" s="3" t="str">
        <f t="shared" si="6"/>
        <v>2023</v>
      </c>
      <c r="J109" s="22">
        <f t="shared" si="7"/>
        <v>6</v>
      </c>
      <c r="K109" s="2">
        <f t="shared" si="8"/>
        <v>3</v>
      </c>
      <c r="L109" s="2" t="str">
        <f t="shared" si="9"/>
        <v>1656</v>
      </c>
      <c r="M109" s="19">
        <v>37.1873</v>
      </c>
      <c r="N109" s="19">
        <v>126.831</v>
      </c>
      <c r="O109" s="2" t="s">
        <v>29</v>
      </c>
      <c r="P109" s="2" t="s">
        <v>875</v>
      </c>
      <c r="Q109" s="13">
        <v>99999</v>
      </c>
      <c r="R109" s="2">
        <v>501</v>
      </c>
      <c r="S109" s="2">
        <v>1</v>
      </c>
      <c r="T109" s="2">
        <v>2</v>
      </c>
      <c r="U109" s="13">
        <v>99999</v>
      </c>
      <c r="V109" s="2">
        <v>1</v>
      </c>
      <c r="W109" s="2">
        <v>1</v>
      </c>
      <c r="X109" s="2">
        <v>1</v>
      </c>
      <c r="Y109" s="2">
        <v>12</v>
      </c>
      <c r="Z109" s="2">
        <v>1</v>
      </c>
      <c r="AA109" s="2">
        <v>1</v>
      </c>
      <c r="AB109" s="13">
        <v>77777</v>
      </c>
      <c r="AD109" s="13">
        <v>7777</v>
      </c>
      <c r="AE109" s="13">
        <v>1</v>
      </c>
      <c r="AF109" s="13">
        <v>2</v>
      </c>
      <c r="AG109" s="13">
        <v>4</v>
      </c>
      <c r="AJ109" s="19" t="s">
        <v>593</v>
      </c>
    </row>
    <row r="110" spans="1:36" x14ac:dyDescent="0.3">
      <c r="C110" s="2" t="s">
        <v>476</v>
      </c>
      <c r="D110" s="19" t="s">
        <v>229</v>
      </c>
      <c r="E110" s="19" t="s">
        <v>221</v>
      </c>
      <c r="F110" s="19" t="s">
        <v>229</v>
      </c>
      <c r="H110" s="3" t="str">
        <f t="shared" si="5"/>
        <v>2023</v>
      </c>
      <c r="I110" s="3" t="str">
        <f t="shared" si="6"/>
        <v>2023</v>
      </c>
      <c r="J110" s="22">
        <f t="shared" si="7"/>
        <v>6</v>
      </c>
      <c r="K110" s="2">
        <f t="shared" si="8"/>
        <v>3</v>
      </c>
      <c r="L110" s="2" t="str">
        <f t="shared" si="9"/>
        <v>1703</v>
      </c>
      <c r="M110" s="19">
        <v>37.197699999999998</v>
      </c>
      <c r="N110" s="19">
        <v>126.956</v>
      </c>
      <c r="O110" s="2" t="s">
        <v>29</v>
      </c>
      <c r="P110" s="2"/>
      <c r="Q110" s="13">
        <v>99999</v>
      </c>
      <c r="U110" s="13">
        <v>99999</v>
      </c>
      <c r="AB110" s="13">
        <v>77777</v>
      </c>
      <c r="AD110" s="13">
        <v>7777</v>
      </c>
      <c r="AE110" s="13">
        <v>1</v>
      </c>
      <c r="AF110" s="13">
        <v>2</v>
      </c>
      <c r="AG110" s="13">
        <v>4</v>
      </c>
      <c r="AJ110" s="19" t="s">
        <v>594</v>
      </c>
    </row>
    <row r="111" spans="1:36" x14ac:dyDescent="0.3">
      <c r="A111" s="2">
        <v>20</v>
      </c>
      <c r="B111" s="2">
        <v>30</v>
      </c>
      <c r="C111" s="2" t="s">
        <v>789</v>
      </c>
      <c r="D111" s="19" t="s">
        <v>469</v>
      </c>
      <c r="E111" s="19" t="s">
        <v>221</v>
      </c>
      <c r="F111" s="19" t="s">
        <v>230</v>
      </c>
      <c r="H111" s="3" t="str">
        <f t="shared" si="5"/>
        <v>2023</v>
      </c>
      <c r="I111" s="3" t="str">
        <f t="shared" si="6"/>
        <v>2023</v>
      </c>
      <c r="J111" s="22">
        <f t="shared" si="7"/>
        <v>6</v>
      </c>
      <c r="K111" s="2">
        <f t="shared" si="8"/>
        <v>6</v>
      </c>
      <c r="L111" s="2" t="str">
        <f t="shared" si="9"/>
        <v>1417</v>
      </c>
      <c r="M111" s="19">
        <v>37.484699999999997</v>
      </c>
      <c r="N111" s="19">
        <v>127.01900000000001</v>
      </c>
      <c r="O111" s="2" t="s">
        <v>29</v>
      </c>
      <c r="P111" s="2" t="s">
        <v>876</v>
      </c>
      <c r="Q111" s="13">
        <v>99999</v>
      </c>
      <c r="R111" s="2">
        <v>424</v>
      </c>
      <c r="S111" s="2">
        <v>1</v>
      </c>
      <c r="T111" s="2">
        <v>2</v>
      </c>
      <c r="U111" s="13">
        <v>99999</v>
      </c>
      <c r="V111" s="2">
        <v>3</v>
      </c>
      <c r="W111" s="2">
        <v>1</v>
      </c>
      <c r="X111" s="2">
        <v>1</v>
      </c>
      <c r="Y111" s="2">
        <v>32</v>
      </c>
      <c r="Z111" s="2">
        <v>1</v>
      </c>
      <c r="AA111" s="2">
        <v>1</v>
      </c>
      <c r="AB111" s="13">
        <v>77777</v>
      </c>
      <c r="AD111" s="13">
        <v>7777</v>
      </c>
      <c r="AE111" s="13">
        <v>1</v>
      </c>
      <c r="AF111" s="13">
        <v>2</v>
      </c>
      <c r="AG111" s="13">
        <v>4</v>
      </c>
      <c r="AJ111" s="19" t="s">
        <v>595</v>
      </c>
    </row>
    <row r="112" spans="1:36" x14ac:dyDescent="0.3">
      <c r="A112" s="2">
        <v>25</v>
      </c>
      <c r="B112" s="2">
        <v>35</v>
      </c>
      <c r="C112" s="2" t="s">
        <v>790</v>
      </c>
      <c r="D112" s="19" t="s">
        <v>231</v>
      </c>
      <c r="E112" s="19" t="s">
        <v>221</v>
      </c>
      <c r="F112" s="19" t="s">
        <v>231</v>
      </c>
      <c r="H112" s="3" t="str">
        <f t="shared" si="5"/>
        <v>2023</v>
      </c>
      <c r="I112" s="3" t="str">
        <f t="shared" si="6"/>
        <v>2023</v>
      </c>
      <c r="J112" s="22">
        <f t="shared" si="7"/>
        <v>6</v>
      </c>
      <c r="K112" s="2">
        <f t="shared" si="8"/>
        <v>6</v>
      </c>
      <c r="L112" s="2" t="str">
        <f t="shared" si="9"/>
        <v>1419</v>
      </c>
      <c r="M112" s="19">
        <v>37.485399999999998</v>
      </c>
      <c r="N112" s="19">
        <v>127.018</v>
      </c>
      <c r="O112" s="2" t="s">
        <v>29</v>
      </c>
      <c r="P112" s="2" t="s">
        <v>877</v>
      </c>
      <c r="Q112" s="13">
        <v>99999</v>
      </c>
      <c r="R112" s="2">
        <v>431</v>
      </c>
      <c r="S112" s="2">
        <v>1</v>
      </c>
      <c r="T112" s="2">
        <v>2</v>
      </c>
      <c r="U112" s="13">
        <v>99999</v>
      </c>
      <c r="V112" s="2">
        <v>3</v>
      </c>
      <c r="W112" s="2">
        <v>1</v>
      </c>
      <c r="X112" s="2">
        <v>1</v>
      </c>
      <c r="Y112" s="2">
        <v>1</v>
      </c>
      <c r="Z112" s="2">
        <v>1</v>
      </c>
      <c r="AA112" s="2">
        <v>1</v>
      </c>
      <c r="AB112" s="13">
        <v>77777</v>
      </c>
      <c r="AD112" s="13">
        <v>7777</v>
      </c>
      <c r="AE112" s="13">
        <v>1</v>
      </c>
      <c r="AF112" s="13">
        <v>2</v>
      </c>
      <c r="AG112" s="13">
        <v>4</v>
      </c>
      <c r="AJ112" s="19" t="s">
        <v>1469</v>
      </c>
    </row>
    <row r="113" spans="1:36" x14ac:dyDescent="0.3">
      <c r="A113" s="2">
        <v>40</v>
      </c>
      <c r="B113" s="2">
        <v>50</v>
      </c>
      <c r="C113" s="2" t="s">
        <v>791</v>
      </c>
      <c r="D113" s="19" t="s">
        <v>232</v>
      </c>
      <c r="E113" s="19" t="s">
        <v>221</v>
      </c>
      <c r="F113" s="19" t="s">
        <v>232</v>
      </c>
      <c r="H113" s="3" t="str">
        <f t="shared" si="5"/>
        <v>2023</v>
      </c>
      <c r="I113" s="3" t="str">
        <f t="shared" si="6"/>
        <v>2023</v>
      </c>
      <c r="J113" s="22">
        <f t="shared" si="7"/>
        <v>6</v>
      </c>
      <c r="K113" s="2">
        <f t="shared" si="8"/>
        <v>6</v>
      </c>
      <c r="L113" s="2" t="str">
        <f t="shared" si="9"/>
        <v>1425</v>
      </c>
      <c r="M113" s="19">
        <v>37.472200000000001</v>
      </c>
      <c r="N113" s="19">
        <v>127.03100000000001</v>
      </c>
      <c r="O113" s="2" t="s">
        <v>29</v>
      </c>
      <c r="P113" s="2" t="s">
        <v>878</v>
      </c>
      <c r="Q113" s="13">
        <v>99999</v>
      </c>
      <c r="R113" s="2">
        <v>732</v>
      </c>
      <c r="U113" s="13">
        <v>99999</v>
      </c>
      <c r="V113" s="2">
        <v>1</v>
      </c>
      <c r="W113" s="2">
        <v>1</v>
      </c>
      <c r="X113" s="2">
        <v>1</v>
      </c>
      <c r="Y113" s="2">
        <v>12</v>
      </c>
      <c r="Z113" s="2">
        <v>1</v>
      </c>
      <c r="AA113" s="2">
        <v>1</v>
      </c>
      <c r="AB113" s="13">
        <v>77777</v>
      </c>
      <c r="AD113" s="13">
        <v>7777</v>
      </c>
      <c r="AE113" s="13">
        <v>1</v>
      </c>
      <c r="AF113" s="13">
        <v>2</v>
      </c>
      <c r="AG113" s="13">
        <v>4</v>
      </c>
      <c r="AJ113" s="19" t="s">
        <v>596</v>
      </c>
    </row>
    <row r="114" spans="1:36" x14ac:dyDescent="0.3">
      <c r="A114" s="2">
        <v>1</v>
      </c>
      <c r="B114" s="2">
        <v>8</v>
      </c>
      <c r="C114" s="2" t="s">
        <v>792</v>
      </c>
      <c r="D114" s="19" t="s">
        <v>234</v>
      </c>
      <c r="E114" s="23" t="s">
        <v>233</v>
      </c>
      <c r="F114" s="19" t="s">
        <v>234</v>
      </c>
      <c r="H114" s="3" t="str">
        <f t="shared" si="5"/>
        <v>2023</v>
      </c>
      <c r="I114" s="3" t="str">
        <f t="shared" si="6"/>
        <v>2023</v>
      </c>
      <c r="J114" s="22">
        <f t="shared" si="7"/>
        <v>6</v>
      </c>
      <c r="K114" s="2">
        <f t="shared" si="8"/>
        <v>3</v>
      </c>
      <c r="L114" s="2" t="str">
        <f t="shared" si="9"/>
        <v>1134</v>
      </c>
      <c r="M114" s="19">
        <v>37.349200000000003</v>
      </c>
      <c r="N114" s="19">
        <v>126.985</v>
      </c>
      <c r="O114" s="2" t="s">
        <v>29</v>
      </c>
      <c r="P114" s="2" t="s">
        <v>879</v>
      </c>
      <c r="Q114" s="13">
        <v>99999</v>
      </c>
      <c r="R114" s="2">
        <v>644</v>
      </c>
      <c r="S114" s="2">
        <v>1</v>
      </c>
      <c r="T114" s="2">
        <v>2</v>
      </c>
      <c r="U114" s="13">
        <v>99999</v>
      </c>
      <c r="V114" s="2">
        <v>1</v>
      </c>
      <c r="W114" s="2">
        <v>1</v>
      </c>
      <c r="X114" s="2">
        <v>2</v>
      </c>
      <c r="Y114" s="2">
        <v>66666</v>
      </c>
      <c r="Z114" s="2">
        <v>1</v>
      </c>
      <c r="AA114" s="2">
        <v>3</v>
      </c>
      <c r="AB114" s="13">
        <v>77777</v>
      </c>
      <c r="AD114" s="13">
        <v>7777</v>
      </c>
      <c r="AE114" s="13">
        <v>1</v>
      </c>
      <c r="AF114" s="13">
        <v>2</v>
      </c>
      <c r="AG114" s="13">
        <v>4</v>
      </c>
      <c r="AJ114" s="19" t="s">
        <v>597</v>
      </c>
    </row>
    <row r="115" spans="1:36" x14ac:dyDescent="0.3">
      <c r="A115" s="2">
        <v>5</v>
      </c>
      <c r="B115" s="2">
        <v>20</v>
      </c>
      <c r="C115" s="2" t="s">
        <v>793</v>
      </c>
      <c r="D115" s="19" t="s">
        <v>235</v>
      </c>
      <c r="E115" s="19" t="s">
        <v>233</v>
      </c>
      <c r="F115" s="19" t="s">
        <v>235</v>
      </c>
      <c r="H115" s="3" t="str">
        <f t="shared" si="5"/>
        <v>2023</v>
      </c>
      <c r="I115" s="3" t="str">
        <f t="shared" si="6"/>
        <v>2023</v>
      </c>
      <c r="J115" s="22">
        <f t="shared" si="7"/>
        <v>6</v>
      </c>
      <c r="K115" s="2">
        <f t="shared" si="8"/>
        <v>3</v>
      </c>
      <c r="L115" s="2" t="str">
        <f t="shared" si="9"/>
        <v>1146</v>
      </c>
      <c r="M115" s="19">
        <v>37.348999999999997</v>
      </c>
      <c r="N115" s="19">
        <v>126.98399999999999</v>
      </c>
      <c r="O115" s="2" t="s">
        <v>29</v>
      </c>
      <c r="P115" s="2" t="s">
        <v>880</v>
      </c>
      <c r="Q115" s="13">
        <v>99999</v>
      </c>
      <c r="R115" s="2">
        <v>709</v>
      </c>
      <c r="S115" s="2">
        <v>1</v>
      </c>
      <c r="T115" s="2">
        <v>2</v>
      </c>
      <c r="U115" s="13">
        <v>99999</v>
      </c>
      <c r="V115" s="2">
        <v>5</v>
      </c>
      <c r="W115" s="2">
        <v>1</v>
      </c>
      <c r="X115" s="2">
        <v>2</v>
      </c>
      <c r="Y115" s="2">
        <v>1</v>
      </c>
      <c r="Z115" s="2">
        <v>1</v>
      </c>
      <c r="AA115" s="2">
        <v>3</v>
      </c>
      <c r="AB115" s="13">
        <v>77777</v>
      </c>
      <c r="AD115" s="13">
        <v>7777</v>
      </c>
      <c r="AE115" s="13">
        <v>1</v>
      </c>
      <c r="AF115" s="13">
        <v>2</v>
      </c>
      <c r="AG115" s="13">
        <v>4</v>
      </c>
      <c r="AJ115" s="19" t="s">
        <v>597</v>
      </c>
    </row>
    <row r="116" spans="1:36" x14ac:dyDescent="0.3">
      <c r="A116" s="2">
        <v>15</v>
      </c>
      <c r="B116" s="2">
        <v>25</v>
      </c>
      <c r="C116" s="2" t="s">
        <v>794</v>
      </c>
      <c r="D116" s="19" t="s">
        <v>236</v>
      </c>
      <c r="E116" s="19" t="s">
        <v>233</v>
      </c>
      <c r="F116" s="19" t="s">
        <v>236</v>
      </c>
      <c r="H116" s="3" t="str">
        <f t="shared" si="5"/>
        <v>2023</v>
      </c>
      <c r="I116" s="3" t="str">
        <f t="shared" si="6"/>
        <v>2023</v>
      </c>
      <c r="J116" s="22">
        <f t="shared" si="7"/>
        <v>6</v>
      </c>
      <c r="K116" s="2">
        <f t="shared" si="8"/>
        <v>4</v>
      </c>
      <c r="L116" s="2" t="str">
        <f t="shared" si="9"/>
        <v>0828</v>
      </c>
      <c r="M116" s="19">
        <v>37.190600000000003</v>
      </c>
      <c r="N116" s="19">
        <v>126.982</v>
      </c>
      <c r="O116" s="2" t="s">
        <v>29</v>
      </c>
      <c r="P116" s="29" t="s">
        <v>881</v>
      </c>
      <c r="Q116" s="13">
        <v>99999</v>
      </c>
      <c r="R116" s="2">
        <v>461</v>
      </c>
      <c r="S116" s="2">
        <v>1</v>
      </c>
      <c r="T116" s="2">
        <v>2</v>
      </c>
      <c r="U116" s="13">
        <v>99999</v>
      </c>
      <c r="V116" s="2">
        <v>5</v>
      </c>
      <c r="W116" s="2">
        <v>2</v>
      </c>
      <c r="X116" s="2">
        <v>1</v>
      </c>
      <c r="Y116" s="2">
        <v>1</v>
      </c>
      <c r="Z116" s="2">
        <v>1</v>
      </c>
      <c r="AA116" s="2">
        <v>1</v>
      </c>
      <c r="AB116" s="13">
        <v>77777</v>
      </c>
      <c r="AD116" s="13">
        <v>7777</v>
      </c>
      <c r="AE116" s="13">
        <v>1</v>
      </c>
      <c r="AF116" s="13">
        <v>2</v>
      </c>
      <c r="AG116" s="13">
        <v>4</v>
      </c>
      <c r="AJ116" s="19" t="s">
        <v>598</v>
      </c>
    </row>
    <row r="117" spans="1:36" x14ac:dyDescent="0.3">
      <c r="A117" s="2">
        <v>2</v>
      </c>
      <c r="B117" s="2">
        <v>14</v>
      </c>
      <c r="C117" s="2" t="s">
        <v>795</v>
      </c>
      <c r="D117" s="19" t="s">
        <v>237</v>
      </c>
      <c r="E117" s="19" t="s">
        <v>233</v>
      </c>
      <c r="F117" s="19" t="s">
        <v>237</v>
      </c>
      <c r="H117" s="3" t="str">
        <f t="shared" si="5"/>
        <v>2023</v>
      </c>
      <c r="I117" s="3" t="str">
        <f t="shared" si="6"/>
        <v>2023</v>
      </c>
      <c r="J117" s="22">
        <f t="shared" si="7"/>
        <v>6</v>
      </c>
      <c r="K117" s="2">
        <f t="shared" si="8"/>
        <v>4</v>
      </c>
      <c r="L117" s="2" t="str">
        <f t="shared" si="9"/>
        <v>1114</v>
      </c>
      <c r="M117" s="19">
        <v>37.192999999999998</v>
      </c>
      <c r="N117" s="19">
        <v>126.98</v>
      </c>
      <c r="O117" s="2" t="s">
        <v>29</v>
      </c>
      <c r="P117" s="29" t="s">
        <v>882</v>
      </c>
      <c r="Q117" s="13">
        <v>99999</v>
      </c>
      <c r="R117" s="2">
        <v>454</v>
      </c>
      <c r="S117" s="2">
        <v>1</v>
      </c>
      <c r="T117" s="2">
        <v>2</v>
      </c>
      <c r="U117" s="13">
        <v>99999</v>
      </c>
      <c r="V117" s="2">
        <v>3</v>
      </c>
      <c r="W117" s="2">
        <v>1</v>
      </c>
      <c r="X117" s="2">
        <v>1</v>
      </c>
      <c r="Y117" s="2">
        <v>32</v>
      </c>
      <c r="Z117" s="2">
        <v>1</v>
      </c>
      <c r="AA117" s="2">
        <v>1</v>
      </c>
      <c r="AB117" s="13">
        <v>77777</v>
      </c>
      <c r="AD117" s="13">
        <v>7777</v>
      </c>
      <c r="AE117" s="13">
        <v>1</v>
      </c>
      <c r="AF117" s="13">
        <v>2</v>
      </c>
      <c r="AG117" s="13">
        <v>4</v>
      </c>
      <c r="AJ117" s="19" t="s">
        <v>599</v>
      </c>
    </row>
    <row r="118" spans="1:36" x14ac:dyDescent="0.3">
      <c r="A118" s="2">
        <v>15</v>
      </c>
      <c r="B118" s="2">
        <v>25</v>
      </c>
      <c r="C118" s="2" t="s">
        <v>796</v>
      </c>
      <c r="D118" s="19" t="s">
        <v>238</v>
      </c>
      <c r="E118" s="19" t="s">
        <v>233</v>
      </c>
      <c r="F118" s="19" t="s">
        <v>238</v>
      </c>
      <c r="H118" s="3" t="str">
        <f t="shared" si="5"/>
        <v>2023</v>
      </c>
      <c r="I118" s="3" t="str">
        <f t="shared" si="6"/>
        <v>2023</v>
      </c>
      <c r="J118" s="22">
        <f t="shared" si="7"/>
        <v>6</v>
      </c>
      <c r="K118" s="2">
        <f t="shared" si="8"/>
        <v>4</v>
      </c>
      <c r="L118" s="2" t="str">
        <f t="shared" si="9"/>
        <v>1115</v>
      </c>
      <c r="M118" s="19">
        <v>37.195900000000002</v>
      </c>
      <c r="N118" s="19">
        <v>126.98099999999999</v>
      </c>
      <c r="O118" s="2" t="s">
        <v>29</v>
      </c>
      <c r="P118" s="2" t="s">
        <v>883</v>
      </c>
      <c r="Q118" s="13">
        <v>99999</v>
      </c>
      <c r="R118" s="2">
        <v>501</v>
      </c>
      <c r="S118" s="2">
        <v>1</v>
      </c>
      <c r="T118" s="2">
        <v>2</v>
      </c>
      <c r="U118" s="13">
        <v>99999</v>
      </c>
      <c r="V118" s="2">
        <v>3</v>
      </c>
      <c r="W118" s="2">
        <v>1</v>
      </c>
      <c r="X118" s="2">
        <v>1</v>
      </c>
      <c r="Y118" s="2">
        <v>32</v>
      </c>
      <c r="Z118" s="2">
        <v>1</v>
      </c>
      <c r="AA118" s="2">
        <v>1</v>
      </c>
      <c r="AB118" s="13">
        <v>77777</v>
      </c>
      <c r="AD118" s="13">
        <v>7777</v>
      </c>
      <c r="AE118" s="13">
        <v>1</v>
      </c>
      <c r="AF118" s="13">
        <v>2</v>
      </c>
      <c r="AG118" s="13">
        <v>4</v>
      </c>
      <c r="AJ118" s="19" t="s">
        <v>599</v>
      </c>
    </row>
    <row r="119" spans="1:36" x14ac:dyDescent="0.3">
      <c r="C119" s="2" t="s">
        <v>476</v>
      </c>
      <c r="D119" s="19" t="s">
        <v>239</v>
      </c>
      <c r="E119" s="19" t="s">
        <v>233</v>
      </c>
      <c r="F119" s="19" t="s">
        <v>239</v>
      </c>
      <c r="H119" s="3" t="str">
        <f t="shared" si="5"/>
        <v>2023</v>
      </c>
      <c r="I119" s="3" t="str">
        <f t="shared" si="6"/>
        <v>2023</v>
      </c>
      <c r="J119" s="22">
        <f t="shared" si="7"/>
        <v>6</v>
      </c>
      <c r="K119" s="2">
        <f t="shared" si="8"/>
        <v>4</v>
      </c>
      <c r="L119" s="2" t="str">
        <f t="shared" si="9"/>
        <v>1119</v>
      </c>
      <c r="M119" s="19">
        <v>37.195900000000002</v>
      </c>
      <c r="N119" s="19">
        <v>127.015</v>
      </c>
      <c r="O119" s="2" t="s">
        <v>29</v>
      </c>
      <c r="P119" s="2"/>
      <c r="Q119" s="13">
        <v>99999</v>
      </c>
      <c r="U119" s="13">
        <v>99999</v>
      </c>
      <c r="AB119" s="13">
        <v>77777</v>
      </c>
      <c r="AD119" s="13">
        <v>7777</v>
      </c>
      <c r="AE119" s="13">
        <v>1</v>
      </c>
      <c r="AF119" s="13">
        <v>2</v>
      </c>
      <c r="AG119" s="13">
        <v>4</v>
      </c>
      <c r="AJ119" s="19" t="s">
        <v>600</v>
      </c>
    </row>
    <row r="120" spans="1:36" x14ac:dyDescent="0.3">
      <c r="A120" s="2">
        <v>23</v>
      </c>
      <c r="B120" s="2">
        <v>40</v>
      </c>
      <c r="C120" s="2" t="s">
        <v>797</v>
      </c>
      <c r="D120" s="19" t="s">
        <v>240</v>
      </c>
      <c r="E120" s="19" t="s">
        <v>233</v>
      </c>
      <c r="F120" s="19" t="s">
        <v>240</v>
      </c>
      <c r="H120" s="3" t="str">
        <f t="shared" si="5"/>
        <v>2023</v>
      </c>
      <c r="I120" s="3" t="str">
        <f t="shared" si="6"/>
        <v>2023</v>
      </c>
      <c r="J120" s="22">
        <f t="shared" si="7"/>
        <v>6</v>
      </c>
      <c r="K120" s="2">
        <f t="shared" si="8"/>
        <v>4</v>
      </c>
      <c r="L120" s="2" t="str">
        <f t="shared" si="9"/>
        <v>1120</v>
      </c>
      <c r="M120" s="19">
        <v>37.203499999999998</v>
      </c>
      <c r="N120" s="19">
        <v>127.02500000000001</v>
      </c>
      <c r="O120" s="2" t="s">
        <v>29</v>
      </c>
      <c r="P120" s="2" t="s">
        <v>1457</v>
      </c>
      <c r="Q120" s="13">
        <v>99999</v>
      </c>
      <c r="R120" s="2">
        <v>512</v>
      </c>
      <c r="S120" s="2">
        <v>1</v>
      </c>
      <c r="T120" s="2">
        <v>2</v>
      </c>
      <c r="U120" s="13">
        <v>99999</v>
      </c>
      <c r="V120" s="2">
        <v>1</v>
      </c>
      <c r="W120" s="2">
        <v>1</v>
      </c>
      <c r="X120" s="2">
        <v>1</v>
      </c>
      <c r="Y120" s="2">
        <v>11</v>
      </c>
      <c r="Z120" s="2">
        <v>1</v>
      </c>
      <c r="AA120" s="2">
        <v>1</v>
      </c>
      <c r="AB120" s="13">
        <v>77777</v>
      </c>
      <c r="AD120" s="13">
        <v>7777</v>
      </c>
      <c r="AE120" s="13">
        <v>1</v>
      </c>
      <c r="AF120" s="13">
        <v>2</v>
      </c>
      <c r="AG120" s="13">
        <v>4</v>
      </c>
      <c r="AJ120" s="19" t="s">
        <v>601</v>
      </c>
    </row>
    <row r="121" spans="1:36" x14ac:dyDescent="0.3">
      <c r="C121" s="2" t="s">
        <v>476</v>
      </c>
      <c r="D121" s="19" t="s">
        <v>241</v>
      </c>
      <c r="E121" s="19" t="s">
        <v>233</v>
      </c>
      <c r="F121" s="19" t="s">
        <v>241</v>
      </c>
      <c r="H121" s="3" t="str">
        <f t="shared" si="5"/>
        <v>2023</v>
      </c>
      <c r="I121" s="3" t="str">
        <f t="shared" si="6"/>
        <v>2023</v>
      </c>
      <c r="J121" s="22">
        <f t="shared" si="7"/>
        <v>6</v>
      </c>
      <c r="K121" s="2">
        <f t="shared" si="8"/>
        <v>4</v>
      </c>
      <c r="L121" s="2" t="str">
        <f t="shared" si="9"/>
        <v>1121</v>
      </c>
      <c r="M121" s="19">
        <v>37.218899999999998</v>
      </c>
      <c r="N121" s="19">
        <v>127.044</v>
      </c>
      <c r="O121" s="2" t="s">
        <v>29</v>
      </c>
      <c r="P121" s="2"/>
      <c r="Q121" s="13">
        <v>99999</v>
      </c>
      <c r="U121" s="13">
        <v>99999</v>
      </c>
      <c r="AB121" s="13">
        <v>77777</v>
      </c>
      <c r="AD121" s="13">
        <v>7777</v>
      </c>
      <c r="AE121" s="13">
        <v>1</v>
      </c>
      <c r="AF121" s="13">
        <v>2</v>
      </c>
      <c r="AG121" s="13">
        <v>4</v>
      </c>
      <c r="AJ121" s="19" t="s">
        <v>1470</v>
      </c>
    </row>
    <row r="122" spans="1:36" x14ac:dyDescent="0.3">
      <c r="A122" s="2">
        <v>17</v>
      </c>
      <c r="B122" s="2">
        <v>29</v>
      </c>
      <c r="C122" s="2" t="s">
        <v>798</v>
      </c>
      <c r="D122" s="19" t="s">
        <v>243</v>
      </c>
      <c r="E122" s="23" t="s">
        <v>242</v>
      </c>
      <c r="F122" s="19" t="s">
        <v>243</v>
      </c>
      <c r="H122" s="3" t="str">
        <f t="shared" si="5"/>
        <v>2023</v>
      </c>
      <c r="I122" s="3" t="str">
        <f t="shared" si="6"/>
        <v>2023</v>
      </c>
      <c r="J122" s="22">
        <f t="shared" si="7"/>
        <v>7</v>
      </c>
      <c r="K122" s="2">
        <f t="shared" si="8"/>
        <v>2</v>
      </c>
      <c r="L122" s="2" t="str">
        <f t="shared" si="9"/>
        <v>1118</v>
      </c>
      <c r="M122" s="19">
        <v>37.532400000000003</v>
      </c>
      <c r="N122" s="19">
        <v>127.089</v>
      </c>
      <c r="O122" s="2" t="s">
        <v>29</v>
      </c>
      <c r="P122" s="2" t="s">
        <v>884</v>
      </c>
      <c r="Q122" s="13">
        <v>99999</v>
      </c>
      <c r="R122" s="2">
        <v>681</v>
      </c>
      <c r="S122" s="2">
        <v>2</v>
      </c>
      <c r="T122" s="2">
        <v>1</v>
      </c>
      <c r="U122" s="13">
        <v>99999</v>
      </c>
      <c r="V122" s="2">
        <v>3</v>
      </c>
      <c r="W122" s="2">
        <v>1</v>
      </c>
      <c r="X122" s="2">
        <v>1</v>
      </c>
      <c r="Y122" s="2">
        <v>1</v>
      </c>
      <c r="Z122" s="2">
        <v>1</v>
      </c>
      <c r="AA122" s="2">
        <v>1</v>
      </c>
      <c r="AB122" s="13">
        <v>77777</v>
      </c>
      <c r="AD122" s="13">
        <v>7777</v>
      </c>
      <c r="AE122" s="13">
        <v>1</v>
      </c>
      <c r="AF122" s="13">
        <v>2</v>
      </c>
      <c r="AG122" s="13">
        <v>4</v>
      </c>
      <c r="AJ122" s="19" t="s">
        <v>602</v>
      </c>
    </row>
    <row r="123" spans="1:36" x14ac:dyDescent="0.3">
      <c r="A123" s="2">
        <v>6</v>
      </c>
      <c r="B123" s="2">
        <v>20</v>
      </c>
      <c r="C123" s="2" t="s">
        <v>799</v>
      </c>
      <c r="D123" s="19" t="s">
        <v>244</v>
      </c>
      <c r="E123" s="19" t="s">
        <v>242</v>
      </c>
      <c r="F123" s="19" t="s">
        <v>244</v>
      </c>
      <c r="H123" s="3" t="str">
        <f t="shared" si="5"/>
        <v>2023</v>
      </c>
      <c r="I123" s="3" t="str">
        <f t="shared" si="6"/>
        <v>2023</v>
      </c>
      <c r="J123" s="22">
        <f t="shared" si="7"/>
        <v>7</v>
      </c>
      <c r="K123" s="2">
        <f t="shared" si="8"/>
        <v>2</v>
      </c>
      <c r="L123" s="2" t="str">
        <f t="shared" si="9"/>
        <v>1120</v>
      </c>
      <c r="M123" s="19">
        <v>37.532600000000002</v>
      </c>
      <c r="N123" s="19">
        <v>127.093</v>
      </c>
      <c r="O123" s="2" t="s">
        <v>29</v>
      </c>
      <c r="P123" s="2" t="s">
        <v>885</v>
      </c>
      <c r="Q123" s="13">
        <v>99999</v>
      </c>
      <c r="R123" s="2">
        <v>721</v>
      </c>
      <c r="S123" s="2">
        <v>2</v>
      </c>
      <c r="T123" s="2">
        <v>1</v>
      </c>
      <c r="U123" s="13">
        <v>99999</v>
      </c>
      <c r="V123" s="2">
        <v>3</v>
      </c>
      <c r="W123" s="2">
        <v>1</v>
      </c>
      <c r="X123" s="2">
        <v>1</v>
      </c>
      <c r="Y123" s="2">
        <v>31</v>
      </c>
      <c r="Z123" s="2">
        <v>1</v>
      </c>
      <c r="AA123" s="2">
        <v>1</v>
      </c>
      <c r="AB123" s="13">
        <v>77777</v>
      </c>
      <c r="AD123" s="13">
        <v>7777</v>
      </c>
      <c r="AE123" s="13">
        <v>1</v>
      </c>
      <c r="AF123" s="13">
        <v>2</v>
      </c>
      <c r="AG123" s="13">
        <v>4</v>
      </c>
      <c r="AJ123" s="19" t="s">
        <v>603</v>
      </c>
    </row>
    <row r="124" spans="1:36" x14ac:dyDescent="0.3">
      <c r="C124" s="2" t="s">
        <v>476</v>
      </c>
      <c r="D124" s="19" t="s">
        <v>245</v>
      </c>
      <c r="E124" s="19" t="s">
        <v>242</v>
      </c>
      <c r="F124" s="19" t="s">
        <v>245</v>
      </c>
      <c r="H124" s="3" t="str">
        <f t="shared" si="5"/>
        <v>2023</v>
      </c>
      <c r="I124" s="3" t="str">
        <f t="shared" si="6"/>
        <v>2023</v>
      </c>
      <c r="J124" s="22">
        <f t="shared" si="7"/>
        <v>7</v>
      </c>
      <c r="K124" s="2">
        <f t="shared" si="8"/>
        <v>5</v>
      </c>
      <c r="L124" s="2" t="str">
        <f t="shared" si="9"/>
        <v>0658</v>
      </c>
      <c r="M124" s="19">
        <v>37.197899999999997</v>
      </c>
      <c r="N124" s="19">
        <v>126.955</v>
      </c>
      <c r="O124" s="2" t="s">
        <v>29</v>
      </c>
      <c r="P124" s="2"/>
      <c r="Q124" s="13">
        <v>99999</v>
      </c>
      <c r="U124" s="13">
        <v>99999</v>
      </c>
      <c r="AB124" s="13">
        <v>77777</v>
      </c>
      <c r="AD124" s="13">
        <v>7777</v>
      </c>
      <c r="AE124" s="13">
        <v>1</v>
      </c>
      <c r="AF124" s="13">
        <v>2</v>
      </c>
      <c r="AG124" s="13">
        <v>4</v>
      </c>
      <c r="AJ124" s="19" t="s">
        <v>604</v>
      </c>
    </row>
    <row r="125" spans="1:36" x14ac:dyDescent="0.3">
      <c r="A125" s="2">
        <v>10</v>
      </c>
      <c r="B125" s="2">
        <v>25</v>
      </c>
      <c r="C125" s="2" t="s">
        <v>800</v>
      </c>
      <c r="D125" s="19" t="s">
        <v>246</v>
      </c>
      <c r="E125" s="19" t="s">
        <v>242</v>
      </c>
      <c r="F125" s="19" t="s">
        <v>246</v>
      </c>
      <c r="H125" s="3" t="str">
        <f t="shared" si="5"/>
        <v>2023</v>
      </c>
      <c r="I125" s="3" t="str">
        <f t="shared" si="6"/>
        <v>2023</v>
      </c>
      <c r="J125" s="22">
        <f t="shared" si="7"/>
        <v>7</v>
      </c>
      <c r="K125" s="2">
        <f t="shared" si="8"/>
        <v>5</v>
      </c>
      <c r="L125" s="2" t="str">
        <f t="shared" si="9"/>
        <v>0713</v>
      </c>
      <c r="M125" s="19">
        <v>37.211199999999998</v>
      </c>
      <c r="N125" s="19">
        <v>126.759</v>
      </c>
      <c r="O125" s="2" t="s">
        <v>29</v>
      </c>
      <c r="P125" s="2" t="s">
        <v>886</v>
      </c>
      <c r="Q125" s="13">
        <v>99999</v>
      </c>
      <c r="R125" s="2">
        <v>211</v>
      </c>
      <c r="U125" s="13">
        <v>99999</v>
      </c>
      <c r="V125" s="2">
        <v>3</v>
      </c>
      <c r="W125" s="2">
        <v>1</v>
      </c>
      <c r="X125" s="2">
        <v>1</v>
      </c>
      <c r="Y125" s="2">
        <v>1</v>
      </c>
      <c r="Z125" s="2">
        <v>1</v>
      </c>
      <c r="AA125" s="2">
        <v>1</v>
      </c>
      <c r="AB125" s="13">
        <v>77777</v>
      </c>
      <c r="AD125" s="13">
        <v>7777</v>
      </c>
      <c r="AE125" s="13">
        <v>1</v>
      </c>
      <c r="AF125" s="13">
        <v>2</v>
      </c>
      <c r="AG125" s="13">
        <v>4</v>
      </c>
      <c r="AJ125" s="19" t="s">
        <v>605</v>
      </c>
    </row>
    <row r="126" spans="1:36" x14ac:dyDescent="0.3">
      <c r="A126" s="2">
        <v>25</v>
      </c>
      <c r="B126" s="2">
        <v>35</v>
      </c>
      <c r="C126" s="2" t="s">
        <v>801</v>
      </c>
      <c r="D126" s="19" t="s">
        <v>247</v>
      </c>
      <c r="E126" s="19" t="s">
        <v>242</v>
      </c>
      <c r="F126" s="19" t="s">
        <v>247</v>
      </c>
      <c r="H126" s="3" t="str">
        <f t="shared" si="5"/>
        <v>2023</v>
      </c>
      <c r="I126" s="3" t="str">
        <f t="shared" si="6"/>
        <v>2023</v>
      </c>
      <c r="J126" s="22">
        <f t="shared" si="7"/>
        <v>7</v>
      </c>
      <c r="K126" s="2">
        <f t="shared" si="8"/>
        <v>5</v>
      </c>
      <c r="L126" s="2" t="str">
        <f t="shared" si="9"/>
        <v>0716</v>
      </c>
      <c r="M126" s="19">
        <v>37.223700000000001</v>
      </c>
      <c r="N126" s="19">
        <v>126.767</v>
      </c>
      <c r="O126" s="2" t="s">
        <v>29</v>
      </c>
      <c r="P126" s="2" t="s">
        <v>870</v>
      </c>
      <c r="Q126" s="13">
        <v>99999</v>
      </c>
      <c r="R126" s="2">
        <v>675</v>
      </c>
      <c r="S126" s="2">
        <v>1</v>
      </c>
      <c r="T126" s="2">
        <v>2</v>
      </c>
      <c r="U126" s="13">
        <v>99999</v>
      </c>
      <c r="V126" s="2">
        <v>2</v>
      </c>
      <c r="W126" s="2">
        <v>1</v>
      </c>
      <c r="X126" s="2">
        <v>1</v>
      </c>
      <c r="Y126" s="2">
        <v>1</v>
      </c>
      <c r="Z126" s="2">
        <v>1</v>
      </c>
      <c r="AA126" s="2">
        <v>1</v>
      </c>
      <c r="AB126" s="13">
        <v>77777</v>
      </c>
      <c r="AD126" s="13">
        <v>7777</v>
      </c>
      <c r="AE126" s="13">
        <v>1</v>
      </c>
      <c r="AF126" s="13">
        <v>2</v>
      </c>
      <c r="AG126" s="13">
        <v>4</v>
      </c>
      <c r="AJ126" s="19" t="s">
        <v>529</v>
      </c>
    </row>
    <row r="127" spans="1:36" x14ac:dyDescent="0.3">
      <c r="A127" s="2">
        <v>30</v>
      </c>
      <c r="B127" s="2">
        <v>40</v>
      </c>
      <c r="C127" s="2" t="s">
        <v>802</v>
      </c>
      <c r="D127" s="19" t="s">
        <v>248</v>
      </c>
      <c r="E127" s="19" t="s">
        <v>242</v>
      </c>
      <c r="F127" s="19" t="s">
        <v>248</v>
      </c>
      <c r="H127" s="3" t="str">
        <f t="shared" si="5"/>
        <v>2023</v>
      </c>
      <c r="I127" s="3" t="str">
        <f t="shared" si="6"/>
        <v>2023</v>
      </c>
      <c r="J127" s="22">
        <f t="shared" si="7"/>
        <v>7</v>
      </c>
      <c r="K127" s="2">
        <f t="shared" si="8"/>
        <v>5</v>
      </c>
      <c r="L127" s="2" t="str">
        <f t="shared" si="9"/>
        <v>0717</v>
      </c>
      <c r="M127" s="19">
        <v>37.228000000000002</v>
      </c>
      <c r="N127" s="19">
        <v>126.768</v>
      </c>
      <c r="O127" s="2" t="s">
        <v>29</v>
      </c>
      <c r="P127" s="2" t="s">
        <v>887</v>
      </c>
      <c r="Q127" s="13">
        <v>99999</v>
      </c>
      <c r="R127" s="2">
        <v>675</v>
      </c>
      <c r="S127" s="2">
        <v>1</v>
      </c>
      <c r="T127" s="2">
        <v>2</v>
      </c>
      <c r="U127" s="13">
        <v>99999</v>
      </c>
      <c r="V127" s="2">
        <v>6</v>
      </c>
      <c r="W127" s="2">
        <v>1</v>
      </c>
      <c r="X127" s="2">
        <v>1</v>
      </c>
      <c r="Y127" s="2">
        <v>32</v>
      </c>
      <c r="Z127" s="2">
        <v>1</v>
      </c>
      <c r="AA127" s="2">
        <v>1</v>
      </c>
      <c r="AB127" s="13">
        <v>77777</v>
      </c>
      <c r="AD127" s="13">
        <v>7777</v>
      </c>
      <c r="AE127" s="13">
        <v>1</v>
      </c>
      <c r="AF127" s="13">
        <v>2</v>
      </c>
      <c r="AG127" s="13">
        <v>4</v>
      </c>
      <c r="AJ127" s="19" t="s">
        <v>528</v>
      </c>
    </row>
    <row r="128" spans="1:36" x14ac:dyDescent="0.3">
      <c r="A128" s="2">
        <v>26</v>
      </c>
      <c r="B128" s="2">
        <v>40</v>
      </c>
      <c r="C128" s="2" t="s">
        <v>803</v>
      </c>
      <c r="D128" s="19" t="s">
        <v>249</v>
      </c>
      <c r="E128" s="19" t="s">
        <v>242</v>
      </c>
      <c r="F128" s="19" t="s">
        <v>249</v>
      </c>
      <c r="H128" s="3" t="str">
        <f t="shared" si="5"/>
        <v>2023</v>
      </c>
      <c r="I128" s="3" t="str">
        <f t="shared" si="6"/>
        <v>2023</v>
      </c>
      <c r="J128" s="22">
        <f t="shared" si="7"/>
        <v>7</v>
      </c>
      <c r="K128" s="2">
        <f t="shared" si="8"/>
        <v>5</v>
      </c>
      <c r="L128" s="2" t="str">
        <f t="shared" si="9"/>
        <v>1052</v>
      </c>
      <c r="M128" s="19">
        <v>37.228000000000002</v>
      </c>
      <c r="N128" s="19">
        <v>126.768</v>
      </c>
      <c r="O128" s="2" t="s">
        <v>29</v>
      </c>
      <c r="P128" s="2" t="s">
        <v>888</v>
      </c>
      <c r="Q128" s="13">
        <v>99999</v>
      </c>
      <c r="R128" s="2">
        <v>683</v>
      </c>
      <c r="S128" s="2">
        <v>2</v>
      </c>
      <c r="T128" s="2">
        <v>1</v>
      </c>
      <c r="U128" s="13">
        <v>99999</v>
      </c>
      <c r="V128" s="2">
        <v>6</v>
      </c>
      <c r="W128" s="2">
        <v>1</v>
      </c>
      <c r="X128" s="2">
        <v>1</v>
      </c>
      <c r="Y128" s="2">
        <v>32</v>
      </c>
      <c r="Z128" s="2">
        <v>1</v>
      </c>
      <c r="AA128" s="2">
        <v>1</v>
      </c>
      <c r="AB128" s="13">
        <v>77777</v>
      </c>
      <c r="AD128" s="13">
        <v>7777</v>
      </c>
      <c r="AE128" s="13">
        <v>1</v>
      </c>
      <c r="AF128" s="13">
        <v>2</v>
      </c>
      <c r="AG128" s="13">
        <v>4</v>
      </c>
      <c r="AJ128" s="19" t="s">
        <v>528</v>
      </c>
    </row>
    <row r="129" spans="1:36" x14ac:dyDescent="0.3">
      <c r="A129" s="2">
        <v>26</v>
      </c>
      <c r="B129" s="2">
        <v>37</v>
      </c>
      <c r="C129" s="2" t="s">
        <v>804</v>
      </c>
      <c r="D129" s="19" t="s">
        <v>250</v>
      </c>
      <c r="E129" s="19" t="s">
        <v>242</v>
      </c>
      <c r="F129" s="19" t="s">
        <v>250</v>
      </c>
      <c r="H129" s="3" t="str">
        <f t="shared" si="5"/>
        <v>2023</v>
      </c>
      <c r="I129" s="3" t="str">
        <f t="shared" si="6"/>
        <v>2023</v>
      </c>
      <c r="J129" s="22">
        <f t="shared" si="7"/>
        <v>7</v>
      </c>
      <c r="K129" s="2">
        <f t="shared" si="8"/>
        <v>5</v>
      </c>
      <c r="L129" s="2" t="str">
        <f t="shared" si="9"/>
        <v>1057</v>
      </c>
      <c r="M129" s="19">
        <v>37.2119</v>
      </c>
      <c r="N129" s="19">
        <v>126.76</v>
      </c>
      <c r="O129" s="2" t="s">
        <v>29</v>
      </c>
      <c r="P129" s="29" t="s">
        <v>889</v>
      </c>
      <c r="Q129" s="13">
        <v>99999</v>
      </c>
      <c r="R129" s="2">
        <v>302</v>
      </c>
      <c r="U129" s="13">
        <v>99999</v>
      </c>
      <c r="V129" s="2">
        <v>3</v>
      </c>
      <c r="W129" s="2">
        <v>1</v>
      </c>
      <c r="X129" s="2">
        <v>1</v>
      </c>
      <c r="Y129" s="2">
        <v>66666</v>
      </c>
      <c r="Z129" s="2">
        <v>1</v>
      </c>
      <c r="AA129" s="2">
        <v>1</v>
      </c>
      <c r="AB129" s="13">
        <v>77777</v>
      </c>
      <c r="AD129" s="13">
        <v>7777</v>
      </c>
      <c r="AE129" s="13">
        <v>1</v>
      </c>
      <c r="AF129" s="13">
        <v>2</v>
      </c>
      <c r="AG129" s="13">
        <v>4</v>
      </c>
      <c r="AJ129" s="19" t="s">
        <v>529</v>
      </c>
    </row>
    <row r="130" spans="1:36" x14ac:dyDescent="0.3">
      <c r="C130" s="2" t="s">
        <v>476</v>
      </c>
      <c r="D130" s="19" t="s">
        <v>251</v>
      </c>
      <c r="E130" s="19" t="s">
        <v>242</v>
      </c>
      <c r="F130" s="19" t="s">
        <v>251</v>
      </c>
      <c r="H130" s="3" t="str">
        <f t="shared" si="5"/>
        <v>2023</v>
      </c>
      <c r="I130" s="3" t="str">
        <f t="shared" si="6"/>
        <v>2023</v>
      </c>
      <c r="J130" s="22">
        <f t="shared" si="7"/>
        <v>7</v>
      </c>
      <c r="K130" s="2">
        <f t="shared" si="8"/>
        <v>5</v>
      </c>
      <c r="L130" s="2" t="str">
        <f t="shared" si="9"/>
        <v>1059</v>
      </c>
      <c r="M130" s="19">
        <v>37.209099999999999</v>
      </c>
      <c r="N130" s="19">
        <v>126.764</v>
      </c>
      <c r="O130" s="2" t="s">
        <v>29</v>
      </c>
      <c r="P130" s="2"/>
      <c r="Q130" s="13">
        <v>99999</v>
      </c>
      <c r="U130" s="13">
        <v>99999</v>
      </c>
      <c r="AB130" s="13">
        <v>77777</v>
      </c>
      <c r="AD130" s="13">
        <v>7777</v>
      </c>
      <c r="AE130" s="13">
        <v>1</v>
      </c>
      <c r="AF130" s="13">
        <v>2</v>
      </c>
      <c r="AG130" s="13">
        <v>4</v>
      </c>
      <c r="AJ130" s="19" t="s">
        <v>606</v>
      </c>
    </row>
    <row r="131" spans="1:36" x14ac:dyDescent="0.3">
      <c r="C131" s="2" t="s">
        <v>476</v>
      </c>
      <c r="D131" s="19" t="s">
        <v>252</v>
      </c>
      <c r="E131" s="19" t="s">
        <v>242</v>
      </c>
      <c r="F131" s="19" t="s">
        <v>252</v>
      </c>
      <c r="H131" s="3" t="str">
        <f t="shared" si="5"/>
        <v>2023</v>
      </c>
      <c r="I131" s="3" t="str">
        <f t="shared" si="6"/>
        <v>2023</v>
      </c>
      <c r="J131" s="22">
        <f t="shared" si="7"/>
        <v>7</v>
      </c>
      <c r="K131" s="2">
        <f t="shared" si="8"/>
        <v>5</v>
      </c>
      <c r="L131" s="2" t="str">
        <f t="shared" si="9"/>
        <v>1104</v>
      </c>
      <c r="M131" s="19">
        <v>37.205100000000002</v>
      </c>
      <c r="N131" s="19">
        <v>126.803</v>
      </c>
      <c r="O131" s="2" t="s">
        <v>29</v>
      </c>
      <c r="P131" s="2"/>
      <c r="Q131" s="13">
        <v>99999</v>
      </c>
      <c r="U131" s="13">
        <v>99999</v>
      </c>
      <c r="AB131" s="13">
        <v>77777</v>
      </c>
      <c r="AD131" s="13">
        <v>7777</v>
      </c>
      <c r="AE131" s="13">
        <v>1</v>
      </c>
      <c r="AF131" s="13">
        <v>2</v>
      </c>
      <c r="AG131" s="13">
        <v>4</v>
      </c>
      <c r="AJ131" s="19" t="s">
        <v>607</v>
      </c>
    </row>
    <row r="132" spans="1:36" x14ac:dyDescent="0.3">
      <c r="A132" s="2">
        <v>25</v>
      </c>
      <c r="B132" s="2">
        <v>36</v>
      </c>
      <c r="C132" s="2" t="s">
        <v>805</v>
      </c>
      <c r="D132" s="19" t="s">
        <v>253</v>
      </c>
      <c r="E132" s="19" t="s">
        <v>242</v>
      </c>
      <c r="F132" s="19" t="s">
        <v>253</v>
      </c>
      <c r="H132" s="3" t="str">
        <f t="shared" si="5"/>
        <v>2023</v>
      </c>
      <c r="I132" s="3" t="str">
        <f t="shared" si="6"/>
        <v>2023</v>
      </c>
      <c r="J132" s="22">
        <f t="shared" si="7"/>
        <v>7</v>
      </c>
      <c r="K132" s="2">
        <f t="shared" si="8"/>
        <v>5</v>
      </c>
      <c r="L132" s="2" t="str">
        <f t="shared" si="9"/>
        <v>1116</v>
      </c>
      <c r="M132" s="19">
        <v>37.200800000000001</v>
      </c>
      <c r="N132" s="19">
        <v>126.827</v>
      </c>
      <c r="O132" s="2" t="s">
        <v>29</v>
      </c>
      <c r="P132" s="29" t="s">
        <v>890</v>
      </c>
      <c r="Q132" s="13">
        <v>99999</v>
      </c>
      <c r="R132" s="2">
        <v>423</v>
      </c>
      <c r="S132" s="2">
        <v>1</v>
      </c>
      <c r="T132" s="2">
        <v>2</v>
      </c>
      <c r="U132" s="13">
        <v>99999</v>
      </c>
      <c r="V132" s="2">
        <v>3</v>
      </c>
      <c r="W132" s="2">
        <v>1</v>
      </c>
      <c r="X132" s="2">
        <v>1</v>
      </c>
      <c r="Y132" s="2">
        <v>32</v>
      </c>
      <c r="Z132" s="2">
        <v>1</v>
      </c>
      <c r="AA132" s="2">
        <v>1</v>
      </c>
      <c r="AB132" s="13">
        <v>77777</v>
      </c>
      <c r="AD132" s="13">
        <v>7777</v>
      </c>
      <c r="AE132" s="13">
        <v>1</v>
      </c>
      <c r="AF132" s="13">
        <v>2</v>
      </c>
      <c r="AG132" s="13">
        <v>4</v>
      </c>
      <c r="AJ132" s="19" t="s">
        <v>608</v>
      </c>
    </row>
    <row r="133" spans="1:36" x14ac:dyDescent="0.3">
      <c r="A133" s="2">
        <v>44</v>
      </c>
      <c r="B133" s="2">
        <v>59</v>
      </c>
      <c r="C133" s="2" t="s">
        <v>806</v>
      </c>
      <c r="D133" s="19" t="s">
        <v>254</v>
      </c>
      <c r="E133" s="19" t="s">
        <v>242</v>
      </c>
      <c r="F133" s="19" t="s">
        <v>254</v>
      </c>
      <c r="H133" s="3" t="str">
        <f t="shared" si="5"/>
        <v>2023</v>
      </c>
      <c r="I133" s="3" t="str">
        <f t="shared" si="6"/>
        <v>2023</v>
      </c>
      <c r="J133" s="22">
        <f t="shared" si="7"/>
        <v>7</v>
      </c>
      <c r="K133" s="2">
        <f t="shared" si="8"/>
        <v>5</v>
      </c>
      <c r="L133" s="2" t="str">
        <f t="shared" si="9"/>
        <v>1143</v>
      </c>
      <c r="M133" s="19">
        <v>37.2014</v>
      </c>
      <c r="N133" s="19">
        <v>126.828</v>
      </c>
      <c r="O133" s="2" t="s">
        <v>29</v>
      </c>
      <c r="P133" s="29" t="s">
        <v>891</v>
      </c>
      <c r="Q133" s="13">
        <v>99999</v>
      </c>
      <c r="R133" s="2">
        <v>433</v>
      </c>
      <c r="S133" s="2">
        <v>1</v>
      </c>
      <c r="T133" s="2">
        <v>2</v>
      </c>
      <c r="U133" s="13">
        <v>99999</v>
      </c>
      <c r="V133" s="2">
        <v>3</v>
      </c>
      <c r="W133" s="2">
        <v>1</v>
      </c>
      <c r="X133" s="2">
        <v>1</v>
      </c>
      <c r="Y133" s="2">
        <v>32</v>
      </c>
      <c r="Z133" s="2">
        <v>1</v>
      </c>
      <c r="AA133" s="2">
        <v>1</v>
      </c>
      <c r="AB133" s="13">
        <v>77777</v>
      </c>
      <c r="AD133" s="13">
        <v>7777</v>
      </c>
      <c r="AE133" s="13">
        <v>1</v>
      </c>
      <c r="AF133" s="13">
        <v>2</v>
      </c>
      <c r="AG133" s="13">
        <v>4</v>
      </c>
      <c r="AJ133" s="19" t="s">
        <v>608</v>
      </c>
    </row>
    <row r="134" spans="1:36" x14ac:dyDescent="0.3">
      <c r="C134" s="2" t="s">
        <v>476</v>
      </c>
      <c r="D134" s="19" t="s">
        <v>255</v>
      </c>
      <c r="E134" s="19" t="s">
        <v>242</v>
      </c>
      <c r="F134" s="19" t="s">
        <v>255</v>
      </c>
      <c r="H134" s="3" t="str">
        <f t="shared" ref="H134:H197" si="10">LEFT(D134, 4)</f>
        <v>2023</v>
      </c>
      <c r="I134" s="3" t="str">
        <f t="shared" ref="I134:I197" si="11">LEFT(D134, 4)</f>
        <v>2023</v>
      </c>
      <c r="J134" s="22">
        <f t="shared" ref="J134:J197" si="12">MONTH(DATEVALUE(LEFT(D134, 10)))</f>
        <v>7</v>
      </c>
      <c r="K134" s="2">
        <f t="shared" ref="K134:K197" si="13">WEEKDAY(DATE(VALUE(LEFT(D134, 4)), VALUE(MID(D134, 6, 2)), VALUE(MID(D134, 9, 2))), 2)</f>
        <v>5</v>
      </c>
      <c r="L134" s="2" t="str">
        <f t="shared" ref="L134:L197" si="14">TEXT(VALUE(MID(D134, 12, 2)), "00") &amp; TEXT(VALUE(MID(D134, 15, 2)), "00")</f>
        <v>1147</v>
      </c>
      <c r="M134" s="19">
        <v>37.210599999999999</v>
      </c>
      <c r="N134" s="19">
        <v>126.833</v>
      </c>
      <c r="O134" s="2" t="s">
        <v>29</v>
      </c>
      <c r="P134" s="2"/>
      <c r="Q134" s="13">
        <v>99999</v>
      </c>
      <c r="U134" s="13">
        <v>99999</v>
      </c>
      <c r="AB134" s="13">
        <v>77777</v>
      </c>
      <c r="AD134" s="13">
        <v>7777</v>
      </c>
      <c r="AE134" s="13">
        <v>1</v>
      </c>
      <c r="AF134" s="13">
        <v>2</v>
      </c>
      <c r="AG134" s="13">
        <v>4</v>
      </c>
      <c r="AJ134" s="19" t="s">
        <v>609</v>
      </c>
    </row>
    <row r="135" spans="1:36" x14ac:dyDescent="0.3">
      <c r="A135" s="2">
        <v>0</v>
      </c>
      <c r="B135" s="2">
        <v>15</v>
      </c>
      <c r="C135" s="2" t="s">
        <v>807</v>
      </c>
      <c r="D135" s="19" t="s">
        <v>256</v>
      </c>
      <c r="E135" s="19" t="s">
        <v>242</v>
      </c>
      <c r="F135" s="19" t="s">
        <v>256</v>
      </c>
      <c r="H135" s="3" t="str">
        <f t="shared" si="10"/>
        <v>2023</v>
      </c>
      <c r="I135" s="3" t="str">
        <f t="shared" si="11"/>
        <v>2023</v>
      </c>
      <c r="J135" s="22">
        <f t="shared" si="12"/>
        <v>7</v>
      </c>
      <c r="K135" s="2">
        <f t="shared" si="13"/>
        <v>5</v>
      </c>
      <c r="L135" s="2" t="str">
        <f t="shared" si="14"/>
        <v>1151</v>
      </c>
      <c r="M135" s="19">
        <v>37.223199999999999</v>
      </c>
      <c r="N135" s="19">
        <v>126.849</v>
      </c>
      <c r="O135" s="2" t="s">
        <v>29</v>
      </c>
      <c r="P135" s="2" t="s">
        <v>892</v>
      </c>
      <c r="Q135" s="13">
        <v>99999</v>
      </c>
      <c r="R135" s="2">
        <v>639</v>
      </c>
      <c r="S135" s="2">
        <v>2</v>
      </c>
      <c r="T135" s="2">
        <v>1</v>
      </c>
      <c r="U135" s="13">
        <v>99999</v>
      </c>
      <c r="V135" s="2">
        <v>2</v>
      </c>
      <c r="W135" s="2">
        <v>1</v>
      </c>
      <c r="X135" s="2">
        <v>1</v>
      </c>
      <c r="Y135" s="2">
        <v>15</v>
      </c>
      <c r="Z135" s="2">
        <v>1</v>
      </c>
      <c r="AA135" s="2">
        <v>1</v>
      </c>
      <c r="AB135" s="13">
        <v>77777</v>
      </c>
      <c r="AD135" s="13">
        <v>7777</v>
      </c>
      <c r="AE135" s="13">
        <v>1</v>
      </c>
      <c r="AF135" s="13">
        <v>2</v>
      </c>
      <c r="AG135" s="13">
        <v>4</v>
      </c>
      <c r="AJ135" s="19" t="s">
        <v>610</v>
      </c>
    </row>
    <row r="136" spans="1:36" x14ac:dyDescent="0.3">
      <c r="C136" s="2" t="s">
        <v>476</v>
      </c>
      <c r="D136" s="19" t="s">
        <v>257</v>
      </c>
      <c r="E136" s="19" t="s">
        <v>242</v>
      </c>
      <c r="F136" s="19" t="s">
        <v>257</v>
      </c>
      <c r="H136" s="3" t="str">
        <f t="shared" si="10"/>
        <v>2023</v>
      </c>
      <c r="I136" s="3" t="str">
        <f t="shared" si="11"/>
        <v>2023</v>
      </c>
      <c r="J136" s="22">
        <f t="shared" si="12"/>
        <v>7</v>
      </c>
      <c r="K136" s="2">
        <f t="shared" si="13"/>
        <v>5</v>
      </c>
      <c r="L136" s="2" t="str">
        <f t="shared" si="14"/>
        <v>1159</v>
      </c>
      <c r="M136" s="19">
        <v>37.249000000000002</v>
      </c>
      <c r="N136" s="19">
        <v>126.947</v>
      </c>
      <c r="O136" s="2" t="s">
        <v>29</v>
      </c>
      <c r="Q136" s="13">
        <v>99999</v>
      </c>
      <c r="U136" s="13">
        <v>99999</v>
      </c>
      <c r="AB136" s="13">
        <v>77777</v>
      </c>
      <c r="AD136" s="13">
        <v>7777</v>
      </c>
      <c r="AE136" s="13">
        <v>1</v>
      </c>
      <c r="AF136" s="13">
        <v>2</v>
      </c>
      <c r="AG136" s="13">
        <v>4</v>
      </c>
      <c r="AJ136" s="19" t="s">
        <v>611</v>
      </c>
    </row>
    <row r="137" spans="1:36" x14ac:dyDescent="0.3">
      <c r="A137" s="2">
        <v>10</v>
      </c>
      <c r="B137" s="2">
        <v>21</v>
      </c>
      <c r="C137" s="2" t="s">
        <v>893</v>
      </c>
      <c r="D137" s="19" t="s">
        <v>258</v>
      </c>
      <c r="E137" s="19" t="s">
        <v>242</v>
      </c>
      <c r="F137" s="19" t="s">
        <v>258</v>
      </c>
      <c r="H137" s="3" t="str">
        <f t="shared" si="10"/>
        <v>2023</v>
      </c>
      <c r="I137" s="3" t="str">
        <f t="shared" si="11"/>
        <v>2023</v>
      </c>
      <c r="J137" s="22">
        <f t="shared" si="12"/>
        <v>7</v>
      </c>
      <c r="K137" s="2">
        <f t="shared" si="13"/>
        <v>5</v>
      </c>
      <c r="L137" s="2" t="str">
        <f t="shared" si="14"/>
        <v>1206</v>
      </c>
      <c r="M137" s="19">
        <v>37.323300000000003</v>
      </c>
      <c r="N137" s="19">
        <v>126.96599999999999</v>
      </c>
      <c r="O137" s="2" t="s">
        <v>29</v>
      </c>
      <c r="P137" s="29" t="s">
        <v>894</v>
      </c>
      <c r="Q137" s="13">
        <v>99999</v>
      </c>
      <c r="R137" s="2">
        <v>799</v>
      </c>
      <c r="U137" s="13">
        <v>99999</v>
      </c>
      <c r="V137" s="2">
        <v>1</v>
      </c>
      <c r="W137" s="2">
        <v>1</v>
      </c>
      <c r="X137" s="2">
        <v>1</v>
      </c>
      <c r="Y137" s="2">
        <v>12</v>
      </c>
      <c r="Z137" s="2">
        <v>1</v>
      </c>
      <c r="AA137" s="2">
        <v>1</v>
      </c>
      <c r="AB137" s="13">
        <v>77777</v>
      </c>
      <c r="AD137" s="13">
        <v>7777</v>
      </c>
      <c r="AE137" s="13">
        <v>1</v>
      </c>
      <c r="AF137" s="13">
        <v>2</v>
      </c>
      <c r="AG137" s="13">
        <v>4</v>
      </c>
      <c r="AJ137" s="19" t="s">
        <v>532</v>
      </c>
    </row>
    <row r="138" spans="1:36" x14ac:dyDescent="0.3">
      <c r="C138" s="2" t="s">
        <v>476</v>
      </c>
      <c r="D138" s="19" t="s">
        <v>259</v>
      </c>
      <c r="E138" s="19" t="s">
        <v>242</v>
      </c>
      <c r="F138" s="19" t="s">
        <v>259</v>
      </c>
      <c r="H138" s="3" t="str">
        <f t="shared" si="10"/>
        <v>2023</v>
      </c>
      <c r="I138" s="3" t="str">
        <f t="shared" si="11"/>
        <v>2023</v>
      </c>
      <c r="J138" s="22">
        <f t="shared" si="12"/>
        <v>7</v>
      </c>
      <c r="K138" s="2">
        <f t="shared" si="13"/>
        <v>5</v>
      </c>
      <c r="L138" s="2" t="str">
        <f t="shared" si="14"/>
        <v>1214</v>
      </c>
      <c r="M138" s="19">
        <v>37.395600000000002</v>
      </c>
      <c r="N138" s="19">
        <v>127.047</v>
      </c>
      <c r="O138" s="2" t="s">
        <v>29</v>
      </c>
      <c r="Q138" s="13">
        <v>99999</v>
      </c>
      <c r="U138" s="13">
        <v>99999</v>
      </c>
      <c r="AB138" s="13">
        <v>77777</v>
      </c>
      <c r="AD138" s="13">
        <v>7777</v>
      </c>
      <c r="AE138" s="13">
        <v>1</v>
      </c>
      <c r="AF138" s="13">
        <v>2</v>
      </c>
      <c r="AG138" s="13">
        <v>4</v>
      </c>
      <c r="AJ138" s="19" t="s">
        <v>612</v>
      </c>
    </row>
    <row r="139" spans="1:36" x14ac:dyDescent="0.3">
      <c r="A139" s="2">
        <v>15</v>
      </c>
      <c r="B139" s="2">
        <v>32</v>
      </c>
      <c r="C139" s="2" t="s">
        <v>895</v>
      </c>
      <c r="D139" s="19" t="s">
        <v>298</v>
      </c>
      <c r="E139" s="23" t="s">
        <v>293</v>
      </c>
      <c r="F139" s="19" t="s">
        <v>298</v>
      </c>
      <c r="H139" s="3" t="str">
        <f t="shared" si="10"/>
        <v>2023</v>
      </c>
      <c r="I139" s="3" t="str">
        <f t="shared" si="11"/>
        <v>2023</v>
      </c>
      <c r="J139" s="22">
        <f t="shared" si="12"/>
        <v>7</v>
      </c>
      <c r="K139" s="2">
        <f t="shared" si="13"/>
        <v>2</v>
      </c>
      <c r="L139" s="2" t="str">
        <f t="shared" si="14"/>
        <v>0729</v>
      </c>
      <c r="M139" s="19">
        <v>37.178800000000003</v>
      </c>
      <c r="N139" s="19">
        <v>126.992</v>
      </c>
      <c r="O139" s="2" t="s">
        <v>29</v>
      </c>
      <c r="P139" s="29" t="s">
        <v>896</v>
      </c>
      <c r="Q139" s="13">
        <v>99999</v>
      </c>
      <c r="R139" s="2">
        <v>613</v>
      </c>
      <c r="U139" s="13">
        <v>99999</v>
      </c>
      <c r="V139" s="2">
        <v>1</v>
      </c>
      <c r="W139" s="2">
        <v>1</v>
      </c>
      <c r="X139" s="2">
        <v>2</v>
      </c>
      <c r="Y139" s="2">
        <v>12</v>
      </c>
      <c r="Z139" s="2">
        <v>1</v>
      </c>
      <c r="AA139" s="2">
        <v>3</v>
      </c>
      <c r="AB139" s="13">
        <v>77777</v>
      </c>
      <c r="AD139" s="13">
        <v>7777</v>
      </c>
      <c r="AE139" s="13">
        <v>1</v>
      </c>
      <c r="AF139" s="13">
        <v>2</v>
      </c>
      <c r="AG139" s="13">
        <v>4</v>
      </c>
      <c r="AJ139" s="19" t="s">
        <v>518</v>
      </c>
    </row>
    <row r="140" spans="1:36" x14ac:dyDescent="0.3">
      <c r="A140" s="2">
        <v>25</v>
      </c>
      <c r="B140" s="2">
        <v>43</v>
      </c>
      <c r="C140" s="2" t="s">
        <v>897</v>
      </c>
      <c r="D140" s="19" t="s">
        <v>297</v>
      </c>
      <c r="E140" s="19" t="s">
        <v>293</v>
      </c>
      <c r="F140" s="19" t="s">
        <v>297</v>
      </c>
      <c r="H140" s="3" t="str">
        <f t="shared" si="10"/>
        <v>2023</v>
      </c>
      <c r="I140" s="3" t="str">
        <f t="shared" si="11"/>
        <v>2023</v>
      </c>
      <c r="J140" s="22">
        <f t="shared" si="12"/>
        <v>7</v>
      </c>
      <c r="K140" s="2">
        <f t="shared" si="13"/>
        <v>2</v>
      </c>
      <c r="L140" s="2" t="str">
        <f t="shared" si="14"/>
        <v>0743</v>
      </c>
      <c r="M140" s="19">
        <v>37.198</v>
      </c>
      <c r="N140" s="19">
        <v>126.768</v>
      </c>
      <c r="O140" s="2" t="s">
        <v>29</v>
      </c>
      <c r="P140" s="29" t="s">
        <v>896</v>
      </c>
      <c r="Q140" s="13">
        <v>99999</v>
      </c>
      <c r="R140" s="2">
        <v>613</v>
      </c>
      <c r="U140" s="13">
        <v>99999</v>
      </c>
      <c r="V140" s="2">
        <v>1</v>
      </c>
      <c r="W140" s="2">
        <v>1</v>
      </c>
      <c r="X140" s="2">
        <v>2</v>
      </c>
      <c r="Y140" s="2">
        <v>12</v>
      </c>
      <c r="Z140" s="2">
        <v>1</v>
      </c>
      <c r="AA140" s="2">
        <v>3</v>
      </c>
      <c r="AB140" s="13">
        <v>77777</v>
      </c>
      <c r="AD140" s="13">
        <v>7777</v>
      </c>
      <c r="AE140" s="13">
        <v>1</v>
      </c>
      <c r="AF140" s="13">
        <v>2</v>
      </c>
      <c r="AG140" s="13">
        <v>4</v>
      </c>
      <c r="AJ140" s="19" t="s">
        <v>613</v>
      </c>
    </row>
    <row r="141" spans="1:36" x14ac:dyDescent="0.3">
      <c r="C141" s="2" t="s">
        <v>476</v>
      </c>
      <c r="D141" s="19" t="s">
        <v>296</v>
      </c>
      <c r="E141" s="19" t="s">
        <v>293</v>
      </c>
      <c r="F141" s="19" t="s">
        <v>296</v>
      </c>
      <c r="H141" s="3" t="str">
        <f t="shared" si="10"/>
        <v>2023</v>
      </c>
      <c r="I141" s="3" t="str">
        <f t="shared" si="11"/>
        <v>2023</v>
      </c>
      <c r="J141" s="22">
        <f t="shared" si="12"/>
        <v>7</v>
      </c>
      <c r="K141" s="2">
        <f t="shared" si="13"/>
        <v>2</v>
      </c>
      <c r="L141" s="2" t="str">
        <f t="shared" si="14"/>
        <v>0746</v>
      </c>
      <c r="M141" s="19">
        <v>37.209800000000001</v>
      </c>
      <c r="N141" s="19">
        <v>126.75</v>
      </c>
      <c r="O141" s="2" t="s">
        <v>29</v>
      </c>
      <c r="Q141" s="13">
        <v>99999</v>
      </c>
      <c r="U141" s="13">
        <v>99999</v>
      </c>
      <c r="AB141" s="13">
        <v>77777</v>
      </c>
      <c r="AD141" s="13">
        <v>7777</v>
      </c>
      <c r="AE141" s="13">
        <v>1</v>
      </c>
      <c r="AF141" s="13">
        <v>2</v>
      </c>
      <c r="AG141" s="13">
        <v>4</v>
      </c>
      <c r="AJ141" s="19" t="s">
        <v>537</v>
      </c>
    </row>
    <row r="142" spans="1:36" x14ac:dyDescent="0.3">
      <c r="A142" s="2">
        <v>0</v>
      </c>
      <c r="B142" s="2">
        <v>14</v>
      </c>
      <c r="C142" s="2" t="s">
        <v>808</v>
      </c>
      <c r="D142" s="19" t="s">
        <v>295</v>
      </c>
      <c r="E142" s="19" t="s">
        <v>293</v>
      </c>
      <c r="F142" s="19" t="s">
        <v>295</v>
      </c>
      <c r="H142" s="3" t="str">
        <f t="shared" si="10"/>
        <v>2023</v>
      </c>
      <c r="I142" s="3" t="str">
        <f t="shared" si="11"/>
        <v>2023</v>
      </c>
      <c r="J142" s="22">
        <f t="shared" si="12"/>
        <v>7</v>
      </c>
      <c r="K142" s="2">
        <f t="shared" si="13"/>
        <v>2</v>
      </c>
      <c r="L142" s="2" t="str">
        <f t="shared" si="14"/>
        <v>0749</v>
      </c>
      <c r="M142" s="19">
        <v>37.212899999999998</v>
      </c>
      <c r="N142" s="19">
        <v>126.76</v>
      </c>
      <c r="O142" s="2" t="s">
        <v>29</v>
      </c>
      <c r="P142" s="29" t="s">
        <v>898</v>
      </c>
      <c r="Q142" s="13">
        <v>99999</v>
      </c>
      <c r="R142" s="2">
        <v>645</v>
      </c>
      <c r="U142" s="13">
        <v>99999</v>
      </c>
      <c r="V142" s="2">
        <v>3</v>
      </c>
      <c r="W142" s="2">
        <v>1</v>
      </c>
      <c r="X142" s="2">
        <v>2</v>
      </c>
      <c r="Y142" s="2">
        <v>1</v>
      </c>
      <c r="Z142" s="2">
        <v>1</v>
      </c>
      <c r="AA142" s="2">
        <v>3</v>
      </c>
      <c r="AB142" s="13">
        <v>77777</v>
      </c>
      <c r="AD142" s="13">
        <v>7777</v>
      </c>
      <c r="AE142" s="13">
        <v>1</v>
      </c>
      <c r="AF142" s="13">
        <v>2</v>
      </c>
      <c r="AG142" s="13">
        <v>4</v>
      </c>
      <c r="AJ142" s="19" t="s">
        <v>614</v>
      </c>
    </row>
    <row r="143" spans="1:36" x14ac:dyDescent="0.3">
      <c r="A143" s="2">
        <v>20</v>
      </c>
      <c r="B143" s="2">
        <v>34</v>
      </c>
      <c r="C143" s="2" t="s">
        <v>809</v>
      </c>
      <c r="D143" s="19" t="s">
        <v>294</v>
      </c>
      <c r="E143" s="19" t="s">
        <v>293</v>
      </c>
      <c r="F143" s="19" t="s">
        <v>294</v>
      </c>
      <c r="H143" s="3" t="str">
        <f t="shared" si="10"/>
        <v>2023</v>
      </c>
      <c r="I143" s="3" t="str">
        <f t="shared" si="11"/>
        <v>2023</v>
      </c>
      <c r="J143" s="22">
        <f t="shared" si="12"/>
        <v>7</v>
      </c>
      <c r="K143" s="2">
        <f t="shared" si="13"/>
        <v>2</v>
      </c>
      <c r="L143" s="2" t="str">
        <f t="shared" si="14"/>
        <v>0750</v>
      </c>
      <c r="M143" s="19">
        <v>37.216099999999997</v>
      </c>
      <c r="N143" s="19">
        <v>126.764</v>
      </c>
      <c r="O143" s="2" t="s">
        <v>29</v>
      </c>
      <c r="P143" s="29" t="s">
        <v>901</v>
      </c>
      <c r="Q143" s="13">
        <v>99999</v>
      </c>
      <c r="R143" s="2">
        <v>584</v>
      </c>
      <c r="S143" s="2">
        <v>1</v>
      </c>
      <c r="T143" s="2">
        <v>2</v>
      </c>
      <c r="U143" s="13">
        <v>99999</v>
      </c>
      <c r="V143" s="2">
        <v>3</v>
      </c>
      <c r="W143" s="2">
        <v>1</v>
      </c>
      <c r="X143" s="2">
        <v>2</v>
      </c>
      <c r="Y143" s="2">
        <v>1</v>
      </c>
      <c r="Z143" s="2">
        <v>1</v>
      </c>
      <c r="AA143" s="2">
        <v>3</v>
      </c>
      <c r="AB143" s="13">
        <v>77777</v>
      </c>
      <c r="AD143" s="13">
        <v>7777</v>
      </c>
      <c r="AE143" s="13">
        <v>1</v>
      </c>
      <c r="AF143" s="13">
        <v>2</v>
      </c>
      <c r="AG143" s="13">
        <v>4</v>
      </c>
      <c r="AJ143" s="19" t="s">
        <v>529</v>
      </c>
    </row>
    <row r="144" spans="1:36" x14ac:dyDescent="0.3">
      <c r="A144" s="2">
        <v>21</v>
      </c>
      <c r="B144" s="2">
        <v>33</v>
      </c>
      <c r="C144" s="2" t="s">
        <v>899</v>
      </c>
      <c r="D144" s="19" t="s">
        <v>292</v>
      </c>
      <c r="E144" s="19" t="s">
        <v>293</v>
      </c>
      <c r="F144" s="19" t="s">
        <v>292</v>
      </c>
      <c r="H144" s="3" t="str">
        <f t="shared" si="10"/>
        <v>2023</v>
      </c>
      <c r="I144" s="3" t="str">
        <f t="shared" si="11"/>
        <v>2023</v>
      </c>
      <c r="J144" s="22">
        <f t="shared" si="12"/>
        <v>7</v>
      </c>
      <c r="K144" s="2">
        <f t="shared" si="13"/>
        <v>2</v>
      </c>
      <c r="L144" s="2" t="str">
        <f t="shared" si="14"/>
        <v>1728</v>
      </c>
      <c r="M144" s="19">
        <v>37.216000000000001</v>
      </c>
      <c r="N144" s="19">
        <v>126.764</v>
      </c>
      <c r="O144" s="2" t="s">
        <v>29</v>
      </c>
      <c r="P144" s="29" t="s">
        <v>900</v>
      </c>
      <c r="Q144" s="13">
        <v>99999</v>
      </c>
      <c r="R144" s="2">
        <v>583</v>
      </c>
      <c r="S144" s="2">
        <v>1</v>
      </c>
      <c r="T144" s="2">
        <v>2</v>
      </c>
      <c r="U144" s="13">
        <v>99999</v>
      </c>
      <c r="V144" s="2">
        <v>3</v>
      </c>
      <c r="W144" s="2">
        <v>1</v>
      </c>
      <c r="X144" s="2">
        <v>1</v>
      </c>
      <c r="Y144" s="2">
        <v>1</v>
      </c>
      <c r="Z144" s="2">
        <v>1</v>
      </c>
      <c r="AA144" s="2">
        <v>1</v>
      </c>
      <c r="AB144" s="13">
        <v>77777</v>
      </c>
      <c r="AD144" s="13">
        <v>7777</v>
      </c>
      <c r="AE144" s="13">
        <v>1</v>
      </c>
      <c r="AF144" s="13">
        <v>2</v>
      </c>
      <c r="AG144" s="13">
        <v>4</v>
      </c>
      <c r="AJ144" s="19" t="s">
        <v>529</v>
      </c>
    </row>
    <row r="145" spans="1:36" x14ac:dyDescent="0.3">
      <c r="A145" s="2">
        <v>17</v>
      </c>
      <c r="B145" s="2">
        <v>27</v>
      </c>
      <c r="C145" s="2" t="s">
        <v>902</v>
      </c>
      <c r="D145" s="19" t="s">
        <v>291</v>
      </c>
      <c r="E145" s="23" t="s">
        <v>264</v>
      </c>
      <c r="F145" s="19" t="s">
        <v>291</v>
      </c>
      <c r="H145" s="3" t="str">
        <f t="shared" si="10"/>
        <v>2023</v>
      </c>
      <c r="I145" s="3" t="str">
        <f t="shared" si="11"/>
        <v>2023</v>
      </c>
      <c r="J145" s="22">
        <f t="shared" si="12"/>
        <v>7</v>
      </c>
      <c r="K145" s="2">
        <f t="shared" si="13"/>
        <v>6</v>
      </c>
      <c r="L145" s="2" t="str">
        <f t="shared" si="14"/>
        <v>0938</v>
      </c>
      <c r="M145" s="19">
        <v>37.534799999999997</v>
      </c>
      <c r="N145" s="19">
        <v>127.09699999999999</v>
      </c>
      <c r="O145" s="2" t="s">
        <v>29</v>
      </c>
      <c r="P145" s="29" t="s">
        <v>903</v>
      </c>
      <c r="Q145" s="13">
        <v>99999</v>
      </c>
      <c r="R145" s="2">
        <v>502</v>
      </c>
      <c r="S145" s="2">
        <v>1</v>
      </c>
      <c r="T145" s="2">
        <v>2</v>
      </c>
      <c r="U145" s="13">
        <v>99999</v>
      </c>
      <c r="V145" s="2">
        <v>2</v>
      </c>
      <c r="W145" s="2">
        <v>1</v>
      </c>
      <c r="X145" s="2">
        <v>1</v>
      </c>
      <c r="Y145" s="2">
        <v>11</v>
      </c>
      <c r="Z145" s="2">
        <v>1</v>
      </c>
      <c r="AA145" s="2">
        <v>1</v>
      </c>
      <c r="AB145" s="13">
        <v>77777</v>
      </c>
      <c r="AD145" s="13">
        <v>7777</v>
      </c>
      <c r="AE145" s="13">
        <v>1</v>
      </c>
      <c r="AF145" s="13">
        <v>2</v>
      </c>
      <c r="AG145" s="13">
        <v>4</v>
      </c>
      <c r="AJ145" s="19" t="s">
        <v>615</v>
      </c>
    </row>
    <row r="146" spans="1:36" x14ac:dyDescent="0.3">
      <c r="A146" s="2">
        <v>0</v>
      </c>
      <c r="B146" s="2">
        <v>5</v>
      </c>
      <c r="C146" s="2" t="s">
        <v>904</v>
      </c>
      <c r="D146" s="19" t="s">
        <v>290</v>
      </c>
      <c r="E146" s="19" t="s">
        <v>264</v>
      </c>
      <c r="F146" s="19" t="s">
        <v>290</v>
      </c>
      <c r="H146" s="3" t="str">
        <f t="shared" si="10"/>
        <v>2023</v>
      </c>
      <c r="I146" s="3" t="str">
        <f t="shared" si="11"/>
        <v>2023</v>
      </c>
      <c r="J146" s="22">
        <f t="shared" si="12"/>
        <v>7</v>
      </c>
      <c r="K146" s="2">
        <f t="shared" si="13"/>
        <v>6</v>
      </c>
      <c r="L146" s="2" t="str">
        <f t="shared" si="14"/>
        <v>0940</v>
      </c>
      <c r="M146" s="19">
        <v>37.535400000000003</v>
      </c>
      <c r="N146" s="19">
        <v>127.09399999999999</v>
      </c>
      <c r="O146" s="2" t="s">
        <v>29</v>
      </c>
      <c r="P146" s="29" t="s">
        <v>905</v>
      </c>
      <c r="Q146" s="13">
        <v>99999</v>
      </c>
      <c r="R146" s="2">
        <v>644</v>
      </c>
      <c r="U146" s="13">
        <v>99999</v>
      </c>
      <c r="V146" s="2">
        <v>3</v>
      </c>
      <c r="W146" s="2">
        <v>1</v>
      </c>
      <c r="X146" s="2">
        <v>1</v>
      </c>
      <c r="Y146" s="2">
        <v>1</v>
      </c>
      <c r="Z146" s="2">
        <v>1</v>
      </c>
      <c r="AA146" s="2">
        <v>1</v>
      </c>
      <c r="AB146" s="13">
        <v>77777</v>
      </c>
      <c r="AD146" s="13">
        <v>7777</v>
      </c>
      <c r="AE146" s="13">
        <v>1</v>
      </c>
      <c r="AF146" s="13">
        <v>2</v>
      </c>
      <c r="AG146" s="13">
        <v>4</v>
      </c>
      <c r="AJ146" s="19" t="s">
        <v>616</v>
      </c>
    </row>
    <row r="147" spans="1:36" x14ac:dyDescent="0.3">
      <c r="C147" s="2" t="s">
        <v>476</v>
      </c>
      <c r="D147" s="19" t="s">
        <v>289</v>
      </c>
      <c r="E147" s="19" t="s">
        <v>264</v>
      </c>
      <c r="F147" s="19" t="s">
        <v>289</v>
      </c>
      <c r="H147" s="3" t="str">
        <f t="shared" si="10"/>
        <v>2023</v>
      </c>
      <c r="I147" s="3" t="str">
        <f t="shared" si="11"/>
        <v>2023</v>
      </c>
      <c r="J147" s="22">
        <f t="shared" si="12"/>
        <v>7</v>
      </c>
      <c r="K147" s="2">
        <f t="shared" si="13"/>
        <v>6</v>
      </c>
      <c r="L147" s="2" t="str">
        <f t="shared" si="14"/>
        <v>0941</v>
      </c>
      <c r="M147" s="19">
        <v>37.534599999999998</v>
      </c>
      <c r="N147" s="19">
        <v>127.093</v>
      </c>
      <c r="O147" s="2" t="s">
        <v>29</v>
      </c>
      <c r="Q147" s="13">
        <v>99999</v>
      </c>
      <c r="U147" s="13">
        <v>99999</v>
      </c>
      <c r="AB147" s="13">
        <v>77777</v>
      </c>
      <c r="AD147" s="13">
        <v>7777</v>
      </c>
      <c r="AE147" s="13">
        <v>1</v>
      </c>
      <c r="AF147" s="13">
        <v>2</v>
      </c>
      <c r="AG147" s="13">
        <v>4</v>
      </c>
      <c r="AJ147" s="19" t="s">
        <v>616</v>
      </c>
    </row>
    <row r="148" spans="1:36" x14ac:dyDescent="0.3">
      <c r="A148" s="2">
        <v>19</v>
      </c>
      <c r="B148" s="2">
        <v>30</v>
      </c>
      <c r="C148" s="2" t="s">
        <v>906</v>
      </c>
      <c r="D148" s="19" t="s">
        <v>288</v>
      </c>
      <c r="E148" s="19" t="s">
        <v>264</v>
      </c>
      <c r="F148" s="19" t="s">
        <v>288</v>
      </c>
      <c r="H148" s="3" t="str">
        <f t="shared" si="10"/>
        <v>2023</v>
      </c>
      <c r="I148" s="3" t="str">
        <f t="shared" si="11"/>
        <v>2023</v>
      </c>
      <c r="J148" s="22">
        <f t="shared" si="12"/>
        <v>7</v>
      </c>
      <c r="K148" s="2">
        <f t="shared" si="13"/>
        <v>6</v>
      </c>
      <c r="L148" s="2" t="str">
        <f t="shared" si="14"/>
        <v>0942</v>
      </c>
      <c r="M148" s="19">
        <v>37.534399999999998</v>
      </c>
      <c r="N148" s="19">
        <v>127.093</v>
      </c>
      <c r="O148" s="2" t="s">
        <v>29</v>
      </c>
      <c r="P148" s="29" t="s">
        <v>907</v>
      </c>
      <c r="Q148" s="13">
        <v>99999</v>
      </c>
      <c r="R148" s="2">
        <v>302</v>
      </c>
      <c r="S148" s="2">
        <v>2</v>
      </c>
      <c r="T148" s="2">
        <v>1</v>
      </c>
      <c r="U148" s="13">
        <v>99999</v>
      </c>
      <c r="V148" s="2">
        <v>3</v>
      </c>
      <c r="W148" s="2">
        <v>1</v>
      </c>
      <c r="X148" s="2">
        <v>1</v>
      </c>
      <c r="Y148" s="2">
        <v>1</v>
      </c>
      <c r="Z148" s="2">
        <v>1</v>
      </c>
      <c r="AA148" s="2">
        <v>1</v>
      </c>
      <c r="AB148" s="13">
        <v>77777</v>
      </c>
      <c r="AD148" s="13">
        <v>7777</v>
      </c>
      <c r="AE148" s="13">
        <v>1</v>
      </c>
      <c r="AF148" s="13">
        <v>2</v>
      </c>
      <c r="AG148" s="13">
        <v>4</v>
      </c>
      <c r="AJ148" s="19" t="s">
        <v>617</v>
      </c>
    </row>
    <row r="149" spans="1:36" x14ac:dyDescent="0.3">
      <c r="A149" s="2">
        <v>3</v>
      </c>
      <c r="B149" s="2">
        <v>10</v>
      </c>
      <c r="C149" s="2" t="s">
        <v>908</v>
      </c>
      <c r="D149" s="19" t="s">
        <v>287</v>
      </c>
      <c r="E149" s="19" t="s">
        <v>264</v>
      </c>
      <c r="F149" s="19" t="s">
        <v>287</v>
      </c>
      <c r="H149" s="3" t="str">
        <f t="shared" si="10"/>
        <v>2023</v>
      </c>
      <c r="I149" s="3" t="str">
        <f t="shared" si="11"/>
        <v>2023</v>
      </c>
      <c r="J149" s="22">
        <f t="shared" si="12"/>
        <v>7</v>
      </c>
      <c r="K149" s="2">
        <f t="shared" si="13"/>
        <v>6</v>
      </c>
      <c r="L149" s="2" t="str">
        <f t="shared" si="14"/>
        <v>0942</v>
      </c>
      <c r="M149" s="19">
        <v>37.532899999999998</v>
      </c>
      <c r="N149" s="19">
        <v>127.093</v>
      </c>
      <c r="O149" s="2" t="s">
        <v>29</v>
      </c>
      <c r="P149" s="29" t="s">
        <v>909</v>
      </c>
      <c r="Q149" s="13">
        <v>99999</v>
      </c>
      <c r="R149" s="2">
        <v>689</v>
      </c>
      <c r="S149" s="2">
        <v>1</v>
      </c>
      <c r="T149" s="2">
        <v>2</v>
      </c>
      <c r="U149" s="13">
        <v>99999</v>
      </c>
      <c r="V149" s="2">
        <v>3</v>
      </c>
      <c r="W149" s="2">
        <v>1</v>
      </c>
      <c r="X149" s="2">
        <v>1</v>
      </c>
      <c r="Y149" s="2">
        <v>32</v>
      </c>
      <c r="Z149" s="2">
        <v>1</v>
      </c>
      <c r="AA149" s="2">
        <v>1</v>
      </c>
      <c r="AB149" s="13">
        <v>77777</v>
      </c>
      <c r="AD149" s="13">
        <v>7777</v>
      </c>
      <c r="AE149" s="13">
        <v>1</v>
      </c>
      <c r="AF149" s="13">
        <v>2</v>
      </c>
      <c r="AG149" s="13">
        <v>4</v>
      </c>
      <c r="AJ149" s="19" t="s">
        <v>603</v>
      </c>
    </row>
    <row r="150" spans="1:36" x14ac:dyDescent="0.3">
      <c r="C150" s="2" t="s">
        <v>476</v>
      </c>
      <c r="D150" s="19" t="s">
        <v>286</v>
      </c>
      <c r="E150" s="19" t="s">
        <v>264</v>
      </c>
      <c r="F150" s="19" t="s">
        <v>286</v>
      </c>
      <c r="H150" s="3" t="str">
        <f t="shared" si="10"/>
        <v>2023</v>
      </c>
      <c r="I150" s="3" t="str">
        <f t="shared" si="11"/>
        <v>2023</v>
      </c>
      <c r="J150" s="22">
        <f t="shared" si="12"/>
        <v>7</v>
      </c>
      <c r="K150" s="2">
        <f t="shared" si="13"/>
        <v>6</v>
      </c>
      <c r="L150" s="2" t="str">
        <f t="shared" si="14"/>
        <v>1300</v>
      </c>
      <c r="M150" s="19">
        <v>37.532299999999999</v>
      </c>
      <c r="N150" s="19">
        <v>127.093</v>
      </c>
      <c r="O150" s="2" t="s">
        <v>29</v>
      </c>
      <c r="Q150" s="13">
        <v>99999</v>
      </c>
      <c r="U150" s="13">
        <v>99999</v>
      </c>
      <c r="AB150" s="13">
        <v>77777</v>
      </c>
      <c r="AD150" s="13">
        <v>7777</v>
      </c>
      <c r="AE150" s="13">
        <v>1</v>
      </c>
      <c r="AF150" s="13">
        <v>2</v>
      </c>
      <c r="AG150" s="13">
        <v>4</v>
      </c>
      <c r="AJ150" s="19" t="s">
        <v>616</v>
      </c>
    </row>
    <row r="151" spans="1:36" x14ac:dyDescent="0.3">
      <c r="A151" s="2">
        <v>16</v>
      </c>
      <c r="B151" s="2">
        <v>45</v>
      </c>
      <c r="C151" s="2" t="s">
        <v>914</v>
      </c>
      <c r="D151" s="19" t="s">
        <v>285</v>
      </c>
      <c r="E151" s="19" t="s">
        <v>264</v>
      </c>
      <c r="F151" s="19" t="s">
        <v>285</v>
      </c>
      <c r="H151" s="3" t="str">
        <f t="shared" si="10"/>
        <v>2023</v>
      </c>
      <c r="I151" s="3" t="str">
        <f t="shared" si="11"/>
        <v>2023</v>
      </c>
      <c r="J151" s="22">
        <f t="shared" si="12"/>
        <v>7</v>
      </c>
      <c r="K151" s="2">
        <f t="shared" si="13"/>
        <v>6</v>
      </c>
      <c r="L151" s="2" t="str">
        <f>L148</f>
        <v>0942</v>
      </c>
      <c r="M151" s="19">
        <v>37.532499999999999</v>
      </c>
      <c r="N151" s="19">
        <v>127.093</v>
      </c>
      <c r="O151" s="2" t="s">
        <v>29</v>
      </c>
      <c r="P151" s="29" t="s">
        <v>910</v>
      </c>
      <c r="Q151" s="13">
        <v>99999</v>
      </c>
      <c r="R151" s="2">
        <v>709</v>
      </c>
      <c r="U151" s="13">
        <v>99999</v>
      </c>
      <c r="V151" s="2">
        <v>5</v>
      </c>
      <c r="W151" s="2">
        <v>1</v>
      </c>
      <c r="X151" s="2">
        <v>1</v>
      </c>
      <c r="Y151" s="2">
        <v>1</v>
      </c>
      <c r="Z151" s="2">
        <v>1</v>
      </c>
      <c r="AA151" s="2">
        <v>1</v>
      </c>
      <c r="AB151" s="13">
        <v>77777</v>
      </c>
      <c r="AD151" s="13">
        <v>7777</v>
      </c>
      <c r="AE151" s="13">
        <v>1</v>
      </c>
      <c r="AF151" s="13">
        <v>2</v>
      </c>
      <c r="AG151" s="13">
        <v>4</v>
      </c>
      <c r="AJ151" s="19" t="s">
        <v>603</v>
      </c>
    </row>
    <row r="152" spans="1:36" x14ac:dyDescent="0.3">
      <c r="A152" s="2">
        <v>0</v>
      </c>
      <c r="B152" s="2">
        <v>9</v>
      </c>
      <c r="C152" s="2" t="s">
        <v>915</v>
      </c>
      <c r="D152" s="19" t="s">
        <v>284</v>
      </c>
      <c r="E152" s="19" t="s">
        <v>264</v>
      </c>
      <c r="F152" s="19" t="s">
        <v>284</v>
      </c>
      <c r="H152" s="3" t="str">
        <f t="shared" si="10"/>
        <v>2023</v>
      </c>
      <c r="I152" s="3" t="str">
        <f t="shared" si="11"/>
        <v>2023</v>
      </c>
      <c r="J152" s="22">
        <f t="shared" si="12"/>
        <v>7</v>
      </c>
      <c r="K152" s="2">
        <f t="shared" si="13"/>
        <v>6</v>
      </c>
      <c r="L152" s="2" t="str">
        <f t="shared" si="14"/>
        <v>1302</v>
      </c>
      <c r="M152" s="19">
        <v>37.533900000000003</v>
      </c>
      <c r="N152" s="19">
        <v>127.092</v>
      </c>
      <c r="O152" s="2" t="s">
        <v>29</v>
      </c>
      <c r="P152" s="29" t="s">
        <v>911</v>
      </c>
      <c r="Q152" s="13">
        <v>99999</v>
      </c>
      <c r="R152" s="2">
        <v>231</v>
      </c>
      <c r="S152" s="2">
        <v>1</v>
      </c>
      <c r="T152" s="2">
        <v>2</v>
      </c>
      <c r="U152" s="13">
        <v>99999</v>
      </c>
      <c r="V152" s="2">
        <v>3</v>
      </c>
      <c r="W152" s="2">
        <v>1</v>
      </c>
      <c r="X152" s="2">
        <v>1</v>
      </c>
      <c r="Y152" s="2">
        <v>32</v>
      </c>
      <c r="Z152" s="2">
        <v>1</v>
      </c>
      <c r="AA152" s="2">
        <v>1</v>
      </c>
      <c r="AB152" s="13">
        <v>77777</v>
      </c>
      <c r="AD152" s="13">
        <v>7777</v>
      </c>
      <c r="AE152" s="13">
        <v>1</v>
      </c>
      <c r="AF152" s="13">
        <v>2</v>
      </c>
      <c r="AG152" s="13">
        <v>4</v>
      </c>
      <c r="AJ152" s="19" t="s">
        <v>618</v>
      </c>
    </row>
    <row r="153" spans="1:36" x14ac:dyDescent="0.3">
      <c r="A153" s="2">
        <v>6</v>
      </c>
      <c r="B153" s="2">
        <v>30</v>
      </c>
      <c r="C153" s="2" t="s">
        <v>916</v>
      </c>
      <c r="D153" s="19" t="s">
        <v>283</v>
      </c>
      <c r="E153" s="19" t="s">
        <v>264</v>
      </c>
      <c r="F153" s="19" t="s">
        <v>283</v>
      </c>
      <c r="H153" s="3" t="str">
        <f t="shared" si="10"/>
        <v>2023</v>
      </c>
      <c r="I153" s="3" t="str">
        <f t="shared" si="11"/>
        <v>2023</v>
      </c>
      <c r="J153" s="22">
        <f t="shared" si="12"/>
        <v>7</v>
      </c>
      <c r="K153" s="2">
        <f t="shared" si="13"/>
        <v>6</v>
      </c>
      <c r="L153" s="2" t="str">
        <f t="shared" si="14"/>
        <v>1303</v>
      </c>
      <c r="M153" s="19">
        <v>37.535299999999999</v>
      </c>
      <c r="N153" s="19">
        <v>127.09399999999999</v>
      </c>
      <c r="O153" s="2" t="s">
        <v>29</v>
      </c>
      <c r="P153" s="29" t="s">
        <v>912</v>
      </c>
      <c r="Q153" s="13">
        <v>99999</v>
      </c>
      <c r="R153" s="2">
        <v>589</v>
      </c>
      <c r="S153" s="2">
        <v>2</v>
      </c>
      <c r="T153" s="2">
        <v>1</v>
      </c>
      <c r="U153" s="13">
        <v>99999</v>
      </c>
      <c r="V153" s="2">
        <v>3</v>
      </c>
      <c r="W153" s="2">
        <v>1</v>
      </c>
      <c r="X153" s="2">
        <v>1</v>
      </c>
      <c r="Y153" s="2">
        <v>34</v>
      </c>
      <c r="Z153" s="2">
        <v>1</v>
      </c>
      <c r="AA153" s="2">
        <v>1</v>
      </c>
      <c r="AB153" s="13">
        <v>77777</v>
      </c>
      <c r="AD153" s="13">
        <v>7777</v>
      </c>
      <c r="AE153" s="13">
        <v>1</v>
      </c>
      <c r="AF153" s="13">
        <v>2</v>
      </c>
      <c r="AG153" s="13">
        <v>4</v>
      </c>
      <c r="AJ153" s="19" t="s">
        <v>616</v>
      </c>
    </row>
    <row r="154" spans="1:36" x14ac:dyDescent="0.3">
      <c r="A154" s="2">
        <v>33</v>
      </c>
      <c r="B154" s="2">
        <v>40</v>
      </c>
      <c r="C154" s="2" t="s">
        <v>917</v>
      </c>
      <c r="D154" s="19" t="s">
        <v>282</v>
      </c>
      <c r="E154" s="19" t="s">
        <v>264</v>
      </c>
      <c r="F154" s="19" t="s">
        <v>282</v>
      </c>
      <c r="H154" s="3" t="str">
        <f t="shared" si="10"/>
        <v>2023</v>
      </c>
      <c r="I154" s="3" t="str">
        <f t="shared" si="11"/>
        <v>2023</v>
      </c>
      <c r="J154" s="22">
        <f t="shared" si="12"/>
        <v>7</v>
      </c>
      <c r="K154" s="2">
        <f t="shared" si="13"/>
        <v>6</v>
      </c>
      <c r="L154" s="2" t="str">
        <f t="shared" si="14"/>
        <v>1310</v>
      </c>
      <c r="M154" s="19">
        <v>37.536799999999999</v>
      </c>
      <c r="N154" s="19">
        <v>127.06100000000001</v>
      </c>
      <c r="O154" s="2" t="s">
        <v>29</v>
      </c>
      <c r="P154" s="29" t="s">
        <v>913</v>
      </c>
      <c r="Q154" s="13">
        <v>99999</v>
      </c>
      <c r="R154" s="2">
        <v>641</v>
      </c>
      <c r="S154" s="2">
        <v>2</v>
      </c>
      <c r="T154" s="2">
        <v>1</v>
      </c>
      <c r="U154" s="13">
        <v>99999</v>
      </c>
      <c r="V154" s="2">
        <v>3</v>
      </c>
      <c r="W154" s="2">
        <v>1</v>
      </c>
      <c r="X154" s="2">
        <v>1</v>
      </c>
      <c r="Y154" s="2">
        <v>1</v>
      </c>
      <c r="Z154" s="2">
        <v>1</v>
      </c>
      <c r="AA154" s="2">
        <v>1</v>
      </c>
      <c r="AB154" s="13">
        <v>77777</v>
      </c>
      <c r="AD154" s="13">
        <v>7777</v>
      </c>
      <c r="AE154" s="13">
        <v>1</v>
      </c>
      <c r="AF154" s="13">
        <v>2</v>
      </c>
      <c r="AG154" s="13">
        <v>4</v>
      </c>
      <c r="AJ154" s="19" t="s">
        <v>1471</v>
      </c>
    </row>
    <row r="155" spans="1:36" x14ac:dyDescent="0.3">
      <c r="A155" s="2">
        <v>20</v>
      </c>
      <c r="B155" s="2">
        <v>31</v>
      </c>
      <c r="C155" s="2" t="s">
        <v>918</v>
      </c>
      <c r="D155" s="19" t="s">
        <v>281</v>
      </c>
      <c r="E155" s="19" t="s">
        <v>264</v>
      </c>
      <c r="F155" s="19" t="s">
        <v>281</v>
      </c>
      <c r="H155" s="3" t="str">
        <f t="shared" si="10"/>
        <v>2023</v>
      </c>
      <c r="I155" s="3" t="str">
        <f t="shared" si="11"/>
        <v>2023</v>
      </c>
      <c r="J155" s="22">
        <f t="shared" si="12"/>
        <v>7</v>
      </c>
      <c r="K155" s="2">
        <f t="shared" si="13"/>
        <v>1</v>
      </c>
      <c r="L155" s="2" t="str">
        <f t="shared" si="14"/>
        <v>0957</v>
      </c>
      <c r="M155" s="19">
        <v>37.5274</v>
      </c>
      <c r="N155" s="19">
        <v>127.08499999999999</v>
      </c>
      <c r="O155" s="2" t="s">
        <v>29</v>
      </c>
      <c r="P155" s="29" t="s">
        <v>919</v>
      </c>
      <c r="Q155" s="13">
        <v>99999</v>
      </c>
      <c r="R155" s="2">
        <v>644</v>
      </c>
      <c r="S155" s="2">
        <v>2</v>
      </c>
      <c r="T155" s="2">
        <v>1</v>
      </c>
      <c r="U155" s="13">
        <v>99999</v>
      </c>
      <c r="V155" s="2">
        <v>2</v>
      </c>
      <c r="W155" s="2">
        <v>1</v>
      </c>
      <c r="X155" s="2">
        <v>1</v>
      </c>
      <c r="Y155" s="2">
        <v>12</v>
      </c>
      <c r="Z155" s="2">
        <v>1</v>
      </c>
      <c r="AA155" s="2">
        <v>1</v>
      </c>
      <c r="AB155" s="13">
        <v>77777</v>
      </c>
      <c r="AD155" s="13">
        <v>7777</v>
      </c>
      <c r="AE155" s="13">
        <v>1</v>
      </c>
      <c r="AF155" s="13">
        <v>2</v>
      </c>
      <c r="AG155" s="13">
        <v>4</v>
      </c>
      <c r="AJ155" s="19" t="s">
        <v>619</v>
      </c>
    </row>
    <row r="156" spans="1:36" x14ac:dyDescent="0.3">
      <c r="A156" s="2">
        <v>34</v>
      </c>
      <c r="B156" s="2">
        <v>46</v>
      </c>
      <c r="C156" s="2" t="s">
        <v>920</v>
      </c>
      <c r="D156" s="19" t="s">
        <v>280</v>
      </c>
      <c r="E156" s="19" t="s">
        <v>264</v>
      </c>
      <c r="F156" s="19" t="s">
        <v>280</v>
      </c>
      <c r="H156" s="3" t="str">
        <f t="shared" si="10"/>
        <v>2023</v>
      </c>
      <c r="I156" s="3" t="str">
        <f t="shared" si="11"/>
        <v>2023</v>
      </c>
      <c r="J156" s="22">
        <f t="shared" si="12"/>
        <v>7</v>
      </c>
      <c r="K156" s="2">
        <f t="shared" si="13"/>
        <v>1</v>
      </c>
      <c r="L156" s="2" t="str">
        <f t="shared" si="14"/>
        <v>0959</v>
      </c>
      <c r="M156" s="19">
        <v>37.532299999999999</v>
      </c>
      <c r="N156" s="19">
        <v>127.086</v>
      </c>
      <c r="O156" s="2" t="s">
        <v>29</v>
      </c>
      <c r="P156" s="29" t="s">
        <v>921</v>
      </c>
      <c r="Q156" s="13">
        <v>99999</v>
      </c>
      <c r="R156" s="2">
        <v>239</v>
      </c>
      <c r="U156" s="13">
        <v>99999</v>
      </c>
      <c r="V156" s="2">
        <v>3</v>
      </c>
      <c r="W156" s="2">
        <v>1</v>
      </c>
      <c r="X156" s="2">
        <v>1</v>
      </c>
      <c r="Y156" s="2">
        <v>1</v>
      </c>
      <c r="Z156" s="2">
        <v>1</v>
      </c>
      <c r="AA156" s="2">
        <v>1</v>
      </c>
      <c r="AB156" s="13">
        <v>77777</v>
      </c>
      <c r="AD156" s="13">
        <v>7777</v>
      </c>
      <c r="AE156" s="13">
        <v>1</v>
      </c>
      <c r="AF156" s="13">
        <v>2</v>
      </c>
      <c r="AG156" s="13">
        <v>4</v>
      </c>
      <c r="AJ156" s="19" t="s">
        <v>620</v>
      </c>
    </row>
    <row r="157" spans="1:36" x14ac:dyDescent="0.3">
      <c r="A157" s="2">
        <v>0</v>
      </c>
      <c r="B157" s="2">
        <v>13</v>
      </c>
      <c r="C157" s="2" t="s">
        <v>922</v>
      </c>
      <c r="D157" s="19" t="s">
        <v>279</v>
      </c>
      <c r="E157" s="19" t="s">
        <v>264</v>
      </c>
      <c r="F157" s="19" t="s">
        <v>279</v>
      </c>
      <c r="H157" s="3" t="str">
        <f t="shared" si="10"/>
        <v>2023</v>
      </c>
      <c r="I157" s="3" t="str">
        <f t="shared" si="11"/>
        <v>2023</v>
      </c>
      <c r="J157" s="22">
        <f t="shared" si="12"/>
        <v>7</v>
      </c>
      <c r="K157" s="2">
        <f t="shared" si="13"/>
        <v>1</v>
      </c>
      <c r="L157" s="2" t="str">
        <f t="shared" si="14"/>
        <v>1001</v>
      </c>
      <c r="M157" s="19">
        <v>37.534300000000002</v>
      </c>
      <c r="N157" s="19">
        <v>127.09099999999999</v>
      </c>
      <c r="O157" s="2" t="s">
        <v>29</v>
      </c>
      <c r="P157" s="29" t="s">
        <v>923</v>
      </c>
      <c r="Q157" s="13">
        <v>99999</v>
      </c>
      <c r="R157" s="2">
        <v>589</v>
      </c>
      <c r="S157" s="2">
        <v>1</v>
      </c>
      <c r="T157" s="2">
        <v>2</v>
      </c>
      <c r="U157" s="13">
        <v>99999</v>
      </c>
      <c r="V157" s="2">
        <v>3</v>
      </c>
      <c r="W157" s="2">
        <v>1</v>
      </c>
      <c r="X157" s="2">
        <v>1</v>
      </c>
      <c r="Y157" s="2">
        <v>31</v>
      </c>
      <c r="Z157" s="2">
        <v>1</v>
      </c>
      <c r="AA157" s="2">
        <v>1</v>
      </c>
      <c r="AB157" s="13">
        <v>77777</v>
      </c>
      <c r="AD157" s="13">
        <v>7777</v>
      </c>
      <c r="AE157" s="13">
        <v>1</v>
      </c>
      <c r="AF157" s="13">
        <v>2</v>
      </c>
      <c r="AG157" s="13">
        <v>4</v>
      </c>
      <c r="AJ157" s="19" t="s">
        <v>621</v>
      </c>
    </row>
    <row r="158" spans="1:36" x14ac:dyDescent="0.3">
      <c r="A158" s="2">
        <v>0</v>
      </c>
      <c r="B158" s="2">
        <v>10</v>
      </c>
      <c r="C158" s="2" t="s">
        <v>924</v>
      </c>
      <c r="D158" s="19" t="s">
        <v>278</v>
      </c>
      <c r="E158" s="19" t="s">
        <v>264</v>
      </c>
      <c r="F158" s="19" t="s">
        <v>278</v>
      </c>
      <c r="H158" s="3" t="str">
        <f t="shared" si="10"/>
        <v>2023</v>
      </c>
      <c r="I158" s="3" t="str">
        <f t="shared" si="11"/>
        <v>2023</v>
      </c>
      <c r="J158" s="22">
        <f t="shared" si="12"/>
        <v>7</v>
      </c>
      <c r="K158" s="2">
        <f t="shared" si="13"/>
        <v>1</v>
      </c>
      <c r="L158" s="2" t="str">
        <f t="shared" si="14"/>
        <v>1544</v>
      </c>
      <c r="M158" s="19">
        <v>37.534199999999998</v>
      </c>
      <c r="N158" s="19">
        <v>127.093</v>
      </c>
      <c r="O158" s="2" t="s">
        <v>29</v>
      </c>
      <c r="P158" s="29" t="s">
        <v>925</v>
      </c>
      <c r="Q158" s="13">
        <v>99999</v>
      </c>
      <c r="R158" s="2">
        <v>451</v>
      </c>
      <c r="S158" s="2">
        <v>1</v>
      </c>
      <c r="T158" s="2">
        <v>2</v>
      </c>
      <c r="U158" s="13">
        <v>99999</v>
      </c>
      <c r="V158" s="2">
        <v>3</v>
      </c>
      <c r="W158" s="2">
        <v>1</v>
      </c>
      <c r="X158" s="2">
        <v>2</v>
      </c>
      <c r="Y158" s="2">
        <v>32</v>
      </c>
      <c r="Z158" s="2">
        <v>1</v>
      </c>
      <c r="AA158" s="2">
        <v>3</v>
      </c>
      <c r="AB158" s="13">
        <v>77777</v>
      </c>
      <c r="AD158" s="13">
        <v>7777</v>
      </c>
      <c r="AE158" s="13">
        <v>1</v>
      </c>
      <c r="AF158" s="13">
        <v>2</v>
      </c>
      <c r="AG158" s="13">
        <v>4</v>
      </c>
      <c r="AJ158" s="19" t="s">
        <v>616</v>
      </c>
    </row>
    <row r="159" spans="1:36" x14ac:dyDescent="0.3">
      <c r="A159" s="2">
        <v>0</v>
      </c>
      <c r="B159" s="2">
        <v>10</v>
      </c>
      <c r="C159" s="2" t="s">
        <v>926</v>
      </c>
      <c r="D159" s="19" t="s">
        <v>277</v>
      </c>
      <c r="E159" s="19" t="s">
        <v>264</v>
      </c>
      <c r="F159" s="19" t="s">
        <v>277</v>
      </c>
      <c r="H159" s="3" t="str">
        <f t="shared" si="10"/>
        <v>2023</v>
      </c>
      <c r="I159" s="3" t="str">
        <f t="shared" si="11"/>
        <v>2023</v>
      </c>
      <c r="J159" s="22">
        <f t="shared" si="12"/>
        <v>7</v>
      </c>
      <c r="K159" s="2">
        <f t="shared" si="13"/>
        <v>1</v>
      </c>
      <c r="L159" s="2" t="str">
        <f t="shared" si="14"/>
        <v>1544</v>
      </c>
      <c r="M159" s="19">
        <v>37.533700000000003</v>
      </c>
      <c r="N159" s="19">
        <v>127.095</v>
      </c>
      <c r="O159" s="2" t="s">
        <v>29</v>
      </c>
      <c r="P159" s="29" t="s">
        <v>927</v>
      </c>
      <c r="Q159" s="13">
        <v>99999</v>
      </c>
      <c r="R159" s="2">
        <v>509</v>
      </c>
      <c r="S159" s="2">
        <v>1</v>
      </c>
      <c r="T159" s="2">
        <v>2</v>
      </c>
      <c r="U159" s="13">
        <v>99999</v>
      </c>
      <c r="V159" s="2">
        <v>3</v>
      </c>
      <c r="W159" s="2">
        <v>1</v>
      </c>
      <c r="X159" s="2">
        <v>2</v>
      </c>
      <c r="Y159" s="2">
        <v>1</v>
      </c>
      <c r="Z159" s="2">
        <v>1</v>
      </c>
      <c r="AA159" s="2">
        <v>6</v>
      </c>
      <c r="AB159" s="13">
        <v>77777</v>
      </c>
      <c r="AD159" s="13">
        <v>7777</v>
      </c>
      <c r="AE159" s="13">
        <v>1</v>
      </c>
      <c r="AF159" s="13">
        <v>2</v>
      </c>
      <c r="AG159" s="13">
        <v>4</v>
      </c>
      <c r="AJ159" s="19" t="s">
        <v>622</v>
      </c>
    </row>
    <row r="160" spans="1:36" x14ac:dyDescent="0.3">
      <c r="A160" s="2">
        <v>0</v>
      </c>
      <c r="B160" s="2">
        <v>12</v>
      </c>
      <c r="C160" s="2" t="s">
        <v>928</v>
      </c>
      <c r="D160" s="19" t="s">
        <v>276</v>
      </c>
      <c r="E160" s="19" t="s">
        <v>264</v>
      </c>
      <c r="F160" s="19" t="s">
        <v>276</v>
      </c>
      <c r="H160" s="3" t="str">
        <f t="shared" si="10"/>
        <v>2023</v>
      </c>
      <c r="I160" s="3" t="str">
        <f t="shared" si="11"/>
        <v>2023</v>
      </c>
      <c r="J160" s="22">
        <f t="shared" si="12"/>
        <v>7</v>
      </c>
      <c r="K160" s="2">
        <f t="shared" si="13"/>
        <v>1</v>
      </c>
      <c r="L160" s="2" t="str">
        <f t="shared" si="14"/>
        <v>1546</v>
      </c>
      <c r="M160" s="19">
        <v>37.530799999999999</v>
      </c>
      <c r="N160" s="19">
        <v>127.092</v>
      </c>
      <c r="O160" s="2" t="s">
        <v>29</v>
      </c>
      <c r="P160" s="29" t="s">
        <v>929</v>
      </c>
      <c r="Q160" s="13">
        <v>99999</v>
      </c>
      <c r="R160" s="2">
        <v>511</v>
      </c>
      <c r="S160" s="2">
        <v>1</v>
      </c>
      <c r="T160" s="2">
        <v>2</v>
      </c>
      <c r="U160" s="13">
        <v>99999</v>
      </c>
      <c r="V160" s="2">
        <v>2</v>
      </c>
      <c r="W160" s="2">
        <v>1</v>
      </c>
      <c r="X160" s="2">
        <v>2</v>
      </c>
      <c r="Y160" s="2">
        <v>11</v>
      </c>
      <c r="Z160" s="2">
        <v>1</v>
      </c>
      <c r="AA160" s="2">
        <v>6</v>
      </c>
      <c r="AB160" s="13">
        <v>77777</v>
      </c>
      <c r="AD160" s="13">
        <v>7777</v>
      </c>
      <c r="AE160" s="13">
        <v>1</v>
      </c>
      <c r="AF160" s="13">
        <v>2</v>
      </c>
      <c r="AG160" s="13">
        <v>4</v>
      </c>
      <c r="AJ160" s="19" t="s">
        <v>623</v>
      </c>
    </row>
    <row r="161" spans="1:36" x14ac:dyDescent="0.3">
      <c r="A161" s="2">
        <v>17</v>
      </c>
      <c r="B161" s="2">
        <v>34</v>
      </c>
      <c r="C161" s="2" t="s">
        <v>930</v>
      </c>
      <c r="D161" s="19" t="s">
        <v>275</v>
      </c>
      <c r="E161" s="19" t="s">
        <v>264</v>
      </c>
      <c r="F161" s="19" t="s">
        <v>275</v>
      </c>
      <c r="H161" s="3" t="str">
        <f t="shared" si="10"/>
        <v>2023</v>
      </c>
      <c r="I161" s="3" t="str">
        <f t="shared" si="11"/>
        <v>2023</v>
      </c>
      <c r="J161" s="22">
        <f t="shared" si="12"/>
        <v>7</v>
      </c>
      <c r="K161" s="2">
        <f t="shared" si="13"/>
        <v>1</v>
      </c>
      <c r="L161" s="2" t="str">
        <f t="shared" si="14"/>
        <v>1600</v>
      </c>
      <c r="M161" s="19">
        <v>37.517699999999998</v>
      </c>
      <c r="N161" s="19">
        <v>127.142</v>
      </c>
      <c r="O161" s="2" t="s">
        <v>29</v>
      </c>
      <c r="P161" s="29" t="s">
        <v>931</v>
      </c>
      <c r="Q161" s="13">
        <v>99999</v>
      </c>
      <c r="R161" s="2">
        <v>641</v>
      </c>
      <c r="S161" s="2">
        <v>2</v>
      </c>
      <c r="T161" s="2">
        <v>1</v>
      </c>
      <c r="U161" s="13">
        <v>99999</v>
      </c>
      <c r="V161" s="2">
        <v>2</v>
      </c>
      <c r="W161" s="2">
        <v>1</v>
      </c>
      <c r="X161" s="2">
        <v>1</v>
      </c>
      <c r="Y161" s="2">
        <v>15</v>
      </c>
      <c r="Z161" s="2">
        <v>1</v>
      </c>
      <c r="AA161" s="2">
        <v>1</v>
      </c>
      <c r="AB161" s="13">
        <v>77777</v>
      </c>
      <c r="AD161" s="13">
        <v>7777</v>
      </c>
      <c r="AE161" s="13">
        <v>1</v>
      </c>
      <c r="AF161" s="13">
        <v>2</v>
      </c>
      <c r="AG161" s="13">
        <v>4</v>
      </c>
      <c r="AJ161" s="19" t="s">
        <v>624</v>
      </c>
    </row>
    <row r="162" spans="1:36" x14ac:dyDescent="0.3">
      <c r="A162" s="2">
        <v>0</v>
      </c>
      <c r="B162" s="2">
        <v>3</v>
      </c>
      <c r="C162" s="2" t="s">
        <v>932</v>
      </c>
      <c r="D162" s="19" t="s">
        <v>274</v>
      </c>
      <c r="E162" s="19" t="s">
        <v>264</v>
      </c>
      <c r="F162" s="19" t="s">
        <v>274</v>
      </c>
      <c r="H162" s="3" t="str">
        <f t="shared" si="10"/>
        <v>2023</v>
      </c>
      <c r="I162" s="3" t="str">
        <f t="shared" si="11"/>
        <v>2023</v>
      </c>
      <c r="J162" s="22">
        <f t="shared" si="12"/>
        <v>7</v>
      </c>
      <c r="K162" s="2">
        <f t="shared" si="13"/>
        <v>1</v>
      </c>
      <c r="L162" s="2" t="str">
        <f t="shared" si="14"/>
        <v>1600</v>
      </c>
      <c r="M162" s="19">
        <v>37.517299999999999</v>
      </c>
      <c r="N162" s="19">
        <v>127.143</v>
      </c>
      <c r="O162" s="2" t="s">
        <v>29</v>
      </c>
      <c r="P162" s="29" t="s">
        <v>933</v>
      </c>
      <c r="Q162" s="13">
        <v>99999</v>
      </c>
      <c r="R162" s="2">
        <v>644</v>
      </c>
      <c r="U162" s="13">
        <v>99999</v>
      </c>
      <c r="V162" s="2">
        <v>2</v>
      </c>
      <c r="W162" s="2">
        <v>1</v>
      </c>
      <c r="X162" s="2">
        <v>1</v>
      </c>
      <c r="Y162" s="2">
        <v>66666</v>
      </c>
      <c r="Z162" s="2">
        <v>1</v>
      </c>
      <c r="AA162" s="2">
        <v>1</v>
      </c>
      <c r="AB162" s="13">
        <v>77777</v>
      </c>
      <c r="AD162" s="13">
        <v>7777</v>
      </c>
      <c r="AE162" s="13">
        <v>1</v>
      </c>
      <c r="AF162" s="13">
        <v>2</v>
      </c>
      <c r="AG162" s="13">
        <v>4</v>
      </c>
      <c r="AJ162" s="19" t="s">
        <v>624</v>
      </c>
    </row>
    <row r="163" spans="1:36" x14ac:dyDescent="0.3">
      <c r="A163" s="2">
        <v>20</v>
      </c>
      <c r="B163" s="2">
        <v>48</v>
      </c>
      <c r="C163" s="2" t="s">
        <v>934</v>
      </c>
      <c r="D163" s="19" t="s">
        <v>273</v>
      </c>
      <c r="E163" s="19" t="s">
        <v>264</v>
      </c>
      <c r="F163" s="19" t="s">
        <v>273</v>
      </c>
      <c r="H163" s="3" t="str">
        <f t="shared" si="10"/>
        <v>2023</v>
      </c>
      <c r="I163" s="3" t="str">
        <f t="shared" si="11"/>
        <v>2023</v>
      </c>
      <c r="J163" s="22">
        <f t="shared" si="12"/>
        <v>8</v>
      </c>
      <c r="K163" s="2">
        <f t="shared" si="13"/>
        <v>3</v>
      </c>
      <c r="L163" s="2" t="str">
        <f t="shared" si="14"/>
        <v>1932</v>
      </c>
      <c r="M163" s="19">
        <v>37.534799999999997</v>
      </c>
      <c r="N163" s="19">
        <v>127.093</v>
      </c>
      <c r="O163" s="2" t="s">
        <v>29</v>
      </c>
      <c r="P163" s="29" t="s">
        <v>935</v>
      </c>
      <c r="Q163" s="13">
        <v>99999</v>
      </c>
      <c r="R163" s="2">
        <v>303</v>
      </c>
      <c r="S163" s="2">
        <v>2</v>
      </c>
      <c r="T163" s="2">
        <v>1</v>
      </c>
      <c r="U163" s="13">
        <v>99999</v>
      </c>
      <c r="V163" s="2">
        <v>3</v>
      </c>
      <c r="W163" s="2">
        <v>1</v>
      </c>
      <c r="X163" s="2">
        <v>1</v>
      </c>
      <c r="Y163" s="2">
        <v>15</v>
      </c>
      <c r="Z163" s="2">
        <v>2</v>
      </c>
      <c r="AA163" s="2">
        <v>1</v>
      </c>
      <c r="AB163" s="13">
        <v>77777</v>
      </c>
      <c r="AD163" s="13">
        <v>7777</v>
      </c>
      <c r="AE163" s="13">
        <v>1</v>
      </c>
      <c r="AF163" s="13">
        <v>2</v>
      </c>
      <c r="AG163" s="13">
        <v>4</v>
      </c>
      <c r="AJ163" s="19" t="s">
        <v>616</v>
      </c>
    </row>
    <row r="164" spans="1:36" x14ac:dyDescent="0.3">
      <c r="A164" s="2">
        <v>44</v>
      </c>
      <c r="B164" s="2">
        <v>51</v>
      </c>
      <c r="C164" s="2" t="s">
        <v>936</v>
      </c>
      <c r="D164" s="19" t="s">
        <v>272</v>
      </c>
      <c r="E164" s="19" t="s">
        <v>264</v>
      </c>
      <c r="F164" s="19" t="s">
        <v>272</v>
      </c>
      <c r="H164" s="3" t="str">
        <f t="shared" si="10"/>
        <v>2023</v>
      </c>
      <c r="I164" s="3" t="str">
        <f t="shared" si="11"/>
        <v>2023</v>
      </c>
      <c r="J164" s="22">
        <f t="shared" si="12"/>
        <v>8</v>
      </c>
      <c r="K164" s="2">
        <f t="shared" si="13"/>
        <v>3</v>
      </c>
      <c r="L164" s="2" t="str">
        <f t="shared" si="14"/>
        <v>1934</v>
      </c>
      <c r="M164" s="19">
        <v>37.534599999999998</v>
      </c>
      <c r="N164" s="19">
        <v>127.095</v>
      </c>
      <c r="O164" s="2" t="s">
        <v>29</v>
      </c>
      <c r="P164" s="29" t="s">
        <v>937</v>
      </c>
      <c r="Q164" s="13">
        <v>99999</v>
      </c>
      <c r="R164" s="2">
        <v>594</v>
      </c>
      <c r="S164" s="2">
        <v>1</v>
      </c>
      <c r="T164" s="2">
        <v>2</v>
      </c>
      <c r="U164" s="13">
        <v>99999</v>
      </c>
      <c r="V164" s="2">
        <v>3</v>
      </c>
      <c r="W164" s="2">
        <v>1</v>
      </c>
      <c r="X164" s="2">
        <v>1</v>
      </c>
      <c r="Y164" s="2">
        <v>1</v>
      </c>
      <c r="Z164" s="2">
        <v>2</v>
      </c>
      <c r="AA164" s="2">
        <v>1</v>
      </c>
      <c r="AB164" s="13">
        <v>77777</v>
      </c>
      <c r="AD164" s="13">
        <v>7777</v>
      </c>
      <c r="AE164" s="13">
        <v>1</v>
      </c>
      <c r="AF164" s="13">
        <v>2</v>
      </c>
      <c r="AG164" s="13">
        <v>4</v>
      </c>
      <c r="AJ164" s="19" t="s">
        <v>625</v>
      </c>
    </row>
    <row r="165" spans="1:36" x14ac:dyDescent="0.3">
      <c r="A165" s="2">
        <v>6</v>
      </c>
      <c r="B165" s="2">
        <v>17</v>
      </c>
      <c r="C165" s="2" t="s">
        <v>938</v>
      </c>
      <c r="D165" s="19" t="s">
        <v>271</v>
      </c>
      <c r="E165" s="19" t="s">
        <v>264</v>
      </c>
      <c r="F165" s="19" t="s">
        <v>271</v>
      </c>
      <c r="H165" s="3" t="str">
        <f t="shared" si="10"/>
        <v>2023</v>
      </c>
      <c r="I165" s="3" t="str">
        <f t="shared" si="11"/>
        <v>2023</v>
      </c>
      <c r="J165" s="22">
        <f t="shared" si="12"/>
        <v>8</v>
      </c>
      <c r="K165" s="2">
        <f t="shared" si="13"/>
        <v>3</v>
      </c>
      <c r="L165" s="2" t="str">
        <f t="shared" si="14"/>
        <v>1939</v>
      </c>
      <c r="M165" s="19">
        <v>37.529699999999998</v>
      </c>
      <c r="N165" s="19">
        <v>127.108</v>
      </c>
      <c r="O165" s="2" t="s">
        <v>29</v>
      </c>
      <c r="P165" s="29" t="s">
        <v>939</v>
      </c>
      <c r="Q165" s="13">
        <v>99999</v>
      </c>
      <c r="R165" s="2">
        <v>799</v>
      </c>
      <c r="U165" s="13">
        <v>99999</v>
      </c>
      <c r="V165" s="2">
        <v>2</v>
      </c>
      <c r="W165" s="2">
        <v>1</v>
      </c>
      <c r="X165" s="2">
        <v>1</v>
      </c>
      <c r="Y165" s="2">
        <v>11</v>
      </c>
      <c r="Z165" s="2">
        <v>2</v>
      </c>
      <c r="AA165" s="2">
        <v>1</v>
      </c>
      <c r="AB165" s="13">
        <v>77777</v>
      </c>
      <c r="AD165" s="13">
        <v>7777</v>
      </c>
      <c r="AE165" s="13">
        <v>1</v>
      </c>
      <c r="AF165" s="13">
        <v>2</v>
      </c>
      <c r="AG165" s="13">
        <v>4</v>
      </c>
      <c r="AJ165" s="19" t="s">
        <v>626</v>
      </c>
    </row>
    <row r="166" spans="1:36" x14ac:dyDescent="0.3">
      <c r="C166" s="2" t="s">
        <v>476</v>
      </c>
      <c r="D166" s="19" t="s">
        <v>270</v>
      </c>
      <c r="E166" s="19" t="s">
        <v>264</v>
      </c>
      <c r="F166" s="19" t="s">
        <v>270</v>
      </c>
      <c r="H166" s="3" t="str">
        <f t="shared" si="10"/>
        <v>2023</v>
      </c>
      <c r="I166" s="3" t="str">
        <f t="shared" si="11"/>
        <v>2023</v>
      </c>
      <c r="J166" s="22">
        <f t="shared" si="12"/>
        <v>8</v>
      </c>
      <c r="K166" s="2">
        <f t="shared" si="13"/>
        <v>5</v>
      </c>
      <c r="L166" s="2" t="str">
        <f t="shared" si="14"/>
        <v>1003</v>
      </c>
      <c r="M166" s="19">
        <v>37.238599999999998</v>
      </c>
      <c r="N166" s="19">
        <v>127.57</v>
      </c>
      <c r="O166" s="2" t="s">
        <v>29</v>
      </c>
      <c r="Q166" s="13">
        <v>99999</v>
      </c>
      <c r="U166" s="13">
        <v>99999</v>
      </c>
      <c r="AB166" s="13">
        <v>77777</v>
      </c>
      <c r="AD166" s="13">
        <v>7777</v>
      </c>
      <c r="AE166" s="13">
        <v>1</v>
      </c>
      <c r="AF166" s="13">
        <v>2</v>
      </c>
      <c r="AG166" s="13">
        <v>4</v>
      </c>
      <c r="AJ166" s="19" t="s">
        <v>627</v>
      </c>
    </row>
    <row r="167" spans="1:36" x14ac:dyDescent="0.3">
      <c r="C167" s="2" t="s">
        <v>476</v>
      </c>
      <c r="D167" s="19" t="s">
        <v>269</v>
      </c>
      <c r="E167" s="19" t="s">
        <v>264</v>
      </c>
      <c r="F167" s="19" t="s">
        <v>269</v>
      </c>
      <c r="H167" s="3" t="str">
        <f t="shared" si="10"/>
        <v>2023</v>
      </c>
      <c r="I167" s="3" t="str">
        <f t="shared" si="11"/>
        <v>2023</v>
      </c>
      <c r="J167" s="22">
        <f t="shared" si="12"/>
        <v>8</v>
      </c>
      <c r="K167" s="2">
        <f t="shared" si="13"/>
        <v>5</v>
      </c>
      <c r="L167" s="2" t="str">
        <f t="shared" si="14"/>
        <v>1022</v>
      </c>
      <c r="M167" s="19">
        <v>37.317</v>
      </c>
      <c r="N167" s="19">
        <v>127.82899999999999</v>
      </c>
      <c r="O167" s="2" t="s">
        <v>29</v>
      </c>
      <c r="Q167" s="13">
        <v>99999</v>
      </c>
      <c r="U167" s="13">
        <v>99999</v>
      </c>
      <c r="AB167" s="13">
        <v>77777</v>
      </c>
      <c r="AD167" s="13">
        <v>7777</v>
      </c>
      <c r="AE167" s="13">
        <v>1</v>
      </c>
      <c r="AF167" s="13">
        <v>2</v>
      </c>
      <c r="AG167" s="13">
        <v>4</v>
      </c>
      <c r="AJ167" s="19" t="s">
        <v>628</v>
      </c>
    </row>
    <row r="168" spans="1:36" x14ac:dyDescent="0.3">
      <c r="A168" s="2">
        <v>29</v>
      </c>
      <c r="B168" s="2">
        <v>40</v>
      </c>
      <c r="C168" s="2" t="s">
        <v>940</v>
      </c>
      <c r="D168" s="19" t="s">
        <v>268</v>
      </c>
      <c r="E168" s="19" t="s">
        <v>264</v>
      </c>
      <c r="F168" s="19" t="s">
        <v>268</v>
      </c>
      <c r="H168" s="3" t="str">
        <f t="shared" si="10"/>
        <v>2023</v>
      </c>
      <c r="I168" s="3" t="str">
        <f t="shared" si="11"/>
        <v>2023</v>
      </c>
      <c r="J168" s="22">
        <f t="shared" si="12"/>
        <v>8</v>
      </c>
      <c r="K168" s="2">
        <f t="shared" si="13"/>
        <v>5</v>
      </c>
      <c r="L168" s="2" t="str">
        <f t="shared" si="14"/>
        <v>1525</v>
      </c>
      <c r="M168" s="19">
        <v>37.317999999999998</v>
      </c>
      <c r="N168" s="19">
        <v>127.96899999999999</v>
      </c>
      <c r="O168" s="2" t="s">
        <v>29</v>
      </c>
      <c r="P168" s="29" t="s">
        <v>941</v>
      </c>
      <c r="Q168" s="13">
        <v>99999</v>
      </c>
      <c r="R168" s="2">
        <v>589</v>
      </c>
      <c r="S168" s="2">
        <v>1</v>
      </c>
      <c r="T168" s="2">
        <v>2</v>
      </c>
      <c r="U168" s="13">
        <v>99999</v>
      </c>
      <c r="V168" s="2">
        <v>3</v>
      </c>
      <c r="W168" s="2">
        <v>1</v>
      </c>
      <c r="X168" s="2">
        <v>1</v>
      </c>
      <c r="Y168" s="2">
        <v>34</v>
      </c>
      <c r="Z168" s="2">
        <v>1</v>
      </c>
      <c r="AA168" s="2">
        <v>1</v>
      </c>
      <c r="AB168" s="13">
        <v>77777</v>
      </c>
      <c r="AD168" s="13">
        <v>7777</v>
      </c>
      <c r="AE168" s="13">
        <v>1</v>
      </c>
      <c r="AF168" s="13">
        <v>2</v>
      </c>
      <c r="AG168" s="13">
        <v>4</v>
      </c>
      <c r="AJ168" s="19" t="s">
        <v>629</v>
      </c>
    </row>
    <row r="169" spans="1:36" x14ac:dyDescent="0.3">
      <c r="C169" s="2" t="s">
        <v>476</v>
      </c>
      <c r="D169" s="19" t="s">
        <v>267</v>
      </c>
      <c r="E169" s="19" t="s">
        <v>264</v>
      </c>
      <c r="F169" s="19" t="s">
        <v>267</v>
      </c>
      <c r="H169" s="3" t="str">
        <f t="shared" si="10"/>
        <v>2023</v>
      </c>
      <c r="I169" s="3" t="str">
        <f t="shared" si="11"/>
        <v>2023</v>
      </c>
      <c r="J169" s="22">
        <f t="shared" si="12"/>
        <v>8</v>
      </c>
      <c r="K169" s="2">
        <f t="shared" si="13"/>
        <v>5</v>
      </c>
      <c r="L169" s="2" t="str">
        <f t="shared" si="14"/>
        <v>1528</v>
      </c>
      <c r="M169" s="19">
        <v>37.305199999999999</v>
      </c>
      <c r="N169" s="19">
        <v>127.949</v>
      </c>
      <c r="O169" s="2" t="s">
        <v>29</v>
      </c>
      <c r="Q169" s="13">
        <v>99999</v>
      </c>
      <c r="U169" s="13">
        <v>99999</v>
      </c>
      <c r="AB169" s="13">
        <v>77777</v>
      </c>
      <c r="AD169" s="13">
        <v>7777</v>
      </c>
      <c r="AE169" s="13">
        <v>1</v>
      </c>
      <c r="AF169" s="13">
        <v>2</v>
      </c>
      <c r="AG169" s="13">
        <v>4</v>
      </c>
      <c r="AJ169" s="19" t="s">
        <v>630</v>
      </c>
    </row>
    <row r="170" spans="1:36" x14ac:dyDescent="0.3">
      <c r="C170" s="2" t="s">
        <v>476</v>
      </c>
      <c r="D170" s="19" t="s">
        <v>266</v>
      </c>
      <c r="E170" s="19" t="s">
        <v>264</v>
      </c>
      <c r="F170" s="19" t="s">
        <v>266</v>
      </c>
      <c r="H170" s="3" t="str">
        <f t="shared" si="10"/>
        <v>2023</v>
      </c>
      <c r="I170" s="3" t="str">
        <f t="shared" si="11"/>
        <v>2023</v>
      </c>
      <c r="J170" s="22">
        <f t="shared" si="12"/>
        <v>8</v>
      </c>
      <c r="K170" s="2">
        <f t="shared" si="13"/>
        <v>5</v>
      </c>
      <c r="L170" s="2" t="str">
        <f t="shared" si="14"/>
        <v>1531</v>
      </c>
      <c r="M170" s="19">
        <v>37.292400000000001</v>
      </c>
      <c r="N170" s="19">
        <v>127.913</v>
      </c>
      <c r="O170" s="2" t="s">
        <v>29</v>
      </c>
      <c r="Q170" s="13">
        <v>99999</v>
      </c>
      <c r="U170" s="13">
        <v>99999</v>
      </c>
      <c r="AB170" s="13">
        <v>77777</v>
      </c>
      <c r="AD170" s="13">
        <v>7777</v>
      </c>
      <c r="AE170" s="13">
        <v>1</v>
      </c>
      <c r="AF170" s="13">
        <v>2</v>
      </c>
      <c r="AG170" s="13">
        <v>4</v>
      </c>
      <c r="AJ170" s="19" t="s">
        <v>1472</v>
      </c>
    </row>
    <row r="171" spans="1:36" x14ac:dyDescent="0.3">
      <c r="A171" s="2">
        <v>28</v>
      </c>
      <c r="B171" s="2">
        <v>36</v>
      </c>
      <c r="C171" s="2" t="s">
        <v>942</v>
      </c>
      <c r="D171" s="19" t="s">
        <v>265</v>
      </c>
      <c r="E171" s="19" t="s">
        <v>264</v>
      </c>
      <c r="F171" s="19" t="s">
        <v>265</v>
      </c>
      <c r="H171" s="3" t="str">
        <f t="shared" si="10"/>
        <v>2023</v>
      </c>
      <c r="I171" s="3" t="str">
        <f t="shared" si="11"/>
        <v>2023</v>
      </c>
      <c r="J171" s="22">
        <f t="shared" si="12"/>
        <v>8</v>
      </c>
      <c r="K171" s="2">
        <f t="shared" si="13"/>
        <v>5</v>
      </c>
      <c r="L171" s="2" t="str">
        <f t="shared" si="14"/>
        <v>1542</v>
      </c>
      <c r="M171" s="19">
        <v>37.314799999999998</v>
      </c>
      <c r="N171" s="19">
        <v>127.824</v>
      </c>
      <c r="O171" s="2" t="s">
        <v>29</v>
      </c>
      <c r="P171" s="29" t="s">
        <v>943</v>
      </c>
      <c r="Q171" s="13">
        <v>99999</v>
      </c>
      <c r="R171" s="2">
        <v>634</v>
      </c>
      <c r="U171" s="13">
        <v>99999</v>
      </c>
      <c r="V171" s="2">
        <v>3</v>
      </c>
      <c r="W171" s="2">
        <v>1</v>
      </c>
      <c r="X171" s="2">
        <v>1</v>
      </c>
      <c r="Y171" s="2">
        <v>34</v>
      </c>
      <c r="Z171" s="2">
        <v>1</v>
      </c>
      <c r="AA171" s="2">
        <v>1</v>
      </c>
      <c r="AB171" s="13">
        <v>77777</v>
      </c>
      <c r="AD171" s="13">
        <v>7777</v>
      </c>
      <c r="AE171" s="13">
        <v>1</v>
      </c>
      <c r="AF171" s="13">
        <v>2</v>
      </c>
      <c r="AG171" s="13">
        <v>4</v>
      </c>
      <c r="AJ171" s="19" t="s">
        <v>631</v>
      </c>
    </row>
    <row r="172" spans="1:36" x14ac:dyDescent="0.3">
      <c r="A172" s="2">
        <v>2</v>
      </c>
      <c r="B172" s="2">
        <v>12</v>
      </c>
      <c r="C172" s="2" t="s">
        <v>944</v>
      </c>
      <c r="D172" s="19" t="s">
        <v>263</v>
      </c>
      <c r="E172" s="19" t="s">
        <v>264</v>
      </c>
      <c r="F172" s="19" t="s">
        <v>263</v>
      </c>
      <c r="H172" s="3" t="str">
        <f t="shared" si="10"/>
        <v>2023</v>
      </c>
      <c r="I172" s="3" t="str">
        <f t="shared" si="11"/>
        <v>2023</v>
      </c>
      <c r="J172" s="22">
        <f t="shared" si="12"/>
        <v>8</v>
      </c>
      <c r="K172" s="2">
        <f t="shared" si="13"/>
        <v>5</v>
      </c>
      <c r="L172" s="2" t="str">
        <f t="shared" si="14"/>
        <v>1551</v>
      </c>
      <c r="M172" s="19">
        <v>37.252099999999999</v>
      </c>
      <c r="N172" s="19">
        <v>127.706</v>
      </c>
      <c r="O172" s="2" t="s">
        <v>29</v>
      </c>
      <c r="P172" s="29" t="s">
        <v>945</v>
      </c>
      <c r="Q172" s="13">
        <v>99999</v>
      </c>
      <c r="R172" s="2">
        <v>631</v>
      </c>
      <c r="U172" s="13">
        <v>99999</v>
      </c>
      <c r="V172" s="2">
        <v>1</v>
      </c>
      <c r="W172" s="2">
        <v>1</v>
      </c>
      <c r="X172" s="2">
        <v>1</v>
      </c>
      <c r="Y172" s="2">
        <v>11</v>
      </c>
      <c r="Z172" s="2">
        <v>1</v>
      </c>
      <c r="AA172" s="2">
        <v>1</v>
      </c>
      <c r="AB172" s="13">
        <v>77777</v>
      </c>
      <c r="AD172" s="13">
        <v>7777</v>
      </c>
      <c r="AE172" s="13">
        <v>1</v>
      </c>
      <c r="AF172" s="13">
        <v>2</v>
      </c>
      <c r="AG172" s="13">
        <v>4</v>
      </c>
      <c r="AJ172" s="19" t="s">
        <v>632</v>
      </c>
    </row>
    <row r="173" spans="1:36" x14ac:dyDescent="0.3">
      <c r="A173" s="2">
        <v>2</v>
      </c>
      <c r="B173" s="2">
        <v>10</v>
      </c>
      <c r="C173" s="2" t="s">
        <v>946</v>
      </c>
      <c r="D173" s="19" t="s">
        <v>262</v>
      </c>
      <c r="E173" s="23" t="s">
        <v>261</v>
      </c>
      <c r="F173" s="19" t="s">
        <v>262</v>
      </c>
      <c r="H173" s="3" t="str">
        <f t="shared" si="10"/>
        <v>2023</v>
      </c>
      <c r="I173" s="3" t="str">
        <f t="shared" si="11"/>
        <v>2023</v>
      </c>
      <c r="J173" s="22">
        <f t="shared" si="12"/>
        <v>7</v>
      </c>
      <c r="K173" s="2">
        <f t="shared" si="13"/>
        <v>1</v>
      </c>
      <c r="L173" s="2" t="str">
        <f t="shared" si="14"/>
        <v>1140</v>
      </c>
      <c r="M173" s="19">
        <v>37.140099999999997</v>
      </c>
      <c r="N173" s="19">
        <v>127.197</v>
      </c>
      <c r="O173" s="2" t="s">
        <v>29</v>
      </c>
      <c r="P173" s="29" t="s">
        <v>947</v>
      </c>
      <c r="Q173" s="13">
        <v>99999</v>
      </c>
      <c r="R173" s="2">
        <v>571</v>
      </c>
      <c r="S173" s="2">
        <v>2</v>
      </c>
      <c r="T173" s="2">
        <v>1</v>
      </c>
      <c r="U173" s="13">
        <v>99999</v>
      </c>
      <c r="V173" s="2">
        <v>3</v>
      </c>
      <c r="W173" s="2">
        <v>1</v>
      </c>
      <c r="X173" s="2">
        <v>1</v>
      </c>
      <c r="Y173" s="2">
        <v>32</v>
      </c>
      <c r="Z173" s="2">
        <v>1</v>
      </c>
      <c r="AA173" s="2">
        <v>1</v>
      </c>
      <c r="AB173" s="13">
        <v>77777</v>
      </c>
      <c r="AD173" s="13">
        <v>7777</v>
      </c>
      <c r="AE173" s="13">
        <v>1</v>
      </c>
      <c r="AF173" s="13">
        <v>2</v>
      </c>
      <c r="AG173" s="13">
        <v>4</v>
      </c>
      <c r="AJ173" s="19" t="s">
        <v>633</v>
      </c>
    </row>
    <row r="174" spans="1:36" x14ac:dyDescent="0.3">
      <c r="A174" s="2">
        <v>48</v>
      </c>
      <c r="B174" s="2">
        <v>58</v>
      </c>
      <c r="C174" s="2" t="s">
        <v>948</v>
      </c>
      <c r="D174" s="19" t="s">
        <v>260</v>
      </c>
      <c r="E174" s="19" t="s">
        <v>261</v>
      </c>
      <c r="F174" s="19" t="s">
        <v>260</v>
      </c>
      <c r="H174" s="3" t="str">
        <f t="shared" si="10"/>
        <v>2023</v>
      </c>
      <c r="I174" s="3" t="str">
        <f t="shared" si="11"/>
        <v>2023</v>
      </c>
      <c r="J174" s="22">
        <f t="shared" si="12"/>
        <v>7</v>
      </c>
      <c r="K174" s="2">
        <f t="shared" si="13"/>
        <v>1</v>
      </c>
      <c r="L174" s="2" t="str">
        <f t="shared" si="14"/>
        <v>1156</v>
      </c>
      <c r="M174" s="19">
        <v>37.141300000000001</v>
      </c>
      <c r="N174" s="19">
        <v>127.19499999999999</v>
      </c>
      <c r="O174" s="2" t="s">
        <v>29</v>
      </c>
      <c r="P174" s="29" t="s">
        <v>949</v>
      </c>
      <c r="Q174" s="13">
        <v>99999</v>
      </c>
      <c r="R174" s="2">
        <v>329</v>
      </c>
      <c r="S174" s="2">
        <v>1</v>
      </c>
      <c r="T174" s="2">
        <v>2</v>
      </c>
      <c r="U174" s="13">
        <v>99999</v>
      </c>
      <c r="V174" s="2">
        <v>3</v>
      </c>
      <c r="W174" s="2">
        <v>1</v>
      </c>
      <c r="X174" s="2">
        <v>1</v>
      </c>
      <c r="Y174" s="2">
        <v>1</v>
      </c>
      <c r="Z174" s="2">
        <v>1</v>
      </c>
      <c r="AA174" s="2">
        <v>1</v>
      </c>
      <c r="AB174" s="13">
        <v>77777</v>
      </c>
      <c r="AD174" s="13">
        <v>7777</v>
      </c>
      <c r="AE174" s="13">
        <v>1</v>
      </c>
      <c r="AF174" s="13">
        <v>2</v>
      </c>
      <c r="AG174" s="13">
        <v>4</v>
      </c>
      <c r="AJ174" s="19" t="s">
        <v>634</v>
      </c>
    </row>
    <row r="175" spans="1:36" x14ac:dyDescent="0.3">
      <c r="A175" s="2">
        <v>20</v>
      </c>
      <c r="B175" s="2">
        <v>45</v>
      </c>
      <c r="C175" s="2" t="s">
        <v>950</v>
      </c>
      <c r="D175" s="19" t="s">
        <v>300</v>
      </c>
      <c r="E175" s="23" t="s">
        <v>299</v>
      </c>
      <c r="F175" s="19" t="s">
        <v>300</v>
      </c>
      <c r="H175" s="3" t="str">
        <f t="shared" si="10"/>
        <v>2023</v>
      </c>
      <c r="I175" s="3" t="str">
        <f t="shared" si="11"/>
        <v>2023</v>
      </c>
      <c r="J175" s="22">
        <f t="shared" si="12"/>
        <v>8</v>
      </c>
      <c r="K175" s="2">
        <f t="shared" si="13"/>
        <v>3</v>
      </c>
      <c r="L175" s="2" t="str">
        <f t="shared" si="14"/>
        <v>1410</v>
      </c>
      <c r="M175" s="19">
        <v>37.534999999999997</v>
      </c>
      <c r="N175" s="19">
        <v>127.054</v>
      </c>
      <c r="O175" s="2" t="s">
        <v>29</v>
      </c>
      <c r="P175" s="29" t="s">
        <v>951</v>
      </c>
      <c r="Q175" s="13">
        <v>99999</v>
      </c>
      <c r="R175" s="2">
        <v>731</v>
      </c>
      <c r="S175" s="2">
        <v>1</v>
      </c>
      <c r="T175" s="2">
        <v>2</v>
      </c>
      <c r="U175" s="13">
        <v>99999</v>
      </c>
      <c r="V175" s="2">
        <v>1</v>
      </c>
      <c r="W175" s="2">
        <v>1</v>
      </c>
      <c r="X175" s="2">
        <v>1</v>
      </c>
      <c r="Y175" s="2">
        <v>11</v>
      </c>
      <c r="Z175" s="2">
        <v>1</v>
      </c>
      <c r="AA175" s="2">
        <v>1</v>
      </c>
      <c r="AB175" s="13">
        <v>77777</v>
      </c>
      <c r="AD175" s="13">
        <v>7777</v>
      </c>
      <c r="AE175" s="13">
        <v>1</v>
      </c>
      <c r="AF175" s="13">
        <v>2</v>
      </c>
      <c r="AG175" s="13">
        <v>4</v>
      </c>
      <c r="AJ175" s="19" t="s">
        <v>635</v>
      </c>
    </row>
    <row r="176" spans="1:36" x14ac:dyDescent="0.3">
      <c r="A176" s="2">
        <v>16</v>
      </c>
      <c r="B176" s="2">
        <v>35</v>
      </c>
      <c r="C176" s="2" t="s">
        <v>952</v>
      </c>
      <c r="D176" s="19" t="s">
        <v>301</v>
      </c>
      <c r="E176" s="19" t="s">
        <v>299</v>
      </c>
      <c r="F176" s="19" t="s">
        <v>301</v>
      </c>
      <c r="H176" s="3" t="str">
        <f t="shared" si="10"/>
        <v>2023</v>
      </c>
      <c r="I176" s="3" t="str">
        <f t="shared" si="11"/>
        <v>2023</v>
      </c>
      <c r="J176" s="22">
        <f t="shared" si="12"/>
        <v>8</v>
      </c>
      <c r="K176" s="2">
        <f t="shared" si="13"/>
        <v>3</v>
      </c>
      <c r="L176" s="2" t="str">
        <f t="shared" si="14"/>
        <v>1437</v>
      </c>
      <c r="M176" s="19">
        <v>37.566899999999997</v>
      </c>
      <c r="N176" s="19">
        <v>127.024</v>
      </c>
      <c r="O176" s="2" t="s">
        <v>29</v>
      </c>
      <c r="P176" s="29" t="s">
        <v>953</v>
      </c>
      <c r="Q176" s="13">
        <v>99999</v>
      </c>
      <c r="R176" s="2">
        <v>639</v>
      </c>
      <c r="S176" s="2">
        <v>2</v>
      </c>
      <c r="T176" s="2">
        <v>1</v>
      </c>
      <c r="U176" s="13">
        <v>99999</v>
      </c>
      <c r="V176" s="2">
        <v>3</v>
      </c>
      <c r="W176" s="2">
        <v>1</v>
      </c>
      <c r="X176" s="2">
        <v>1</v>
      </c>
      <c r="Y176" s="2">
        <v>11</v>
      </c>
      <c r="Z176" s="2">
        <v>1</v>
      </c>
      <c r="AA176" s="2">
        <v>1</v>
      </c>
      <c r="AB176" s="13">
        <v>77777</v>
      </c>
      <c r="AD176" s="13">
        <v>7777</v>
      </c>
      <c r="AE176" s="13">
        <v>1</v>
      </c>
      <c r="AF176" s="13">
        <v>2</v>
      </c>
      <c r="AG176" s="13">
        <v>4</v>
      </c>
      <c r="AJ176" s="19" t="s">
        <v>636</v>
      </c>
    </row>
    <row r="177" spans="1:36" x14ac:dyDescent="0.3">
      <c r="A177" s="2">
        <v>0</v>
      </c>
      <c r="B177" s="2">
        <v>8</v>
      </c>
      <c r="C177" s="2" t="s">
        <v>954</v>
      </c>
      <c r="D177" s="19" t="s">
        <v>302</v>
      </c>
      <c r="E177" s="19" t="s">
        <v>299</v>
      </c>
      <c r="F177" s="19" t="s">
        <v>302</v>
      </c>
      <c r="H177" s="3" t="str">
        <f t="shared" si="10"/>
        <v>2023</v>
      </c>
      <c r="I177" s="3" t="str">
        <f t="shared" si="11"/>
        <v>2023</v>
      </c>
      <c r="J177" s="22">
        <f t="shared" si="12"/>
        <v>8</v>
      </c>
      <c r="K177" s="2">
        <f t="shared" si="13"/>
        <v>3</v>
      </c>
      <c r="L177" s="2" t="str">
        <f t="shared" si="14"/>
        <v>1441</v>
      </c>
      <c r="M177" s="19">
        <v>37.569499999999998</v>
      </c>
      <c r="N177" s="19">
        <v>127.03100000000001</v>
      </c>
      <c r="O177" s="2" t="s">
        <v>29</v>
      </c>
      <c r="P177" s="29" t="s">
        <v>955</v>
      </c>
      <c r="Q177" s="13">
        <v>99999</v>
      </c>
      <c r="R177" s="2">
        <v>731</v>
      </c>
      <c r="S177" s="2">
        <v>1</v>
      </c>
      <c r="T177" s="2">
        <v>2</v>
      </c>
      <c r="U177" s="13">
        <v>99999</v>
      </c>
      <c r="V177" s="2">
        <v>3</v>
      </c>
      <c r="W177" s="2">
        <v>1</v>
      </c>
      <c r="X177" s="2">
        <v>1</v>
      </c>
      <c r="Y177" s="2">
        <v>34</v>
      </c>
      <c r="Z177" s="2">
        <v>1</v>
      </c>
      <c r="AA177" s="2">
        <v>1</v>
      </c>
      <c r="AB177" s="13">
        <v>77777</v>
      </c>
      <c r="AD177" s="13">
        <v>7777</v>
      </c>
      <c r="AE177" s="13">
        <v>1</v>
      </c>
      <c r="AF177" s="13">
        <v>2</v>
      </c>
      <c r="AG177" s="13">
        <v>4</v>
      </c>
      <c r="AJ177" s="19" t="s">
        <v>637</v>
      </c>
    </row>
    <row r="178" spans="1:36" x14ac:dyDescent="0.3">
      <c r="A178" s="2">
        <v>8</v>
      </c>
      <c r="B178" s="2">
        <v>20</v>
      </c>
      <c r="C178" s="2" t="s">
        <v>956</v>
      </c>
      <c r="D178" s="19" t="s">
        <v>303</v>
      </c>
      <c r="E178" s="19" t="s">
        <v>299</v>
      </c>
      <c r="F178" s="19" t="s">
        <v>303</v>
      </c>
      <c r="H178" s="3" t="str">
        <f t="shared" si="10"/>
        <v>2023</v>
      </c>
      <c r="I178" s="3" t="str">
        <f t="shared" si="11"/>
        <v>2023</v>
      </c>
      <c r="J178" s="22">
        <f t="shared" si="12"/>
        <v>8</v>
      </c>
      <c r="K178" s="2">
        <f t="shared" si="13"/>
        <v>3</v>
      </c>
      <c r="L178" s="2" t="str">
        <f t="shared" si="14"/>
        <v>1445</v>
      </c>
      <c r="M178" s="19">
        <v>37.572600000000001</v>
      </c>
      <c r="N178" s="19">
        <v>127.036</v>
      </c>
      <c r="O178" s="2" t="s">
        <v>29</v>
      </c>
      <c r="P178" s="29" t="s">
        <v>957</v>
      </c>
      <c r="Q178" s="13">
        <v>99999</v>
      </c>
      <c r="R178" s="2">
        <v>675</v>
      </c>
      <c r="S178" s="2">
        <v>1</v>
      </c>
      <c r="T178" s="2">
        <v>2</v>
      </c>
      <c r="U178" s="13">
        <v>99999</v>
      </c>
      <c r="V178" s="2">
        <v>3</v>
      </c>
      <c r="W178" s="2">
        <v>1</v>
      </c>
      <c r="X178" s="2">
        <v>1</v>
      </c>
      <c r="Y178" s="2">
        <v>1</v>
      </c>
      <c r="Z178" s="2">
        <v>1</v>
      </c>
      <c r="AA178" s="2">
        <v>1</v>
      </c>
      <c r="AB178" s="13">
        <v>77777</v>
      </c>
      <c r="AD178" s="13">
        <v>7777</v>
      </c>
      <c r="AE178" s="13">
        <v>1</v>
      </c>
      <c r="AF178" s="13">
        <v>2</v>
      </c>
      <c r="AG178" s="13">
        <v>4</v>
      </c>
      <c r="AJ178" s="19" t="s">
        <v>638</v>
      </c>
    </row>
    <row r="179" spans="1:36" x14ac:dyDescent="0.3">
      <c r="A179" s="2">
        <v>5</v>
      </c>
      <c r="B179" s="2">
        <v>12</v>
      </c>
      <c r="C179" s="2" t="s">
        <v>958</v>
      </c>
      <c r="D179" s="19" t="s">
        <v>304</v>
      </c>
      <c r="E179" s="19" t="s">
        <v>299</v>
      </c>
      <c r="F179" s="19" t="s">
        <v>304</v>
      </c>
      <c r="H179" s="3" t="str">
        <f t="shared" si="10"/>
        <v>2023</v>
      </c>
      <c r="I179" s="3" t="str">
        <f t="shared" si="11"/>
        <v>2023</v>
      </c>
      <c r="J179" s="22">
        <f t="shared" si="12"/>
        <v>8</v>
      </c>
      <c r="K179" s="2">
        <f t="shared" si="13"/>
        <v>3</v>
      </c>
      <c r="L179" s="2" t="str">
        <f t="shared" si="14"/>
        <v>1447</v>
      </c>
      <c r="M179" s="19">
        <v>37.590899999999998</v>
      </c>
      <c r="N179" s="19">
        <v>127.039</v>
      </c>
      <c r="O179" s="2" t="s">
        <v>29</v>
      </c>
      <c r="P179" s="29" t="s">
        <v>959</v>
      </c>
      <c r="Q179" s="13">
        <v>99999</v>
      </c>
      <c r="R179" s="2">
        <v>609</v>
      </c>
      <c r="S179" s="2">
        <v>1</v>
      </c>
      <c r="T179" s="2">
        <v>2</v>
      </c>
      <c r="U179" s="13">
        <v>99999</v>
      </c>
      <c r="V179" s="2">
        <v>2</v>
      </c>
      <c r="W179" s="2">
        <v>1</v>
      </c>
      <c r="X179" s="2">
        <v>1</v>
      </c>
      <c r="Y179" s="2">
        <v>11</v>
      </c>
      <c r="Z179" s="2">
        <v>1</v>
      </c>
      <c r="AA179" s="2">
        <v>1</v>
      </c>
      <c r="AB179" s="13">
        <v>77777</v>
      </c>
      <c r="AD179" s="13">
        <v>7777</v>
      </c>
      <c r="AE179" s="13">
        <v>1</v>
      </c>
      <c r="AF179" s="13">
        <v>2</v>
      </c>
      <c r="AG179" s="13">
        <v>4</v>
      </c>
      <c r="AJ179" s="19" t="s">
        <v>639</v>
      </c>
    </row>
    <row r="180" spans="1:36" x14ac:dyDescent="0.3">
      <c r="A180" s="2">
        <v>16</v>
      </c>
      <c r="B180" s="2">
        <v>40</v>
      </c>
      <c r="C180" s="2" t="s">
        <v>960</v>
      </c>
      <c r="D180" s="19" t="s">
        <v>305</v>
      </c>
      <c r="E180" s="19" t="s">
        <v>299</v>
      </c>
      <c r="F180" s="19" t="s">
        <v>305</v>
      </c>
      <c r="H180" s="3" t="str">
        <f t="shared" si="10"/>
        <v>2023</v>
      </c>
      <c r="I180" s="3" t="str">
        <f t="shared" si="11"/>
        <v>2023</v>
      </c>
      <c r="J180" s="22">
        <f t="shared" si="12"/>
        <v>8</v>
      </c>
      <c r="K180" s="2">
        <f t="shared" si="13"/>
        <v>3</v>
      </c>
      <c r="L180" s="2" t="str">
        <f t="shared" si="14"/>
        <v>1454</v>
      </c>
      <c r="M180" s="19">
        <v>37.610900000000001</v>
      </c>
      <c r="N180" s="19">
        <v>126.995</v>
      </c>
      <c r="O180" s="2" t="s">
        <v>29</v>
      </c>
      <c r="P180" s="29" t="s">
        <v>961</v>
      </c>
      <c r="Q180" s="13">
        <v>99999</v>
      </c>
      <c r="R180" s="2">
        <v>483</v>
      </c>
      <c r="S180" s="2">
        <v>1</v>
      </c>
      <c r="T180" s="2">
        <v>2</v>
      </c>
      <c r="U180" s="13">
        <v>99999</v>
      </c>
      <c r="V180" s="2">
        <v>3</v>
      </c>
      <c r="W180" s="2">
        <v>1</v>
      </c>
      <c r="X180" s="2">
        <v>1</v>
      </c>
      <c r="Y180" s="2">
        <v>1</v>
      </c>
      <c r="Z180" s="2">
        <v>1</v>
      </c>
      <c r="AA180" s="2">
        <v>1</v>
      </c>
      <c r="AB180" s="13">
        <v>77777</v>
      </c>
      <c r="AD180" s="13">
        <v>7777</v>
      </c>
      <c r="AE180" s="13">
        <v>1</v>
      </c>
      <c r="AF180" s="13">
        <v>2</v>
      </c>
      <c r="AG180" s="13">
        <v>4</v>
      </c>
      <c r="AJ180" s="19" t="s">
        <v>1473</v>
      </c>
    </row>
    <row r="181" spans="1:36" x14ac:dyDescent="0.3">
      <c r="A181" s="2">
        <v>34</v>
      </c>
      <c r="B181" s="2">
        <v>46</v>
      </c>
      <c r="C181" s="2" t="s">
        <v>962</v>
      </c>
      <c r="D181" s="19" t="s">
        <v>306</v>
      </c>
      <c r="E181" s="19" t="s">
        <v>299</v>
      </c>
      <c r="F181" s="19" t="s">
        <v>306</v>
      </c>
      <c r="H181" s="3" t="str">
        <f t="shared" si="10"/>
        <v>2023</v>
      </c>
      <c r="I181" s="3" t="str">
        <f t="shared" si="11"/>
        <v>2023</v>
      </c>
      <c r="J181" s="22">
        <f t="shared" si="12"/>
        <v>8</v>
      </c>
      <c r="K181" s="2">
        <f t="shared" si="13"/>
        <v>3</v>
      </c>
      <c r="L181" s="2" t="str">
        <f t="shared" si="14"/>
        <v>2048</v>
      </c>
      <c r="M181" s="19">
        <v>37.500100000000003</v>
      </c>
      <c r="N181" s="19">
        <v>127.02</v>
      </c>
      <c r="O181" s="2" t="s">
        <v>29</v>
      </c>
      <c r="P181" s="29" t="s">
        <v>963</v>
      </c>
      <c r="Q181" s="13">
        <v>99999</v>
      </c>
      <c r="R181" s="2">
        <v>631</v>
      </c>
      <c r="U181" s="13">
        <v>99999</v>
      </c>
      <c r="V181" s="2">
        <v>2</v>
      </c>
      <c r="W181" s="2">
        <v>1</v>
      </c>
      <c r="X181" s="2">
        <v>1</v>
      </c>
      <c r="Y181" s="2">
        <v>11</v>
      </c>
      <c r="Z181" s="2">
        <v>4</v>
      </c>
      <c r="AA181" s="2">
        <v>1</v>
      </c>
      <c r="AB181" s="13">
        <v>77777</v>
      </c>
      <c r="AD181" s="13">
        <v>7777</v>
      </c>
      <c r="AE181" s="13">
        <v>1</v>
      </c>
      <c r="AF181" s="13">
        <v>2</v>
      </c>
      <c r="AG181" s="13">
        <v>4</v>
      </c>
      <c r="AJ181" s="19" t="s">
        <v>640</v>
      </c>
    </row>
    <row r="182" spans="1:36" x14ac:dyDescent="0.3">
      <c r="A182" s="2">
        <v>31</v>
      </c>
      <c r="B182" s="2">
        <v>50</v>
      </c>
      <c r="C182" s="2" t="s">
        <v>964</v>
      </c>
      <c r="D182" s="19" t="s">
        <v>307</v>
      </c>
      <c r="E182" s="19" t="s">
        <v>299</v>
      </c>
      <c r="F182" s="19" t="s">
        <v>307</v>
      </c>
      <c r="H182" s="3" t="str">
        <f t="shared" si="10"/>
        <v>2023</v>
      </c>
      <c r="I182" s="3" t="str">
        <f t="shared" si="11"/>
        <v>2023</v>
      </c>
      <c r="J182" s="22">
        <f t="shared" si="12"/>
        <v>8</v>
      </c>
      <c r="K182" s="2">
        <f t="shared" si="13"/>
        <v>4</v>
      </c>
      <c r="L182" s="2" t="str">
        <f t="shared" si="14"/>
        <v>1006</v>
      </c>
      <c r="M182" s="19">
        <v>37.2014</v>
      </c>
      <c r="N182" s="19">
        <v>127.444</v>
      </c>
      <c r="O182" s="2" t="s">
        <v>29</v>
      </c>
      <c r="P182" s="29" t="s">
        <v>965</v>
      </c>
      <c r="Q182" s="13">
        <v>99999</v>
      </c>
      <c r="R182" s="2">
        <v>501</v>
      </c>
      <c r="S182" s="2">
        <v>1</v>
      </c>
      <c r="T182" s="2">
        <v>2</v>
      </c>
      <c r="U182" s="13">
        <v>99999</v>
      </c>
      <c r="V182" s="2">
        <v>1</v>
      </c>
      <c r="W182" s="2">
        <v>1</v>
      </c>
      <c r="X182" s="2">
        <v>1</v>
      </c>
      <c r="Y182" s="2">
        <v>12</v>
      </c>
      <c r="Z182" s="2">
        <v>1</v>
      </c>
      <c r="AA182" s="2">
        <v>1</v>
      </c>
      <c r="AB182" s="13">
        <v>77777</v>
      </c>
      <c r="AD182" s="13">
        <v>7777</v>
      </c>
      <c r="AE182" s="13">
        <v>1</v>
      </c>
      <c r="AF182" s="13">
        <v>2</v>
      </c>
      <c r="AG182" s="13">
        <v>4</v>
      </c>
      <c r="AJ182" s="19" t="s">
        <v>641</v>
      </c>
    </row>
    <row r="183" spans="1:36" x14ac:dyDescent="0.3">
      <c r="C183" s="2" t="s">
        <v>476</v>
      </c>
      <c r="D183" s="19" t="s">
        <v>308</v>
      </c>
      <c r="E183" s="19" t="s">
        <v>299</v>
      </c>
      <c r="F183" s="19" t="s">
        <v>308</v>
      </c>
      <c r="H183" s="3" t="str">
        <f t="shared" si="10"/>
        <v>2023</v>
      </c>
      <c r="I183" s="3" t="str">
        <f t="shared" si="11"/>
        <v>2023</v>
      </c>
      <c r="J183" s="22">
        <f t="shared" si="12"/>
        <v>8</v>
      </c>
      <c r="K183" s="2">
        <f t="shared" si="13"/>
        <v>4</v>
      </c>
      <c r="L183" s="2" t="str">
        <f t="shared" si="14"/>
        <v>1008</v>
      </c>
      <c r="M183" s="19">
        <v>37.183999999999997</v>
      </c>
      <c r="N183" s="19">
        <v>127.443</v>
      </c>
      <c r="O183" s="2" t="s">
        <v>29</v>
      </c>
      <c r="Q183" s="13">
        <v>99999</v>
      </c>
      <c r="U183" s="13">
        <v>99999</v>
      </c>
      <c r="AB183" s="13">
        <v>77777</v>
      </c>
      <c r="AD183" s="13">
        <v>7777</v>
      </c>
      <c r="AE183" s="13">
        <v>1</v>
      </c>
      <c r="AF183" s="13">
        <v>2</v>
      </c>
      <c r="AG183" s="13">
        <v>4</v>
      </c>
      <c r="AJ183" s="19" t="s">
        <v>642</v>
      </c>
    </row>
    <row r="184" spans="1:36" x14ac:dyDescent="0.3">
      <c r="C184" s="2" t="s">
        <v>476</v>
      </c>
      <c r="D184" s="19" t="s">
        <v>309</v>
      </c>
      <c r="E184" s="19" t="s">
        <v>299</v>
      </c>
      <c r="F184" s="19" t="s">
        <v>309</v>
      </c>
      <c r="H184" s="3" t="str">
        <f t="shared" si="10"/>
        <v>2023</v>
      </c>
      <c r="I184" s="3" t="str">
        <f t="shared" si="11"/>
        <v>2023</v>
      </c>
      <c r="J184" s="22">
        <f t="shared" si="12"/>
        <v>8</v>
      </c>
      <c r="K184" s="2">
        <f t="shared" si="13"/>
        <v>4</v>
      </c>
      <c r="L184" s="2" t="str">
        <f t="shared" si="14"/>
        <v>1008</v>
      </c>
      <c r="M184" s="19">
        <v>37.181199999999997</v>
      </c>
      <c r="N184" s="19">
        <v>127.443</v>
      </c>
      <c r="O184" s="2" t="s">
        <v>29</v>
      </c>
      <c r="Q184" s="13">
        <v>99999</v>
      </c>
      <c r="U184" s="13">
        <v>99999</v>
      </c>
      <c r="AB184" s="13">
        <v>77777</v>
      </c>
      <c r="AD184" s="13">
        <v>7777</v>
      </c>
      <c r="AE184" s="13">
        <v>1</v>
      </c>
      <c r="AF184" s="13">
        <v>2</v>
      </c>
      <c r="AG184" s="13">
        <v>4</v>
      </c>
      <c r="AJ184" s="19" t="s">
        <v>643</v>
      </c>
    </row>
    <row r="185" spans="1:36" x14ac:dyDescent="0.3">
      <c r="C185" s="2" t="s">
        <v>476</v>
      </c>
      <c r="D185" s="19" t="s">
        <v>310</v>
      </c>
      <c r="E185" s="19" t="s">
        <v>299</v>
      </c>
      <c r="F185" s="19" t="s">
        <v>310</v>
      </c>
      <c r="H185" s="3" t="str">
        <f t="shared" si="10"/>
        <v>2023</v>
      </c>
      <c r="I185" s="3" t="str">
        <f t="shared" si="11"/>
        <v>2023</v>
      </c>
      <c r="J185" s="22">
        <f t="shared" si="12"/>
        <v>8</v>
      </c>
      <c r="K185" s="2">
        <f t="shared" si="13"/>
        <v>4</v>
      </c>
      <c r="L185" s="2" t="str">
        <f t="shared" si="14"/>
        <v>1016</v>
      </c>
      <c r="M185" s="19">
        <v>37.1755</v>
      </c>
      <c r="N185" s="19">
        <v>127.48</v>
      </c>
      <c r="O185" s="2" t="s">
        <v>29</v>
      </c>
      <c r="Q185" s="13">
        <v>99999</v>
      </c>
      <c r="U185" s="13">
        <v>99999</v>
      </c>
      <c r="AB185" s="13">
        <v>77777</v>
      </c>
      <c r="AD185" s="13">
        <v>7777</v>
      </c>
      <c r="AE185" s="13">
        <v>1</v>
      </c>
      <c r="AF185" s="13">
        <v>2</v>
      </c>
      <c r="AG185" s="13">
        <v>4</v>
      </c>
      <c r="AJ185" s="19" t="s">
        <v>644</v>
      </c>
    </row>
    <row r="186" spans="1:36" x14ac:dyDescent="0.3">
      <c r="A186" s="2">
        <v>0</v>
      </c>
      <c r="B186" s="2">
        <v>13</v>
      </c>
      <c r="C186" s="2" t="s">
        <v>966</v>
      </c>
      <c r="D186" s="19" t="s">
        <v>311</v>
      </c>
      <c r="E186" s="19" t="s">
        <v>299</v>
      </c>
      <c r="F186" s="19" t="s">
        <v>311</v>
      </c>
      <c r="H186" s="3" t="str">
        <f t="shared" si="10"/>
        <v>2023</v>
      </c>
      <c r="I186" s="3" t="str">
        <f t="shared" si="11"/>
        <v>2023</v>
      </c>
      <c r="J186" s="22">
        <f t="shared" si="12"/>
        <v>8</v>
      </c>
      <c r="K186" s="2">
        <f t="shared" si="13"/>
        <v>4</v>
      </c>
      <c r="L186" s="2" t="str">
        <f t="shared" si="14"/>
        <v>1017</v>
      </c>
      <c r="M186" s="19">
        <v>37.174100000000003</v>
      </c>
      <c r="N186" s="19">
        <v>127.482</v>
      </c>
      <c r="O186" s="2" t="s">
        <v>29</v>
      </c>
      <c r="P186" s="29" t="s">
        <v>968</v>
      </c>
      <c r="Q186" s="13">
        <v>99999</v>
      </c>
      <c r="R186" s="2">
        <v>675</v>
      </c>
      <c r="S186" s="2">
        <v>1</v>
      </c>
      <c r="T186" s="2">
        <v>2</v>
      </c>
      <c r="U186" s="13">
        <v>99999</v>
      </c>
      <c r="V186" s="2">
        <v>3</v>
      </c>
      <c r="W186" s="2">
        <v>1</v>
      </c>
      <c r="X186" s="2">
        <v>1</v>
      </c>
      <c r="Y186" s="2">
        <v>32</v>
      </c>
      <c r="Z186" s="2">
        <v>1</v>
      </c>
      <c r="AA186" s="2">
        <v>1</v>
      </c>
      <c r="AB186" s="13">
        <v>77777</v>
      </c>
      <c r="AD186" s="13">
        <v>7777</v>
      </c>
      <c r="AE186" s="13">
        <v>1</v>
      </c>
      <c r="AF186" s="13">
        <v>2</v>
      </c>
      <c r="AG186" s="13">
        <v>4</v>
      </c>
      <c r="AJ186" s="19" t="s">
        <v>645</v>
      </c>
    </row>
    <row r="187" spans="1:36" x14ac:dyDescent="0.3">
      <c r="A187" s="2">
        <v>35</v>
      </c>
      <c r="B187" s="2">
        <v>43</v>
      </c>
      <c r="C187" s="2" t="s">
        <v>967</v>
      </c>
      <c r="D187" s="19" t="s">
        <v>312</v>
      </c>
      <c r="E187" s="19" t="s">
        <v>299</v>
      </c>
      <c r="F187" s="19" t="s">
        <v>312</v>
      </c>
      <c r="H187" s="3" t="str">
        <f t="shared" si="10"/>
        <v>2023</v>
      </c>
      <c r="I187" s="3" t="str">
        <f t="shared" si="11"/>
        <v>2023</v>
      </c>
      <c r="J187" s="22">
        <f t="shared" si="12"/>
        <v>8</v>
      </c>
      <c r="K187" s="2">
        <f t="shared" si="13"/>
        <v>4</v>
      </c>
      <c r="L187" s="2" t="str">
        <f t="shared" si="14"/>
        <v>1021</v>
      </c>
      <c r="M187" s="19">
        <v>37.1524</v>
      </c>
      <c r="N187" s="19">
        <v>127.483</v>
      </c>
      <c r="O187" s="2" t="s">
        <v>29</v>
      </c>
      <c r="P187" s="29" t="s">
        <v>969</v>
      </c>
      <c r="Q187" s="13">
        <v>99999</v>
      </c>
      <c r="R187" s="2">
        <v>675</v>
      </c>
      <c r="S187" s="2">
        <v>1</v>
      </c>
      <c r="T187" s="2">
        <v>2</v>
      </c>
      <c r="U187" s="13">
        <v>99999</v>
      </c>
      <c r="V187" s="2">
        <v>3</v>
      </c>
      <c r="W187" s="2">
        <v>1</v>
      </c>
      <c r="X187" s="2">
        <v>1</v>
      </c>
      <c r="Y187" s="2">
        <v>32</v>
      </c>
      <c r="Z187" s="2">
        <v>1</v>
      </c>
      <c r="AA187" s="2">
        <v>1</v>
      </c>
      <c r="AB187" s="13">
        <v>77777</v>
      </c>
      <c r="AD187" s="13">
        <v>7777</v>
      </c>
      <c r="AE187" s="13">
        <v>1</v>
      </c>
      <c r="AF187" s="13">
        <v>2</v>
      </c>
      <c r="AG187" s="13">
        <v>4</v>
      </c>
      <c r="AJ187" s="19" t="s">
        <v>646</v>
      </c>
    </row>
    <row r="188" spans="1:36" x14ac:dyDescent="0.3">
      <c r="A188" s="2">
        <v>2</v>
      </c>
      <c r="B188" s="2">
        <v>10</v>
      </c>
      <c r="C188" s="2" t="s">
        <v>970</v>
      </c>
      <c r="D188" s="19" t="s">
        <v>313</v>
      </c>
      <c r="E188" s="19" t="s">
        <v>299</v>
      </c>
      <c r="F188" s="19" t="s">
        <v>313</v>
      </c>
      <c r="H188" s="3" t="str">
        <f t="shared" si="10"/>
        <v>2023</v>
      </c>
      <c r="I188" s="3" t="str">
        <f t="shared" si="11"/>
        <v>2023</v>
      </c>
      <c r="J188" s="22">
        <f t="shared" si="12"/>
        <v>8</v>
      </c>
      <c r="K188" s="2">
        <f t="shared" si="13"/>
        <v>4</v>
      </c>
      <c r="L188" s="2" t="str">
        <f t="shared" si="14"/>
        <v>1025</v>
      </c>
      <c r="M188" s="19">
        <v>37.140300000000003</v>
      </c>
      <c r="N188" s="19">
        <v>127.501</v>
      </c>
      <c r="O188" s="2" t="s">
        <v>29</v>
      </c>
      <c r="P188" s="29" t="s">
        <v>971</v>
      </c>
      <c r="Q188" s="13">
        <v>99999</v>
      </c>
      <c r="R188" s="2">
        <v>726</v>
      </c>
      <c r="S188" s="2">
        <v>1</v>
      </c>
      <c r="T188" s="2">
        <v>2</v>
      </c>
      <c r="U188" s="13">
        <v>99999</v>
      </c>
      <c r="V188" s="2">
        <v>2</v>
      </c>
      <c r="W188" s="2">
        <v>1</v>
      </c>
      <c r="X188" s="2">
        <v>1</v>
      </c>
      <c r="Y188" s="2">
        <v>1</v>
      </c>
      <c r="Z188" s="2">
        <v>1</v>
      </c>
      <c r="AA188" s="2">
        <v>1</v>
      </c>
      <c r="AB188" s="13">
        <v>77777</v>
      </c>
      <c r="AD188" s="13">
        <v>7777</v>
      </c>
      <c r="AE188" s="13">
        <v>1</v>
      </c>
      <c r="AF188" s="13">
        <v>2</v>
      </c>
      <c r="AG188" s="13">
        <v>4</v>
      </c>
      <c r="AJ188" s="19" t="s">
        <v>647</v>
      </c>
    </row>
    <row r="189" spans="1:36" x14ac:dyDescent="0.3">
      <c r="A189" s="2">
        <v>0</v>
      </c>
      <c r="B189" s="2">
        <v>16</v>
      </c>
      <c r="C189" s="2" t="s">
        <v>1479</v>
      </c>
      <c r="D189" s="19" t="s">
        <v>314</v>
      </c>
      <c r="E189" s="19" t="s">
        <v>299</v>
      </c>
      <c r="F189" s="19" t="s">
        <v>314</v>
      </c>
      <c r="H189" s="3" t="str">
        <f t="shared" si="10"/>
        <v>2023</v>
      </c>
      <c r="I189" s="3" t="str">
        <f t="shared" si="11"/>
        <v>2023</v>
      </c>
      <c r="J189" s="22">
        <f t="shared" si="12"/>
        <v>8</v>
      </c>
      <c r="K189" s="2">
        <f t="shared" si="13"/>
        <v>4</v>
      </c>
      <c r="L189" s="2" t="str">
        <f t="shared" si="14"/>
        <v>1206</v>
      </c>
      <c r="M189" s="19">
        <v>37.133499999999998</v>
      </c>
      <c r="N189" s="19">
        <v>127.512</v>
      </c>
      <c r="O189" s="2" t="s">
        <v>29</v>
      </c>
      <c r="P189" s="29" t="s">
        <v>972</v>
      </c>
      <c r="Q189" s="13">
        <v>99999</v>
      </c>
      <c r="R189" s="2">
        <v>323</v>
      </c>
      <c r="S189" s="2">
        <v>2</v>
      </c>
      <c r="T189" s="2">
        <v>1</v>
      </c>
      <c r="U189" s="13">
        <v>99999</v>
      </c>
      <c r="V189" s="2">
        <v>3</v>
      </c>
      <c r="W189" s="2">
        <v>1</v>
      </c>
      <c r="X189" s="2">
        <v>1</v>
      </c>
      <c r="Y189" s="2">
        <v>32</v>
      </c>
      <c r="Z189" s="2">
        <v>1</v>
      </c>
      <c r="AA189" s="2">
        <v>6</v>
      </c>
      <c r="AB189" s="13">
        <v>77777</v>
      </c>
      <c r="AD189" s="13">
        <v>7777</v>
      </c>
      <c r="AE189" s="13">
        <v>1</v>
      </c>
      <c r="AF189" s="13">
        <v>2</v>
      </c>
      <c r="AG189" s="13">
        <v>4</v>
      </c>
      <c r="AJ189" s="19" t="s">
        <v>648</v>
      </c>
    </row>
    <row r="190" spans="1:36" x14ac:dyDescent="0.3">
      <c r="A190" s="2">
        <v>0</v>
      </c>
      <c r="B190" s="2">
        <v>5</v>
      </c>
      <c r="C190" s="2" t="s">
        <v>973</v>
      </c>
      <c r="D190" s="19" t="s">
        <v>315</v>
      </c>
      <c r="E190" s="19" t="s">
        <v>299</v>
      </c>
      <c r="F190" s="19" t="s">
        <v>315</v>
      </c>
      <c r="H190" s="3" t="str">
        <f t="shared" si="10"/>
        <v>2023</v>
      </c>
      <c r="I190" s="3" t="str">
        <f t="shared" si="11"/>
        <v>2023</v>
      </c>
      <c r="J190" s="22">
        <f t="shared" si="12"/>
        <v>8</v>
      </c>
      <c r="K190" s="2">
        <f t="shared" si="13"/>
        <v>4</v>
      </c>
      <c r="L190" s="2" t="str">
        <f t="shared" si="14"/>
        <v>1307</v>
      </c>
      <c r="M190" s="19">
        <v>37.1402</v>
      </c>
      <c r="N190" s="19">
        <v>127.502</v>
      </c>
      <c r="O190" s="2" t="s">
        <v>29</v>
      </c>
      <c r="P190" s="29" t="s">
        <v>974</v>
      </c>
      <c r="Q190" s="13">
        <v>99999</v>
      </c>
      <c r="R190" s="2">
        <v>634</v>
      </c>
      <c r="S190" s="2">
        <v>1</v>
      </c>
      <c r="T190" s="2">
        <v>2</v>
      </c>
      <c r="U190" s="13">
        <v>99999</v>
      </c>
      <c r="V190" s="2">
        <v>3</v>
      </c>
      <c r="W190" s="2">
        <v>1</v>
      </c>
      <c r="X190" s="2">
        <v>1</v>
      </c>
      <c r="Y190" s="2">
        <v>33</v>
      </c>
      <c r="Z190" s="2">
        <v>1</v>
      </c>
      <c r="AA190" s="2">
        <v>1</v>
      </c>
      <c r="AB190" s="13">
        <v>77777</v>
      </c>
      <c r="AD190" s="13">
        <v>7777</v>
      </c>
      <c r="AE190" s="13">
        <v>1</v>
      </c>
      <c r="AF190" s="13">
        <v>2</v>
      </c>
      <c r="AG190" s="13">
        <v>4</v>
      </c>
      <c r="AJ190" s="19" t="s">
        <v>649</v>
      </c>
    </row>
    <row r="191" spans="1:36" x14ac:dyDescent="0.3">
      <c r="A191" s="2">
        <v>15</v>
      </c>
      <c r="B191" s="2">
        <v>25</v>
      </c>
      <c r="C191" s="2" t="s">
        <v>975</v>
      </c>
      <c r="D191" s="19" t="s">
        <v>316</v>
      </c>
      <c r="E191" s="19" t="s">
        <v>299</v>
      </c>
      <c r="F191" s="19" t="s">
        <v>316</v>
      </c>
      <c r="H191" s="3" t="str">
        <f t="shared" si="10"/>
        <v>2023</v>
      </c>
      <c r="I191" s="3" t="str">
        <f t="shared" si="11"/>
        <v>2023</v>
      </c>
      <c r="J191" s="22">
        <f t="shared" si="12"/>
        <v>8</v>
      </c>
      <c r="K191" s="2">
        <f t="shared" si="13"/>
        <v>1</v>
      </c>
      <c r="L191" s="2" t="str">
        <f t="shared" si="14"/>
        <v>1011</v>
      </c>
      <c r="M191" s="19">
        <v>37.511299999999999</v>
      </c>
      <c r="N191" s="19">
        <v>127.152</v>
      </c>
      <c r="O191" s="2" t="s">
        <v>29</v>
      </c>
      <c r="P191" s="29" t="s">
        <v>976</v>
      </c>
      <c r="Q191" s="13">
        <v>99999</v>
      </c>
      <c r="R191" s="2">
        <v>651</v>
      </c>
      <c r="S191" s="2">
        <v>1</v>
      </c>
      <c r="T191" s="2">
        <v>2</v>
      </c>
      <c r="U191" s="13">
        <v>99999</v>
      </c>
      <c r="V191" s="2">
        <v>3</v>
      </c>
      <c r="W191" s="2">
        <v>1</v>
      </c>
      <c r="X191" s="2">
        <v>1</v>
      </c>
      <c r="Y191" s="2">
        <v>11</v>
      </c>
      <c r="Z191" s="2">
        <v>1</v>
      </c>
      <c r="AA191" s="2">
        <v>1</v>
      </c>
      <c r="AB191" s="13">
        <v>77777</v>
      </c>
      <c r="AD191" s="13">
        <v>7777</v>
      </c>
      <c r="AE191" s="13">
        <v>1</v>
      </c>
      <c r="AF191" s="13">
        <v>2</v>
      </c>
      <c r="AG191" s="13">
        <v>4</v>
      </c>
      <c r="AJ191" s="19" t="s">
        <v>650</v>
      </c>
    </row>
    <row r="192" spans="1:36" x14ac:dyDescent="0.3">
      <c r="A192" s="2">
        <v>11</v>
      </c>
      <c r="B192" s="2">
        <v>22</v>
      </c>
      <c r="C192" s="2" t="s">
        <v>977</v>
      </c>
      <c r="D192" s="19" t="s">
        <v>317</v>
      </c>
      <c r="E192" s="19" t="s">
        <v>299</v>
      </c>
      <c r="F192" s="19" t="s">
        <v>317</v>
      </c>
      <c r="H192" s="3" t="str">
        <f t="shared" si="10"/>
        <v>2023</v>
      </c>
      <c r="I192" s="3" t="str">
        <f t="shared" si="11"/>
        <v>2023</v>
      </c>
      <c r="J192" s="22">
        <f t="shared" si="12"/>
        <v>8</v>
      </c>
      <c r="K192" s="2">
        <f t="shared" si="13"/>
        <v>1</v>
      </c>
      <c r="L192" s="2" t="str">
        <f t="shared" si="14"/>
        <v>1024</v>
      </c>
      <c r="M192" s="19">
        <v>37.527200000000001</v>
      </c>
      <c r="N192" s="19">
        <v>127.122</v>
      </c>
      <c r="O192" s="2" t="s">
        <v>29</v>
      </c>
      <c r="P192" s="29" t="s">
        <v>978</v>
      </c>
      <c r="Q192" s="13">
        <v>99999</v>
      </c>
      <c r="R192" s="2">
        <v>634</v>
      </c>
      <c r="S192" s="2">
        <v>2</v>
      </c>
      <c r="T192" s="2">
        <v>1</v>
      </c>
      <c r="U192" s="13">
        <v>99999</v>
      </c>
      <c r="V192" s="2">
        <v>3</v>
      </c>
      <c r="W192" s="2">
        <v>1</v>
      </c>
      <c r="X192" s="2">
        <v>1</v>
      </c>
      <c r="Y192" s="2">
        <v>15</v>
      </c>
      <c r="Z192" s="2">
        <v>1</v>
      </c>
      <c r="AA192" s="2">
        <v>1</v>
      </c>
      <c r="AB192" s="13">
        <v>77777</v>
      </c>
      <c r="AD192" s="13">
        <v>7777</v>
      </c>
      <c r="AE192" s="13">
        <v>1</v>
      </c>
      <c r="AF192" s="13">
        <v>2</v>
      </c>
      <c r="AG192" s="13">
        <v>4</v>
      </c>
      <c r="AJ192" s="19" t="s">
        <v>651</v>
      </c>
    </row>
    <row r="193" spans="1:36" x14ac:dyDescent="0.3">
      <c r="A193" s="2">
        <v>30</v>
      </c>
      <c r="B193" s="2">
        <v>42</v>
      </c>
      <c r="C193" s="2" t="s">
        <v>979</v>
      </c>
      <c r="D193" s="19" t="s">
        <v>318</v>
      </c>
      <c r="E193" s="19" t="s">
        <v>299</v>
      </c>
      <c r="F193" s="19" t="s">
        <v>318</v>
      </c>
      <c r="H193" s="3" t="str">
        <f t="shared" si="10"/>
        <v>2023</v>
      </c>
      <c r="I193" s="3" t="str">
        <f t="shared" si="11"/>
        <v>2023</v>
      </c>
      <c r="J193" s="22">
        <f t="shared" si="12"/>
        <v>8</v>
      </c>
      <c r="K193" s="2">
        <f t="shared" si="13"/>
        <v>1</v>
      </c>
      <c r="L193" s="2" t="str">
        <f t="shared" si="14"/>
        <v>1025</v>
      </c>
      <c r="M193" s="19">
        <v>37.529499999999999</v>
      </c>
      <c r="N193" s="19">
        <v>127.124</v>
      </c>
      <c r="O193" s="2" t="s">
        <v>29</v>
      </c>
      <c r="P193" s="29" t="s">
        <v>980</v>
      </c>
      <c r="Q193" s="13">
        <v>99999</v>
      </c>
      <c r="R193" s="2">
        <v>341</v>
      </c>
      <c r="S193" s="2">
        <v>1</v>
      </c>
      <c r="T193" s="2">
        <v>2</v>
      </c>
      <c r="U193" s="13">
        <v>99999</v>
      </c>
      <c r="V193" s="2">
        <v>3</v>
      </c>
      <c r="W193" s="2">
        <v>1</v>
      </c>
      <c r="X193" s="2">
        <v>1</v>
      </c>
      <c r="Y193" s="2">
        <v>1</v>
      </c>
      <c r="Z193" s="2">
        <v>1</v>
      </c>
      <c r="AA193" s="2">
        <v>1</v>
      </c>
      <c r="AB193" s="13">
        <v>77777</v>
      </c>
      <c r="AD193" s="13">
        <v>7777</v>
      </c>
      <c r="AE193" s="13">
        <v>1</v>
      </c>
      <c r="AF193" s="13">
        <v>2</v>
      </c>
      <c r="AG193" s="13">
        <v>4</v>
      </c>
      <c r="AJ193" s="19" t="s">
        <v>1474</v>
      </c>
    </row>
    <row r="194" spans="1:36" x14ac:dyDescent="0.3">
      <c r="A194" s="2">
        <v>0</v>
      </c>
      <c r="B194" s="2">
        <v>9</v>
      </c>
      <c r="C194" s="2" t="s">
        <v>981</v>
      </c>
      <c r="D194" s="19" t="s">
        <v>319</v>
      </c>
      <c r="E194" s="19" t="s">
        <v>299</v>
      </c>
      <c r="F194" s="19" t="s">
        <v>319</v>
      </c>
      <c r="H194" s="3" t="str">
        <f t="shared" si="10"/>
        <v>2023</v>
      </c>
      <c r="I194" s="3" t="str">
        <f t="shared" si="11"/>
        <v>2023</v>
      </c>
      <c r="J194" s="22">
        <f t="shared" si="12"/>
        <v>8</v>
      </c>
      <c r="K194" s="2">
        <f t="shared" si="13"/>
        <v>1</v>
      </c>
      <c r="L194" s="2" t="str">
        <f t="shared" si="14"/>
        <v>1342</v>
      </c>
      <c r="M194" s="19">
        <v>37.526499999999999</v>
      </c>
      <c r="N194" s="19">
        <v>127.125</v>
      </c>
      <c r="O194" s="2" t="s">
        <v>29</v>
      </c>
      <c r="P194" s="29" t="s">
        <v>982</v>
      </c>
      <c r="Q194" s="13">
        <v>99999</v>
      </c>
      <c r="R194" s="2">
        <v>675</v>
      </c>
      <c r="S194" s="2">
        <v>1</v>
      </c>
      <c r="T194" s="2">
        <v>2</v>
      </c>
      <c r="U194" s="13">
        <v>99999</v>
      </c>
      <c r="V194" s="2">
        <v>3</v>
      </c>
      <c r="W194" s="2">
        <v>1</v>
      </c>
      <c r="X194" s="2">
        <v>1</v>
      </c>
      <c r="Y194" s="2">
        <v>77777</v>
      </c>
      <c r="Z194" s="2">
        <v>1</v>
      </c>
      <c r="AA194" s="2">
        <v>1</v>
      </c>
      <c r="AB194" s="13">
        <v>77777</v>
      </c>
      <c r="AD194" s="13">
        <v>7777</v>
      </c>
      <c r="AE194" s="13">
        <v>1</v>
      </c>
      <c r="AF194" s="13">
        <v>2</v>
      </c>
      <c r="AG194" s="13">
        <v>4</v>
      </c>
      <c r="AJ194" s="19" t="s">
        <v>652</v>
      </c>
    </row>
    <row r="195" spans="1:36" x14ac:dyDescent="0.3">
      <c r="A195" s="2">
        <v>0</v>
      </c>
      <c r="B195" s="2">
        <v>21</v>
      </c>
      <c r="C195" s="2" t="s">
        <v>983</v>
      </c>
      <c r="D195" s="19" t="s">
        <v>320</v>
      </c>
      <c r="E195" s="19" t="s">
        <v>299</v>
      </c>
      <c r="F195" s="19" t="s">
        <v>320</v>
      </c>
      <c r="H195" s="3" t="str">
        <f t="shared" si="10"/>
        <v>2023</v>
      </c>
      <c r="I195" s="3" t="str">
        <f t="shared" si="11"/>
        <v>2023</v>
      </c>
      <c r="J195" s="22">
        <f t="shared" si="12"/>
        <v>8</v>
      </c>
      <c r="K195" s="2">
        <f t="shared" si="13"/>
        <v>2</v>
      </c>
      <c r="L195" s="2" t="str">
        <f t="shared" si="14"/>
        <v>1114</v>
      </c>
      <c r="M195" s="19">
        <v>37.473700000000001</v>
      </c>
      <c r="N195" s="19">
        <v>127.041</v>
      </c>
      <c r="O195" s="2" t="s">
        <v>29</v>
      </c>
      <c r="P195" s="29" t="s">
        <v>984</v>
      </c>
      <c r="Q195" s="13">
        <v>99999</v>
      </c>
      <c r="R195" s="2">
        <v>482</v>
      </c>
      <c r="S195" s="2">
        <v>1</v>
      </c>
      <c r="T195" s="2">
        <v>2</v>
      </c>
      <c r="U195" s="13">
        <v>99999</v>
      </c>
      <c r="V195" s="2">
        <v>3</v>
      </c>
      <c r="W195" s="2">
        <v>1</v>
      </c>
      <c r="X195" s="2">
        <v>1</v>
      </c>
      <c r="Y195" s="2">
        <v>1</v>
      </c>
      <c r="Z195" s="2">
        <v>1</v>
      </c>
      <c r="AA195" s="2">
        <v>1</v>
      </c>
      <c r="AB195" s="13">
        <v>77777</v>
      </c>
      <c r="AD195" s="13">
        <v>7777</v>
      </c>
      <c r="AE195" s="13">
        <v>1</v>
      </c>
      <c r="AF195" s="13">
        <v>2</v>
      </c>
      <c r="AG195" s="13">
        <v>4</v>
      </c>
      <c r="AJ195" s="19" t="s">
        <v>653</v>
      </c>
    </row>
    <row r="196" spans="1:36" x14ac:dyDescent="0.3">
      <c r="A196" s="2">
        <v>15</v>
      </c>
      <c r="B196" s="2">
        <v>23</v>
      </c>
      <c r="C196" s="2" t="s">
        <v>985</v>
      </c>
      <c r="D196" s="19" t="s">
        <v>321</v>
      </c>
      <c r="E196" s="19" t="s">
        <v>299</v>
      </c>
      <c r="F196" s="19" t="s">
        <v>321</v>
      </c>
      <c r="H196" s="3" t="str">
        <f t="shared" si="10"/>
        <v>2023</v>
      </c>
      <c r="I196" s="3" t="str">
        <f t="shared" si="11"/>
        <v>2023</v>
      </c>
      <c r="J196" s="22">
        <f t="shared" si="12"/>
        <v>8</v>
      </c>
      <c r="K196" s="2">
        <f t="shared" si="13"/>
        <v>4</v>
      </c>
      <c r="L196" s="2" t="str">
        <f t="shared" si="14"/>
        <v>0747</v>
      </c>
      <c r="M196" s="19">
        <v>37.188099999999999</v>
      </c>
      <c r="N196" s="19">
        <v>126.78700000000001</v>
      </c>
      <c r="O196" s="2" t="s">
        <v>29</v>
      </c>
      <c r="P196" s="29" t="s">
        <v>986</v>
      </c>
      <c r="Q196" s="13">
        <v>99999</v>
      </c>
      <c r="R196" s="2">
        <v>631</v>
      </c>
      <c r="S196" s="2">
        <v>1</v>
      </c>
      <c r="T196" s="2">
        <v>2</v>
      </c>
      <c r="U196" s="13">
        <v>99999</v>
      </c>
      <c r="V196" s="2">
        <v>1</v>
      </c>
      <c r="W196" s="2">
        <v>1</v>
      </c>
      <c r="X196" s="2">
        <v>1</v>
      </c>
      <c r="Y196" s="2">
        <v>77777</v>
      </c>
      <c r="Z196" s="2">
        <v>1</v>
      </c>
      <c r="AA196" s="2">
        <v>1</v>
      </c>
      <c r="AB196" s="13">
        <v>77777</v>
      </c>
      <c r="AD196" s="13">
        <v>7777</v>
      </c>
      <c r="AE196" s="13">
        <v>1</v>
      </c>
      <c r="AF196" s="13">
        <v>2</v>
      </c>
      <c r="AG196" s="13">
        <v>4</v>
      </c>
      <c r="AJ196" s="19" t="s">
        <v>534</v>
      </c>
    </row>
    <row r="197" spans="1:36" x14ac:dyDescent="0.3">
      <c r="A197" s="2">
        <v>0</v>
      </c>
      <c r="B197" s="2">
        <v>5</v>
      </c>
      <c r="C197" s="2" t="s">
        <v>987</v>
      </c>
      <c r="D197" s="19" t="s">
        <v>322</v>
      </c>
      <c r="E197" s="19" t="s">
        <v>299</v>
      </c>
      <c r="F197" s="19" t="s">
        <v>322</v>
      </c>
      <c r="H197" s="3" t="str">
        <f t="shared" si="10"/>
        <v>2023</v>
      </c>
      <c r="I197" s="3" t="str">
        <f t="shared" si="11"/>
        <v>2023</v>
      </c>
      <c r="J197" s="22">
        <f t="shared" si="12"/>
        <v>8</v>
      </c>
      <c r="K197" s="2">
        <f t="shared" si="13"/>
        <v>4</v>
      </c>
      <c r="L197" s="2" t="str">
        <f t="shared" si="14"/>
        <v>0748</v>
      </c>
      <c r="M197" s="19">
        <v>37.198599999999999</v>
      </c>
      <c r="N197" s="19">
        <v>126.767</v>
      </c>
      <c r="O197" s="2" t="s">
        <v>29</v>
      </c>
      <c r="P197" s="29" t="s">
        <v>994</v>
      </c>
      <c r="Q197" s="13">
        <v>99999</v>
      </c>
      <c r="R197" s="2">
        <v>501</v>
      </c>
      <c r="S197" s="2">
        <v>1</v>
      </c>
      <c r="T197" s="2">
        <v>2</v>
      </c>
      <c r="U197" s="13">
        <v>99999</v>
      </c>
      <c r="V197" s="2">
        <v>1</v>
      </c>
      <c r="W197" s="2">
        <v>1</v>
      </c>
      <c r="X197" s="2">
        <v>2</v>
      </c>
      <c r="Y197" s="2">
        <v>11</v>
      </c>
      <c r="Z197" s="2">
        <v>1</v>
      </c>
      <c r="AA197" s="2">
        <v>3</v>
      </c>
      <c r="AB197" s="13">
        <v>77777</v>
      </c>
      <c r="AD197" s="13">
        <v>7777</v>
      </c>
      <c r="AE197" s="13">
        <v>1</v>
      </c>
      <c r="AF197" s="13">
        <v>2</v>
      </c>
      <c r="AG197" s="13">
        <v>4</v>
      </c>
      <c r="AJ197" s="19" t="s">
        <v>613</v>
      </c>
    </row>
    <row r="198" spans="1:36" x14ac:dyDescent="0.3">
      <c r="A198" s="2">
        <v>23</v>
      </c>
      <c r="B198" s="2">
        <v>30</v>
      </c>
      <c r="C198" s="2" t="s">
        <v>988</v>
      </c>
      <c r="D198" s="19" t="s">
        <v>323</v>
      </c>
      <c r="E198" s="19" t="s">
        <v>299</v>
      </c>
      <c r="F198" s="19" t="s">
        <v>323</v>
      </c>
      <c r="H198" s="3" t="str">
        <f t="shared" ref="H198:H261" si="15">LEFT(D198, 4)</f>
        <v>2023</v>
      </c>
      <c r="I198" s="3" t="str">
        <f t="shared" ref="I198:I261" si="16">LEFT(D198, 4)</f>
        <v>2023</v>
      </c>
      <c r="J198" s="22">
        <f t="shared" ref="J198:J261" si="17">MONTH(DATEVALUE(LEFT(D198, 10)))</f>
        <v>8</v>
      </c>
      <c r="K198" s="2">
        <f t="shared" ref="K198:K261" si="18">WEEKDAY(DATE(VALUE(LEFT(D198, 4)), VALUE(MID(D198, 6, 2)), VALUE(MID(D198, 9, 2))), 2)</f>
        <v>4</v>
      </c>
      <c r="L198" s="2" t="str">
        <f t="shared" ref="L198:L261" si="19">TEXT(VALUE(MID(D198, 12, 2)), "00") &amp; TEXT(VALUE(MID(D198, 15, 2)), "00")</f>
        <v>0749</v>
      </c>
      <c r="M198" s="19">
        <v>37.206200000000003</v>
      </c>
      <c r="N198" s="19">
        <v>126.761</v>
      </c>
      <c r="O198" s="2" t="s">
        <v>29</v>
      </c>
      <c r="P198" s="29" t="s">
        <v>993</v>
      </c>
      <c r="Q198" s="13">
        <v>99999</v>
      </c>
      <c r="R198" s="2">
        <v>501</v>
      </c>
      <c r="S198" s="2">
        <v>1</v>
      </c>
      <c r="T198" s="2">
        <v>2</v>
      </c>
      <c r="U198" s="13">
        <v>99999</v>
      </c>
      <c r="V198" s="2">
        <v>1</v>
      </c>
      <c r="W198" s="2">
        <v>1</v>
      </c>
      <c r="X198" s="2">
        <v>2</v>
      </c>
      <c r="Y198" s="2">
        <v>12</v>
      </c>
      <c r="Z198" s="2">
        <v>1</v>
      </c>
      <c r="AA198" s="2">
        <v>3</v>
      </c>
      <c r="AB198" s="13">
        <v>77777</v>
      </c>
      <c r="AD198" s="13">
        <v>7777</v>
      </c>
      <c r="AE198" s="13">
        <v>1</v>
      </c>
      <c r="AF198" s="13">
        <v>2</v>
      </c>
      <c r="AG198" s="13">
        <v>4</v>
      </c>
      <c r="AJ198" s="19" t="s">
        <v>654</v>
      </c>
    </row>
    <row r="199" spans="1:36" x14ac:dyDescent="0.3">
      <c r="A199" s="2">
        <v>15</v>
      </c>
      <c r="B199" s="2">
        <v>24</v>
      </c>
      <c r="C199" s="2" t="s">
        <v>989</v>
      </c>
      <c r="D199" s="19" t="s">
        <v>324</v>
      </c>
      <c r="E199" s="19" t="s">
        <v>299</v>
      </c>
      <c r="F199" s="19" t="s">
        <v>324</v>
      </c>
      <c r="H199" s="3" t="str">
        <f t="shared" si="15"/>
        <v>2023</v>
      </c>
      <c r="I199" s="3" t="str">
        <f t="shared" si="16"/>
        <v>2023</v>
      </c>
      <c r="J199" s="22">
        <f t="shared" si="17"/>
        <v>8</v>
      </c>
      <c r="K199" s="2">
        <f t="shared" si="18"/>
        <v>4</v>
      </c>
      <c r="L199" s="2" t="str">
        <f t="shared" si="19"/>
        <v>0750</v>
      </c>
      <c r="M199" s="19">
        <v>37.209699999999998</v>
      </c>
      <c r="N199" s="19">
        <v>126.759</v>
      </c>
      <c r="O199" s="2" t="s">
        <v>29</v>
      </c>
      <c r="P199" s="29" t="s">
        <v>992</v>
      </c>
      <c r="Q199" s="13">
        <v>99999</v>
      </c>
      <c r="R199" s="2">
        <v>501</v>
      </c>
      <c r="S199" s="2">
        <v>1</v>
      </c>
      <c r="T199" s="2">
        <v>2</v>
      </c>
      <c r="U199" s="13">
        <v>99999</v>
      </c>
      <c r="V199" s="2">
        <v>1</v>
      </c>
      <c r="W199" s="2">
        <v>1</v>
      </c>
      <c r="X199" s="2">
        <v>2</v>
      </c>
      <c r="Y199" s="2">
        <v>10</v>
      </c>
      <c r="Z199" s="2">
        <v>1</v>
      </c>
      <c r="AA199" s="2">
        <v>3</v>
      </c>
      <c r="AB199" s="13">
        <v>77777</v>
      </c>
      <c r="AD199" s="13">
        <v>7777</v>
      </c>
      <c r="AE199" s="13">
        <v>1</v>
      </c>
      <c r="AF199" s="13">
        <v>2</v>
      </c>
      <c r="AG199" s="13">
        <v>4</v>
      </c>
      <c r="AJ199" s="19" t="s">
        <v>655</v>
      </c>
    </row>
    <row r="200" spans="1:36" x14ac:dyDescent="0.3">
      <c r="A200" s="2">
        <v>2</v>
      </c>
      <c r="B200" s="2">
        <v>10</v>
      </c>
      <c r="C200" s="2" t="s">
        <v>990</v>
      </c>
      <c r="D200" s="19" t="s">
        <v>325</v>
      </c>
      <c r="E200" s="19" t="s">
        <v>299</v>
      </c>
      <c r="F200" s="19" t="s">
        <v>325</v>
      </c>
      <c r="H200" s="3" t="str">
        <f t="shared" si="15"/>
        <v>2023</v>
      </c>
      <c r="I200" s="3" t="str">
        <f t="shared" si="16"/>
        <v>2023</v>
      </c>
      <c r="J200" s="22">
        <f t="shared" si="17"/>
        <v>8</v>
      </c>
      <c r="K200" s="2">
        <f t="shared" si="18"/>
        <v>4</v>
      </c>
      <c r="L200" s="2" t="str">
        <f t="shared" si="19"/>
        <v>0754</v>
      </c>
      <c r="M200" s="19">
        <v>37.218400000000003</v>
      </c>
      <c r="N200" s="19">
        <v>126.765</v>
      </c>
      <c r="O200" s="2" t="s">
        <v>29</v>
      </c>
      <c r="P200" s="29" t="s">
        <v>991</v>
      </c>
      <c r="Q200" s="13">
        <v>99999</v>
      </c>
      <c r="R200" s="2">
        <v>501</v>
      </c>
      <c r="S200" s="2">
        <v>1</v>
      </c>
      <c r="T200" s="2">
        <v>2</v>
      </c>
      <c r="U200" s="13">
        <v>99999</v>
      </c>
      <c r="V200" s="2">
        <v>2</v>
      </c>
      <c r="W200" s="2">
        <v>1</v>
      </c>
      <c r="X200" s="2">
        <v>2</v>
      </c>
      <c r="Y200" s="2">
        <v>1</v>
      </c>
      <c r="Z200" s="2">
        <v>1</v>
      </c>
      <c r="AA200" s="2">
        <v>3</v>
      </c>
      <c r="AB200" s="13">
        <v>77777</v>
      </c>
      <c r="AD200" s="13">
        <v>7777</v>
      </c>
      <c r="AE200" s="13">
        <v>1</v>
      </c>
      <c r="AF200" s="13">
        <v>2</v>
      </c>
      <c r="AG200" s="13">
        <v>4</v>
      </c>
      <c r="AJ200" s="19" t="s">
        <v>529</v>
      </c>
    </row>
    <row r="201" spans="1:36" x14ac:dyDescent="0.3">
      <c r="A201" s="2">
        <v>38</v>
      </c>
      <c r="B201" s="2">
        <v>56</v>
      </c>
      <c r="C201" s="2" t="s">
        <v>995</v>
      </c>
      <c r="D201" s="19" t="s">
        <v>326</v>
      </c>
      <c r="E201" s="19" t="s">
        <v>299</v>
      </c>
      <c r="F201" s="19" t="s">
        <v>326</v>
      </c>
      <c r="H201" s="3" t="str">
        <f t="shared" si="15"/>
        <v>2023</v>
      </c>
      <c r="I201" s="3" t="str">
        <f t="shared" si="16"/>
        <v>2023</v>
      </c>
      <c r="J201" s="22">
        <f t="shared" si="17"/>
        <v>8</v>
      </c>
      <c r="K201" s="2">
        <f t="shared" si="18"/>
        <v>4</v>
      </c>
      <c r="L201" s="2" t="str">
        <f t="shared" si="19"/>
        <v>0755</v>
      </c>
      <c r="M201" s="19">
        <v>37.224800000000002</v>
      </c>
      <c r="N201" s="19">
        <v>126.767</v>
      </c>
      <c r="O201" s="2" t="s">
        <v>29</v>
      </c>
      <c r="P201" s="29" t="s">
        <v>996</v>
      </c>
      <c r="Q201" s="13">
        <v>99999</v>
      </c>
      <c r="R201" s="2">
        <v>501</v>
      </c>
      <c r="S201" s="2">
        <v>1</v>
      </c>
      <c r="T201" s="2">
        <v>2</v>
      </c>
      <c r="U201" s="13">
        <v>99999</v>
      </c>
      <c r="V201" s="2">
        <v>2</v>
      </c>
      <c r="W201" s="2">
        <v>1</v>
      </c>
      <c r="X201" s="2">
        <v>2</v>
      </c>
      <c r="Y201" s="2">
        <v>1</v>
      </c>
      <c r="Z201" s="2">
        <v>1</v>
      </c>
      <c r="AA201" s="2">
        <v>3</v>
      </c>
      <c r="AB201" s="13">
        <v>77777</v>
      </c>
      <c r="AD201" s="13">
        <v>7777</v>
      </c>
      <c r="AE201" s="13">
        <v>1</v>
      </c>
      <c r="AF201" s="13">
        <v>2</v>
      </c>
      <c r="AG201" s="13">
        <v>4</v>
      </c>
      <c r="AJ201" s="19" t="s">
        <v>529</v>
      </c>
    </row>
    <row r="202" spans="1:36" x14ac:dyDescent="0.3">
      <c r="C202" s="2" t="s">
        <v>476</v>
      </c>
      <c r="D202" s="19" t="s">
        <v>327</v>
      </c>
      <c r="E202" s="19" t="s">
        <v>299</v>
      </c>
      <c r="F202" s="19" t="s">
        <v>327</v>
      </c>
      <c r="H202" s="3" t="str">
        <f t="shared" si="15"/>
        <v>2023</v>
      </c>
      <c r="I202" s="3" t="str">
        <f t="shared" si="16"/>
        <v>2023</v>
      </c>
      <c r="J202" s="22">
        <f t="shared" si="17"/>
        <v>8</v>
      </c>
      <c r="K202" s="2">
        <f t="shared" si="18"/>
        <v>4</v>
      </c>
      <c r="L202" s="2" t="str">
        <f t="shared" si="19"/>
        <v>1005</v>
      </c>
      <c r="M202" s="19">
        <v>37.235900000000001</v>
      </c>
      <c r="N202" s="19">
        <v>126.774</v>
      </c>
      <c r="O202" s="2" t="s">
        <v>29</v>
      </c>
      <c r="Q202" s="13">
        <v>99999</v>
      </c>
      <c r="U202" s="13">
        <v>99999</v>
      </c>
      <c r="AB202" s="13">
        <v>77777</v>
      </c>
      <c r="AD202" s="13">
        <v>7777</v>
      </c>
      <c r="AE202" s="13">
        <v>1</v>
      </c>
      <c r="AF202" s="13">
        <v>2</v>
      </c>
      <c r="AG202" s="13">
        <v>4</v>
      </c>
      <c r="AJ202" s="19" t="s">
        <v>536</v>
      </c>
    </row>
    <row r="203" spans="1:36" x14ac:dyDescent="0.3">
      <c r="A203" s="2">
        <v>25</v>
      </c>
      <c r="B203" s="2">
        <v>32</v>
      </c>
      <c r="C203" s="2" t="s">
        <v>997</v>
      </c>
      <c r="D203" s="19" t="s">
        <v>328</v>
      </c>
      <c r="E203" s="19" t="s">
        <v>299</v>
      </c>
      <c r="F203" s="19" t="s">
        <v>328</v>
      </c>
      <c r="H203" s="3" t="str">
        <f t="shared" si="15"/>
        <v>2023</v>
      </c>
      <c r="I203" s="3" t="str">
        <f t="shared" si="16"/>
        <v>2023</v>
      </c>
      <c r="J203" s="22">
        <f t="shared" si="17"/>
        <v>8</v>
      </c>
      <c r="K203" s="2">
        <f t="shared" si="18"/>
        <v>4</v>
      </c>
      <c r="L203" s="2" t="str">
        <f t="shared" si="19"/>
        <v>1247</v>
      </c>
      <c r="M203" s="19">
        <v>37.215600000000002</v>
      </c>
      <c r="N203" s="19">
        <v>126.762</v>
      </c>
      <c r="O203" s="2" t="s">
        <v>29</v>
      </c>
      <c r="P203" s="29" t="s">
        <v>998</v>
      </c>
      <c r="Q203" s="13">
        <v>99999</v>
      </c>
      <c r="R203" s="2">
        <v>671</v>
      </c>
      <c r="S203" s="2">
        <v>1</v>
      </c>
      <c r="T203" s="2">
        <v>2</v>
      </c>
      <c r="U203" s="13">
        <v>99999</v>
      </c>
      <c r="V203" s="2">
        <v>3</v>
      </c>
      <c r="W203" s="2">
        <v>1</v>
      </c>
      <c r="X203" s="2">
        <v>1</v>
      </c>
      <c r="Y203" s="2">
        <v>1</v>
      </c>
      <c r="Z203" s="2">
        <v>1</v>
      </c>
      <c r="AA203" s="2">
        <v>6</v>
      </c>
      <c r="AB203" s="13">
        <v>77777</v>
      </c>
      <c r="AD203" s="13">
        <v>7777</v>
      </c>
      <c r="AE203" s="13">
        <v>1</v>
      </c>
      <c r="AF203" s="13">
        <v>2</v>
      </c>
      <c r="AG203" s="13">
        <v>4</v>
      </c>
      <c r="AJ203" s="19" t="s">
        <v>529</v>
      </c>
    </row>
    <row r="204" spans="1:36" x14ac:dyDescent="0.3">
      <c r="A204" s="2">
        <v>0</v>
      </c>
      <c r="B204" s="2">
        <v>5</v>
      </c>
      <c r="C204" s="2" t="s">
        <v>999</v>
      </c>
      <c r="D204" s="19" t="s">
        <v>329</v>
      </c>
      <c r="E204" s="19" t="s">
        <v>299</v>
      </c>
      <c r="F204" s="19" t="s">
        <v>329</v>
      </c>
      <c r="H204" s="3" t="str">
        <f t="shared" si="15"/>
        <v>2023</v>
      </c>
      <c r="I204" s="3" t="str">
        <f t="shared" si="16"/>
        <v>2023</v>
      </c>
      <c r="J204" s="22">
        <f t="shared" si="17"/>
        <v>8</v>
      </c>
      <c r="K204" s="2">
        <f t="shared" si="18"/>
        <v>4</v>
      </c>
      <c r="L204" s="2" t="str">
        <f t="shared" si="19"/>
        <v>1248</v>
      </c>
      <c r="M204" s="19">
        <v>37.2134</v>
      </c>
      <c r="N204" s="19">
        <v>126.761</v>
      </c>
      <c r="O204" s="2" t="s">
        <v>29</v>
      </c>
      <c r="P204" s="29" t="s">
        <v>1000</v>
      </c>
      <c r="Q204" s="13">
        <v>99999</v>
      </c>
      <c r="R204" s="2">
        <v>681</v>
      </c>
      <c r="S204" s="2">
        <v>2</v>
      </c>
      <c r="T204" s="2">
        <v>1</v>
      </c>
      <c r="U204" s="13">
        <v>99999</v>
      </c>
      <c r="V204" s="2">
        <v>3</v>
      </c>
      <c r="W204" s="2">
        <v>1</v>
      </c>
      <c r="X204" s="2">
        <v>1</v>
      </c>
      <c r="Y204" s="2">
        <v>1</v>
      </c>
      <c r="Z204" s="2">
        <v>1</v>
      </c>
      <c r="AA204" s="2">
        <v>6</v>
      </c>
      <c r="AB204" s="13">
        <v>77777</v>
      </c>
      <c r="AD204" s="13">
        <v>7777</v>
      </c>
      <c r="AE204" s="13">
        <v>1</v>
      </c>
      <c r="AF204" s="13">
        <v>2</v>
      </c>
      <c r="AG204" s="13">
        <v>4</v>
      </c>
      <c r="AJ204" s="19" t="s">
        <v>529</v>
      </c>
    </row>
    <row r="205" spans="1:36" x14ac:dyDescent="0.3">
      <c r="A205" s="2">
        <v>13</v>
      </c>
      <c r="B205" s="2">
        <v>24</v>
      </c>
      <c r="C205" s="2" t="s">
        <v>1001</v>
      </c>
      <c r="D205" s="19" t="s">
        <v>330</v>
      </c>
      <c r="E205" s="19" t="s">
        <v>299</v>
      </c>
      <c r="F205" s="19" t="s">
        <v>330</v>
      </c>
      <c r="H205" s="3" t="str">
        <f t="shared" si="15"/>
        <v>2023</v>
      </c>
      <c r="I205" s="3" t="str">
        <f t="shared" si="16"/>
        <v>2023</v>
      </c>
      <c r="J205" s="22">
        <f t="shared" si="17"/>
        <v>8</v>
      </c>
      <c r="K205" s="2">
        <f t="shared" si="18"/>
        <v>4</v>
      </c>
      <c r="L205" s="2" t="str">
        <f t="shared" si="19"/>
        <v>1300</v>
      </c>
      <c r="M205" s="19">
        <v>37.208599999999997</v>
      </c>
      <c r="N205" s="19">
        <v>126.819</v>
      </c>
      <c r="O205" s="2" t="s">
        <v>29</v>
      </c>
      <c r="P205" s="29" t="s">
        <v>994</v>
      </c>
      <c r="Q205" s="13">
        <v>99999</v>
      </c>
      <c r="R205" s="2">
        <v>501</v>
      </c>
      <c r="S205" s="2">
        <v>1</v>
      </c>
      <c r="T205" s="2">
        <v>2</v>
      </c>
      <c r="U205" s="13">
        <v>99999</v>
      </c>
      <c r="V205" s="2">
        <v>3</v>
      </c>
      <c r="W205" s="2">
        <v>1</v>
      </c>
      <c r="X205" s="2">
        <v>1</v>
      </c>
      <c r="Y205" s="2">
        <v>10</v>
      </c>
      <c r="Z205" s="2">
        <v>1</v>
      </c>
      <c r="AA205" s="2">
        <v>6</v>
      </c>
      <c r="AB205" s="13">
        <v>77777</v>
      </c>
      <c r="AD205" s="13">
        <v>7777</v>
      </c>
      <c r="AE205" s="13">
        <v>1</v>
      </c>
      <c r="AF205" s="13">
        <v>2</v>
      </c>
      <c r="AG205" s="13">
        <v>4</v>
      </c>
      <c r="AJ205" s="19" t="s">
        <v>656</v>
      </c>
    </row>
    <row r="206" spans="1:36" x14ac:dyDescent="0.3">
      <c r="A206" s="2">
        <v>14</v>
      </c>
      <c r="B206" s="2">
        <v>27</v>
      </c>
      <c r="C206" s="2" t="s">
        <v>1002</v>
      </c>
      <c r="D206" s="19" t="s">
        <v>331</v>
      </c>
      <c r="E206" s="19" t="s">
        <v>299</v>
      </c>
      <c r="F206" s="19" t="s">
        <v>331</v>
      </c>
      <c r="H206" s="3" t="str">
        <f t="shared" si="15"/>
        <v>2023</v>
      </c>
      <c r="I206" s="3" t="str">
        <f t="shared" si="16"/>
        <v>2023</v>
      </c>
      <c r="J206" s="22">
        <f t="shared" si="17"/>
        <v>8</v>
      </c>
      <c r="K206" s="2">
        <f t="shared" si="18"/>
        <v>4</v>
      </c>
      <c r="L206" s="2" t="str">
        <f t="shared" si="19"/>
        <v>1411</v>
      </c>
      <c r="M206" s="19">
        <v>37.206600000000002</v>
      </c>
      <c r="N206" s="19">
        <v>126.83</v>
      </c>
      <c r="O206" s="2" t="s">
        <v>29</v>
      </c>
      <c r="P206" s="29" t="s">
        <v>1003</v>
      </c>
      <c r="Q206" s="13">
        <v>99999</v>
      </c>
      <c r="R206" s="2">
        <v>509</v>
      </c>
      <c r="S206" s="2">
        <v>1</v>
      </c>
      <c r="T206" s="2">
        <v>2</v>
      </c>
      <c r="U206" s="13">
        <v>99999</v>
      </c>
      <c r="V206" s="2">
        <v>3</v>
      </c>
      <c r="W206" s="2">
        <v>1</v>
      </c>
      <c r="X206" s="2">
        <v>1</v>
      </c>
      <c r="Y206" s="2">
        <v>32</v>
      </c>
      <c r="Z206" s="2">
        <v>1</v>
      </c>
      <c r="AA206" s="2">
        <v>1</v>
      </c>
      <c r="AB206" s="13">
        <v>77777</v>
      </c>
      <c r="AD206" s="13">
        <v>7777</v>
      </c>
      <c r="AE206" s="13">
        <v>1</v>
      </c>
      <c r="AF206" s="13">
        <v>2</v>
      </c>
      <c r="AG206" s="13">
        <v>4</v>
      </c>
      <c r="AJ206" s="19" t="s">
        <v>657</v>
      </c>
    </row>
    <row r="207" spans="1:36" x14ac:dyDescent="0.3">
      <c r="C207" s="2" t="s">
        <v>476</v>
      </c>
      <c r="D207" s="19" t="s">
        <v>332</v>
      </c>
      <c r="E207" s="19" t="s">
        <v>299</v>
      </c>
      <c r="F207" s="19" t="s">
        <v>332</v>
      </c>
      <c r="H207" s="3" t="str">
        <f t="shared" si="15"/>
        <v>2023</v>
      </c>
      <c r="I207" s="3" t="str">
        <f t="shared" si="16"/>
        <v>2023</v>
      </c>
      <c r="J207" s="22">
        <f t="shared" si="17"/>
        <v>8</v>
      </c>
      <c r="K207" s="2">
        <f t="shared" si="18"/>
        <v>4</v>
      </c>
      <c r="L207" s="2" t="str">
        <f t="shared" si="19"/>
        <v>1415</v>
      </c>
      <c r="M207" s="19">
        <v>37.211300000000001</v>
      </c>
      <c r="N207" s="19">
        <v>126.825</v>
      </c>
      <c r="O207" s="2" t="s">
        <v>29</v>
      </c>
      <c r="Q207" s="13">
        <v>99999</v>
      </c>
      <c r="U207" s="13">
        <v>99999</v>
      </c>
      <c r="AB207" s="13">
        <v>77777</v>
      </c>
      <c r="AD207" s="13">
        <v>7777</v>
      </c>
      <c r="AE207" s="13">
        <v>1</v>
      </c>
      <c r="AF207" s="13">
        <v>2</v>
      </c>
      <c r="AG207" s="13">
        <v>4</v>
      </c>
      <c r="AJ207" s="19" t="s">
        <v>658</v>
      </c>
    </row>
    <row r="208" spans="1:36" x14ac:dyDescent="0.3">
      <c r="A208" s="2">
        <v>28</v>
      </c>
      <c r="B208" s="2">
        <v>42</v>
      </c>
      <c r="C208" s="2" t="s">
        <v>1004</v>
      </c>
      <c r="D208" s="19" t="s">
        <v>333</v>
      </c>
      <c r="E208" s="19" t="s">
        <v>299</v>
      </c>
      <c r="F208" s="19" t="s">
        <v>333</v>
      </c>
      <c r="H208" s="3" t="str">
        <f t="shared" si="15"/>
        <v>2023</v>
      </c>
      <c r="I208" s="3" t="str">
        <f t="shared" si="16"/>
        <v>2023</v>
      </c>
      <c r="J208" s="22">
        <f t="shared" si="17"/>
        <v>8</v>
      </c>
      <c r="K208" s="2">
        <f t="shared" si="18"/>
        <v>4</v>
      </c>
      <c r="L208" s="2" t="str">
        <f t="shared" si="19"/>
        <v>1422</v>
      </c>
      <c r="M208" s="19">
        <v>37.207099999999997</v>
      </c>
      <c r="N208" s="19">
        <v>126.77500000000001</v>
      </c>
      <c r="O208" s="2" t="s">
        <v>29</v>
      </c>
      <c r="P208" s="29" t="s">
        <v>1005</v>
      </c>
      <c r="Q208" s="13">
        <v>99999</v>
      </c>
      <c r="R208" s="2">
        <v>279</v>
      </c>
      <c r="U208" s="13">
        <v>99999</v>
      </c>
      <c r="V208" s="2">
        <v>3</v>
      </c>
      <c r="W208" s="2">
        <v>1</v>
      </c>
      <c r="X208" s="2">
        <v>1</v>
      </c>
      <c r="Y208" s="2">
        <v>1</v>
      </c>
      <c r="Z208" s="2">
        <v>1</v>
      </c>
      <c r="AA208" s="2">
        <v>6</v>
      </c>
      <c r="AB208" s="13">
        <v>77777</v>
      </c>
      <c r="AD208" s="13">
        <v>7777</v>
      </c>
      <c r="AE208" s="13">
        <v>1</v>
      </c>
      <c r="AF208" s="13">
        <v>2</v>
      </c>
      <c r="AG208" s="13">
        <v>4</v>
      </c>
      <c r="AJ208" s="19" t="s">
        <v>659</v>
      </c>
    </row>
    <row r="209" spans="1:36" x14ac:dyDescent="0.3">
      <c r="A209" s="2">
        <v>28</v>
      </c>
      <c r="B209" s="2">
        <v>36</v>
      </c>
      <c r="C209" s="2" t="s">
        <v>1006</v>
      </c>
      <c r="D209" s="19" t="s">
        <v>334</v>
      </c>
      <c r="E209" s="19" t="s">
        <v>299</v>
      </c>
      <c r="F209" s="19" t="s">
        <v>334</v>
      </c>
      <c r="H209" s="3" t="str">
        <f t="shared" si="15"/>
        <v>2023</v>
      </c>
      <c r="I209" s="3" t="str">
        <f t="shared" si="16"/>
        <v>2023</v>
      </c>
      <c r="J209" s="22">
        <f t="shared" si="17"/>
        <v>8</v>
      </c>
      <c r="K209" s="2">
        <f t="shared" si="18"/>
        <v>4</v>
      </c>
      <c r="L209" s="2" t="str">
        <f t="shared" si="19"/>
        <v>1424</v>
      </c>
      <c r="M209" s="19">
        <v>37.2117</v>
      </c>
      <c r="N209" s="19">
        <v>126.76</v>
      </c>
      <c r="O209" s="2" t="s">
        <v>29</v>
      </c>
      <c r="P209" s="29" t="s">
        <v>1007</v>
      </c>
      <c r="Q209" s="13">
        <v>99999</v>
      </c>
      <c r="R209" s="2">
        <v>323</v>
      </c>
      <c r="S209" s="2">
        <v>1</v>
      </c>
      <c r="T209" s="2">
        <v>2</v>
      </c>
      <c r="U209" s="13">
        <v>99999</v>
      </c>
      <c r="V209" s="2">
        <v>3</v>
      </c>
      <c r="W209" s="2">
        <v>1</v>
      </c>
      <c r="X209" s="2">
        <v>1</v>
      </c>
      <c r="Y209" s="2">
        <v>1</v>
      </c>
      <c r="Z209" s="2">
        <v>1</v>
      </c>
      <c r="AA209" s="2">
        <v>6</v>
      </c>
      <c r="AB209" s="13">
        <v>77777</v>
      </c>
      <c r="AD209" s="13">
        <v>7777</v>
      </c>
      <c r="AE209" s="13">
        <v>1</v>
      </c>
      <c r="AF209" s="13">
        <v>2</v>
      </c>
      <c r="AG209" s="13">
        <v>4</v>
      </c>
      <c r="AJ209" s="19" t="s">
        <v>529</v>
      </c>
    </row>
    <row r="210" spans="1:36" x14ac:dyDescent="0.3">
      <c r="A210" s="2">
        <v>17</v>
      </c>
      <c r="B210" s="2">
        <v>36</v>
      </c>
      <c r="C210" s="2" t="s">
        <v>1008</v>
      </c>
      <c r="D210" s="19" t="s">
        <v>335</v>
      </c>
      <c r="E210" s="19" t="s">
        <v>299</v>
      </c>
      <c r="F210" s="19" t="s">
        <v>335</v>
      </c>
      <c r="H210" s="3" t="str">
        <f t="shared" si="15"/>
        <v>2023</v>
      </c>
      <c r="I210" s="3" t="str">
        <f t="shared" si="16"/>
        <v>2023</v>
      </c>
      <c r="J210" s="22">
        <f t="shared" si="17"/>
        <v>8</v>
      </c>
      <c r="K210" s="2">
        <f t="shared" si="18"/>
        <v>4</v>
      </c>
      <c r="L210" s="2" t="str">
        <f t="shared" si="19"/>
        <v>1431</v>
      </c>
      <c r="M210" s="19">
        <v>37.229500000000002</v>
      </c>
      <c r="N210" s="19">
        <v>126.768</v>
      </c>
      <c r="O210" s="2" t="s">
        <v>29</v>
      </c>
      <c r="P210" s="29" t="s">
        <v>1009</v>
      </c>
      <c r="Q210" s="13">
        <v>99999</v>
      </c>
      <c r="R210" s="2">
        <v>309</v>
      </c>
      <c r="S210" s="2">
        <v>2</v>
      </c>
      <c r="T210" s="2">
        <v>1</v>
      </c>
      <c r="U210" s="13">
        <v>99999</v>
      </c>
      <c r="V210" s="2">
        <v>6</v>
      </c>
      <c r="W210" s="2">
        <v>1</v>
      </c>
      <c r="X210" s="2">
        <v>1</v>
      </c>
      <c r="Y210" s="2">
        <v>32</v>
      </c>
      <c r="Z210" s="2">
        <v>1</v>
      </c>
      <c r="AA210" s="2">
        <v>6</v>
      </c>
      <c r="AB210" s="13">
        <v>77777</v>
      </c>
      <c r="AD210" s="13">
        <v>7777</v>
      </c>
      <c r="AE210" s="13">
        <v>1</v>
      </c>
      <c r="AF210" s="13">
        <v>2</v>
      </c>
      <c r="AG210" s="13">
        <v>4</v>
      </c>
      <c r="AJ210" s="19" t="s">
        <v>529</v>
      </c>
    </row>
    <row r="211" spans="1:36" x14ac:dyDescent="0.3">
      <c r="A211" s="2">
        <v>11</v>
      </c>
      <c r="B211" s="2">
        <v>20</v>
      </c>
      <c r="C211" s="2" t="s">
        <v>1010</v>
      </c>
      <c r="D211" s="19" t="s">
        <v>336</v>
      </c>
      <c r="E211" s="19" t="s">
        <v>299</v>
      </c>
      <c r="F211" s="19" t="s">
        <v>336</v>
      </c>
      <c r="H211" s="3" t="str">
        <f t="shared" si="15"/>
        <v>2023</v>
      </c>
      <c r="I211" s="3" t="str">
        <f t="shared" si="16"/>
        <v>2023</v>
      </c>
      <c r="J211" s="22">
        <f t="shared" si="17"/>
        <v>8</v>
      </c>
      <c r="K211" s="2">
        <f t="shared" si="18"/>
        <v>4</v>
      </c>
      <c r="L211" s="2" t="str">
        <f t="shared" si="19"/>
        <v>1715</v>
      </c>
      <c r="M211" s="19">
        <v>37.210299999999997</v>
      </c>
      <c r="N211" s="19">
        <v>126.75</v>
      </c>
      <c r="O211" s="2" t="s">
        <v>29</v>
      </c>
      <c r="P211" s="29" t="s">
        <v>1011</v>
      </c>
      <c r="Q211" s="13">
        <v>99999</v>
      </c>
      <c r="R211" s="2">
        <v>322</v>
      </c>
      <c r="U211" s="13">
        <v>99999</v>
      </c>
      <c r="V211" s="2">
        <v>3</v>
      </c>
      <c r="W211" s="2">
        <v>1</v>
      </c>
      <c r="X211" s="2">
        <v>1</v>
      </c>
      <c r="Y211" s="2">
        <v>1</v>
      </c>
      <c r="Z211" s="2">
        <v>1</v>
      </c>
      <c r="AA211" s="2">
        <v>6</v>
      </c>
      <c r="AB211" s="13">
        <v>77777</v>
      </c>
      <c r="AD211" s="13">
        <v>7777</v>
      </c>
      <c r="AE211" s="13">
        <v>1</v>
      </c>
      <c r="AF211" s="13">
        <v>2</v>
      </c>
      <c r="AG211" s="13">
        <v>4</v>
      </c>
      <c r="AJ211" s="19" t="s">
        <v>537</v>
      </c>
    </row>
    <row r="212" spans="1:36" x14ac:dyDescent="0.3">
      <c r="A212" s="2">
        <v>47</v>
      </c>
      <c r="B212" s="2">
        <v>54</v>
      </c>
      <c r="C212" s="2" t="s">
        <v>1012</v>
      </c>
      <c r="D212" s="19" t="s">
        <v>337</v>
      </c>
      <c r="E212" s="19" t="s">
        <v>299</v>
      </c>
      <c r="F212" s="19" t="s">
        <v>337</v>
      </c>
      <c r="H212" s="3" t="str">
        <f t="shared" si="15"/>
        <v>2023</v>
      </c>
      <c r="I212" s="3" t="str">
        <f t="shared" si="16"/>
        <v>2023</v>
      </c>
      <c r="J212" s="22">
        <f t="shared" si="17"/>
        <v>8</v>
      </c>
      <c r="K212" s="2">
        <f t="shared" si="18"/>
        <v>4</v>
      </c>
      <c r="L212" s="2" t="str">
        <f t="shared" si="19"/>
        <v>1737</v>
      </c>
      <c r="M212" s="19">
        <v>37.170999999999999</v>
      </c>
      <c r="N212" s="19">
        <v>127.018</v>
      </c>
      <c r="O212" s="2" t="s">
        <v>29</v>
      </c>
      <c r="P212" s="29" t="s">
        <v>1013</v>
      </c>
      <c r="Q212" s="13">
        <v>99999</v>
      </c>
      <c r="R212" s="2">
        <v>642</v>
      </c>
      <c r="S212" s="2">
        <v>2</v>
      </c>
      <c r="T212" s="2">
        <v>1</v>
      </c>
      <c r="U212" s="13">
        <v>99999</v>
      </c>
      <c r="V212" s="2">
        <v>1</v>
      </c>
      <c r="W212" s="2">
        <v>1</v>
      </c>
      <c r="X212" s="2">
        <v>1</v>
      </c>
      <c r="Y212" s="2">
        <v>12</v>
      </c>
      <c r="Z212" s="2">
        <v>1</v>
      </c>
      <c r="AA212" s="2">
        <v>6</v>
      </c>
      <c r="AB212" s="13">
        <v>77777</v>
      </c>
      <c r="AD212" s="13">
        <v>7777</v>
      </c>
      <c r="AE212" s="13">
        <v>1</v>
      </c>
      <c r="AF212" s="13">
        <v>2</v>
      </c>
      <c r="AG212" s="13">
        <v>4</v>
      </c>
      <c r="AJ212" s="19" t="s">
        <v>660</v>
      </c>
    </row>
    <row r="213" spans="1:36" x14ac:dyDescent="0.3">
      <c r="A213" s="2">
        <v>23</v>
      </c>
      <c r="B213" s="2">
        <v>28</v>
      </c>
      <c r="C213" s="2" t="s">
        <v>1014</v>
      </c>
      <c r="D213" s="19" t="s">
        <v>338</v>
      </c>
      <c r="E213" s="19" t="s">
        <v>299</v>
      </c>
      <c r="F213" s="19" t="s">
        <v>338</v>
      </c>
      <c r="H213" s="3" t="str">
        <f t="shared" si="15"/>
        <v>2023</v>
      </c>
      <c r="I213" s="3" t="str">
        <f t="shared" si="16"/>
        <v>2023</v>
      </c>
      <c r="J213" s="22">
        <f t="shared" si="17"/>
        <v>8</v>
      </c>
      <c r="K213" s="2">
        <f t="shared" si="18"/>
        <v>2</v>
      </c>
      <c r="L213" s="2" t="str">
        <f t="shared" si="19"/>
        <v>0710</v>
      </c>
      <c r="M213" s="19">
        <v>37.175600000000003</v>
      </c>
      <c r="N213" s="19">
        <v>127.032</v>
      </c>
      <c r="O213" s="2" t="s">
        <v>29</v>
      </c>
      <c r="P213" s="29" t="s">
        <v>1015</v>
      </c>
      <c r="Q213" s="13">
        <v>99999</v>
      </c>
      <c r="R213" s="2">
        <v>589</v>
      </c>
      <c r="S213" s="2">
        <v>1</v>
      </c>
      <c r="T213" s="2">
        <v>2</v>
      </c>
      <c r="U213" s="13">
        <v>99999</v>
      </c>
      <c r="V213" s="2">
        <v>1</v>
      </c>
      <c r="W213" s="2">
        <v>1</v>
      </c>
      <c r="X213" s="2">
        <v>2</v>
      </c>
      <c r="Y213" s="2">
        <v>12</v>
      </c>
      <c r="Z213" s="2">
        <v>1</v>
      </c>
      <c r="AA213" s="2">
        <v>3</v>
      </c>
      <c r="AB213" s="13">
        <v>77777</v>
      </c>
      <c r="AD213" s="13">
        <v>7777</v>
      </c>
      <c r="AE213" s="13">
        <v>1</v>
      </c>
      <c r="AF213" s="13">
        <v>2</v>
      </c>
      <c r="AG213" s="13">
        <v>4</v>
      </c>
      <c r="AJ213" s="19" t="s">
        <v>661</v>
      </c>
    </row>
    <row r="214" spans="1:36" x14ac:dyDescent="0.3">
      <c r="A214" s="2">
        <v>39</v>
      </c>
      <c r="B214" s="2">
        <v>50</v>
      </c>
      <c r="C214" s="2" t="s">
        <v>1016</v>
      </c>
      <c r="D214" s="19" t="s">
        <v>339</v>
      </c>
      <c r="E214" s="19" t="s">
        <v>299</v>
      </c>
      <c r="F214" s="19" t="s">
        <v>339</v>
      </c>
      <c r="H214" s="3" t="str">
        <f t="shared" si="15"/>
        <v>2023</v>
      </c>
      <c r="I214" s="3" t="str">
        <f t="shared" si="16"/>
        <v>2023</v>
      </c>
      <c r="J214" s="22">
        <f t="shared" si="17"/>
        <v>8</v>
      </c>
      <c r="K214" s="2">
        <f t="shared" si="18"/>
        <v>2</v>
      </c>
      <c r="L214" s="2" t="str">
        <f t="shared" si="19"/>
        <v>0730</v>
      </c>
      <c r="M214" s="19">
        <v>37.209699999999998</v>
      </c>
      <c r="N214" s="19">
        <v>126.762</v>
      </c>
      <c r="O214" s="2" t="s">
        <v>29</v>
      </c>
      <c r="P214" s="29" t="s">
        <v>1017</v>
      </c>
      <c r="Q214" s="13">
        <v>99999</v>
      </c>
      <c r="R214" s="2">
        <v>511</v>
      </c>
      <c r="S214" s="2">
        <v>1</v>
      </c>
      <c r="T214" s="2">
        <v>2</v>
      </c>
      <c r="U214" s="13">
        <v>99999</v>
      </c>
      <c r="V214" s="2">
        <v>3</v>
      </c>
      <c r="W214" s="2">
        <v>1</v>
      </c>
      <c r="X214" s="2">
        <v>1</v>
      </c>
      <c r="Y214" s="2">
        <v>11</v>
      </c>
      <c r="Z214" s="2">
        <v>1</v>
      </c>
      <c r="AA214" s="2">
        <v>6</v>
      </c>
      <c r="AB214" s="13">
        <v>77777</v>
      </c>
      <c r="AD214" s="13">
        <v>7777</v>
      </c>
      <c r="AE214" s="13">
        <v>1</v>
      </c>
      <c r="AF214" s="13">
        <v>2</v>
      </c>
      <c r="AG214" s="13">
        <v>4</v>
      </c>
      <c r="AJ214" s="19" t="s">
        <v>606</v>
      </c>
    </row>
    <row r="215" spans="1:36" x14ac:dyDescent="0.3">
      <c r="C215" s="2" t="s">
        <v>476</v>
      </c>
      <c r="D215" s="19" t="s">
        <v>340</v>
      </c>
      <c r="E215" s="19" t="s">
        <v>299</v>
      </c>
      <c r="F215" s="19" t="s">
        <v>340</v>
      </c>
      <c r="H215" s="3" t="str">
        <f t="shared" si="15"/>
        <v>2023</v>
      </c>
      <c r="I215" s="3" t="str">
        <f t="shared" si="16"/>
        <v>2023</v>
      </c>
      <c r="J215" s="22">
        <f t="shared" si="17"/>
        <v>8</v>
      </c>
      <c r="K215" s="2">
        <f t="shared" si="18"/>
        <v>2</v>
      </c>
      <c r="L215" s="2" t="str">
        <f t="shared" si="19"/>
        <v>1000</v>
      </c>
      <c r="M215" s="19">
        <v>37.242800000000003</v>
      </c>
      <c r="N215" s="19">
        <v>126.77500000000001</v>
      </c>
      <c r="O215" s="2" t="s">
        <v>29</v>
      </c>
      <c r="Q215" s="13">
        <v>99999</v>
      </c>
      <c r="U215" s="13">
        <v>99999</v>
      </c>
      <c r="AB215" s="13">
        <v>77777</v>
      </c>
      <c r="AD215" s="13">
        <v>7777</v>
      </c>
      <c r="AE215" s="13">
        <v>1</v>
      </c>
      <c r="AF215" s="13">
        <v>2</v>
      </c>
      <c r="AG215" s="13">
        <v>4</v>
      </c>
      <c r="AJ215" s="19" t="s">
        <v>1475</v>
      </c>
    </row>
    <row r="216" spans="1:36" x14ac:dyDescent="0.3">
      <c r="A216" s="2">
        <v>17</v>
      </c>
      <c r="B216" s="2">
        <v>50</v>
      </c>
      <c r="C216" s="2" t="s">
        <v>1018</v>
      </c>
      <c r="D216" s="19" t="s">
        <v>341</v>
      </c>
      <c r="E216" s="19" t="s">
        <v>299</v>
      </c>
      <c r="F216" s="19" t="s">
        <v>341</v>
      </c>
      <c r="H216" s="3" t="str">
        <f t="shared" si="15"/>
        <v>2023</v>
      </c>
      <c r="I216" s="3" t="str">
        <f t="shared" si="16"/>
        <v>2023</v>
      </c>
      <c r="J216" s="22">
        <f t="shared" si="17"/>
        <v>8</v>
      </c>
      <c r="K216" s="2">
        <f t="shared" si="18"/>
        <v>2</v>
      </c>
      <c r="L216" s="2" t="str">
        <f t="shared" si="19"/>
        <v>1127</v>
      </c>
      <c r="M216" s="19">
        <v>37.2438</v>
      </c>
      <c r="N216" s="19">
        <v>126.774</v>
      </c>
      <c r="O216" s="2" t="s">
        <v>29</v>
      </c>
      <c r="P216" s="29" t="s">
        <v>1021</v>
      </c>
      <c r="Q216" s="13">
        <v>99999</v>
      </c>
      <c r="R216" s="2">
        <v>231</v>
      </c>
      <c r="S216" s="2">
        <v>1</v>
      </c>
      <c r="T216" s="2">
        <v>2</v>
      </c>
      <c r="U216" s="13">
        <v>99999</v>
      </c>
      <c r="V216" s="2">
        <v>3</v>
      </c>
      <c r="W216" s="2">
        <v>1</v>
      </c>
      <c r="X216" s="2">
        <v>2</v>
      </c>
      <c r="Y216" s="2">
        <v>1</v>
      </c>
      <c r="Z216" s="2">
        <v>1</v>
      </c>
      <c r="AA216" s="2">
        <v>3</v>
      </c>
      <c r="AB216" s="13">
        <v>77777</v>
      </c>
      <c r="AD216" s="13">
        <v>7777</v>
      </c>
      <c r="AE216" s="13">
        <v>1</v>
      </c>
      <c r="AF216" s="13">
        <v>2</v>
      </c>
      <c r="AG216" s="13">
        <v>4</v>
      </c>
      <c r="AJ216" s="19" t="s">
        <v>536</v>
      </c>
    </row>
    <row r="217" spans="1:36" x14ac:dyDescent="0.3">
      <c r="A217" s="2">
        <v>0</v>
      </c>
      <c r="B217" s="2">
        <v>22</v>
      </c>
      <c r="C217" s="2" t="s">
        <v>1019</v>
      </c>
      <c r="D217" s="19" t="s">
        <v>342</v>
      </c>
      <c r="E217" s="19" t="s">
        <v>299</v>
      </c>
      <c r="F217" s="19" t="s">
        <v>342</v>
      </c>
      <c r="H217" s="3" t="str">
        <f t="shared" si="15"/>
        <v>2023</v>
      </c>
      <c r="I217" s="3" t="str">
        <f t="shared" si="16"/>
        <v>2023</v>
      </c>
      <c r="J217" s="22">
        <f t="shared" si="17"/>
        <v>8</v>
      </c>
      <c r="K217" s="2">
        <f t="shared" si="18"/>
        <v>2</v>
      </c>
      <c r="L217" s="2" t="str">
        <f t="shared" si="19"/>
        <v>1130</v>
      </c>
      <c r="M217" s="19">
        <v>37.242800000000003</v>
      </c>
      <c r="N217" s="19">
        <v>126.774</v>
      </c>
      <c r="O217" s="2" t="s">
        <v>29</v>
      </c>
      <c r="P217" s="29" t="s">
        <v>1020</v>
      </c>
      <c r="Q217" s="13">
        <v>99999</v>
      </c>
      <c r="R217" s="2">
        <v>231</v>
      </c>
      <c r="S217" s="2">
        <v>1</v>
      </c>
      <c r="T217" s="2">
        <v>2</v>
      </c>
      <c r="U217" s="13">
        <v>99999</v>
      </c>
      <c r="V217" s="2">
        <v>3</v>
      </c>
      <c r="W217" s="2">
        <v>1</v>
      </c>
      <c r="X217" s="2">
        <v>2</v>
      </c>
      <c r="Y217" s="2">
        <v>1</v>
      </c>
      <c r="Z217" s="2">
        <v>1</v>
      </c>
      <c r="AA217" s="2">
        <v>3</v>
      </c>
      <c r="AB217" s="13">
        <v>77777</v>
      </c>
      <c r="AD217" s="13">
        <v>7777</v>
      </c>
      <c r="AE217" s="13">
        <v>1</v>
      </c>
      <c r="AF217" s="13">
        <v>2</v>
      </c>
      <c r="AG217" s="13">
        <v>4</v>
      </c>
      <c r="AJ217" s="19" t="s">
        <v>536</v>
      </c>
    </row>
    <row r="218" spans="1:36" x14ac:dyDescent="0.3">
      <c r="C218" s="2" t="s">
        <v>476</v>
      </c>
      <c r="D218" s="19" t="s">
        <v>343</v>
      </c>
      <c r="E218" s="19" t="s">
        <v>299</v>
      </c>
      <c r="F218" s="19" t="s">
        <v>343</v>
      </c>
      <c r="H218" s="3" t="str">
        <f t="shared" si="15"/>
        <v>2023</v>
      </c>
      <c r="I218" s="3" t="str">
        <f t="shared" si="16"/>
        <v>2023</v>
      </c>
      <c r="J218" s="22">
        <f t="shared" si="17"/>
        <v>8</v>
      </c>
      <c r="K218" s="2">
        <f t="shared" si="18"/>
        <v>2</v>
      </c>
      <c r="L218" s="2" t="str">
        <f t="shared" si="19"/>
        <v>1326</v>
      </c>
      <c r="M218" s="19">
        <v>37.2438</v>
      </c>
      <c r="N218" s="19">
        <v>126.774</v>
      </c>
      <c r="O218" s="2" t="s">
        <v>29</v>
      </c>
      <c r="Q218" s="13">
        <v>99999</v>
      </c>
      <c r="U218" s="13">
        <v>99999</v>
      </c>
      <c r="AB218" s="13">
        <v>77777</v>
      </c>
      <c r="AD218" s="13">
        <v>7777</v>
      </c>
      <c r="AE218" s="13">
        <v>1</v>
      </c>
      <c r="AF218" s="13">
        <v>2</v>
      </c>
      <c r="AG218" s="13">
        <v>4</v>
      </c>
      <c r="AJ218" s="19" t="s">
        <v>536</v>
      </c>
    </row>
    <row r="219" spans="1:36" x14ac:dyDescent="0.3">
      <c r="A219" s="2">
        <v>30</v>
      </c>
      <c r="B219" s="2">
        <v>51</v>
      </c>
      <c r="C219" s="2" t="s">
        <v>1022</v>
      </c>
      <c r="D219" s="19" t="s">
        <v>344</v>
      </c>
      <c r="E219" s="19" t="s">
        <v>299</v>
      </c>
      <c r="F219" s="19" t="s">
        <v>344</v>
      </c>
      <c r="H219" s="3" t="str">
        <f t="shared" si="15"/>
        <v>2023</v>
      </c>
      <c r="I219" s="3" t="str">
        <f t="shared" si="16"/>
        <v>2023</v>
      </c>
      <c r="J219" s="22">
        <f t="shared" si="17"/>
        <v>8</v>
      </c>
      <c r="K219" s="2">
        <f t="shared" si="18"/>
        <v>2</v>
      </c>
      <c r="L219" s="2" t="str">
        <f t="shared" si="19"/>
        <v>1332</v>
      </c>
      <c r="M219" s="19">
        <v>37.243299999999998</v>
      </c>
      <c r="N219" s="19">
        <v>126.774</v>
      </c>
      <c r="O219" s="2" t="s">
        <v>29</v>
      </c>
      <c r="P219" s="29" t="s">
        <v>1023</v>
      </c>
      <c r="Q219" s="13">
        <v>99999</v>
      </c>
      <c r="R219" s="2">
        <v>719</v>
      </c>
      <c r="S219" s="2">
        <v>2</v>
      </c>
      <c r="T219" s="2">
        <v>1</v>
      </c>
      <c r="U219" s="13">
        <v>99999</v>
      </c>
      <c r="V219" s="2">
        <v>3</v>
      </c>
      <c r="W219" s="2">
        <v>1</v>
      </c>
      <c r="X219" s="2">
        <v>2</v>
      </c>
      <c r="Y219" s="2">
        <v>1</v>
      </c>
      <c r="Z219" s="2">
        <v>1</v>
      </c>
      <c r="AA219" s="2">
        <v>3</v>
      </c>
      <c r="AB219" s="13">
        <v>77777</v>
      </c>
      <c r="AD219" s="13">
        <v>7777</v>
      </c>
      <c r="AE219" s="13">
        <v>1</v>
      </c>
      <c r="AF219" s="13">
        <v>2</v>
      </c>
      <c r="AG219" s="13">
        <v>4</v>
      </c>
      <c r="AJ219" s="19" t="s">
        <v>536</v>
      </c>
    </row>
    <row r="220" spans="1:36" x14ac:dyDescent="0.3">
      <c r="C220" s="2" t="s">
        <v>476</v>
      </c>
      <c r="D220" s="19" t="s">
        <v>356</v>
      </c>
      <c r="E220" s="23" t="s">
        <v>346</v>
      </c>
      <c r="F220" s="19" t="s">
        <v>356</v>
      </c>
      <c r="H220" s="3" t="str">
        <f t="shared" si="15"/>
        <v>2023</v>
      </c>
      <c r="I220" s="3" t="str">
        <f t="shared" si="16"/>
        <v>2023</v>
      </c>
      <c r="J220" s="22">
        <f t="shared" si="17"/>
        <v>8</v>
      </c>
      <c r="K220" s="2">
        <f t="shared" si="18"/>
        <v>2</v>
      </c>
      <c r="L220" s="2" t="str">
        <f t="shared" si="19"/>
        <v>1352</v>
      </c>
      <c r="M220" s="19">
        <v>37.243400000000001</v>
      </c>
      <c r="N220" s="19">
        <v>126.774</v>
      </c>
      <c r="O220" s="2" t="s">
        <v>29</v>
      </c>
      <c r="Q220" s="13">
        <v>99999</v>
      </c>
      <c r="U220" s="13">
        <v>99999</v>
      </c>
      <c r="AB220" s="13">
        <v>77777</v>
      </c>
      <c r="AD220" s="13">
        <v>7777</v>
      </c>
      <c r="AE220" s="13">
        <v>1</v>
      </c>
      <c r="AF220" s="13">
        <v>2</v>
      </c>
      <c r="AG220" s="13">
        <v>4</v>
      </c>
      <c r="AJ220" s="19" t="s">
        <v>536</v>
      </c>
    </row>
    <row r="221" spans="1:36" x14ac:dyDescent="0.3">
      <c r="A221" s="2">
        <v>19</v>
      </c>
      <c r="B221" s="2">
        <v>20</v>
      </c>
      <c r="C221" s="2" t="s">
        <v>1024</v>
      </c>
      <c r="D221" s="19" t="s">
        <v>355</v>
      </c>
      <c r="E221" s="19" t="s">
        <v>346</v>
      </c>
      <c r="F221" s="19" t="s">
        <v>355</v>
      </c>
      <c r="H221" s="3" t="str">
        <f t="shared" si="15"/>
        <v>2023</v>
      </c>
      <c r="I221" s="3" t="str">
        <f t="shared" si="16"/>
        <v>2023</v>
      </c>
      <c r="J221" s="22">
        <f t="shared" si="17"/>
        <v>8</v>
      </c>
      <c r="K221" s="2">
        <f t="shared" si="18"/>
        <v>2</v>
      </c>
      <c r="L221" s="2" t="str">
        <f t="shared" si="19"/>
        <v>1844</v>
      </c>
      <c r="M221" s="19">
        <v>37.224299999999999</v>
      </c>
      <c r="N221" s="19">
        <v>126.767</v>
      </c>
      <c r="O221" s="2" t="s">
        <v>29</v>
      </c>
      <c r="P221" s="29" t="s">
        <v>1025</v>
      </c>
      <c r="Q221" s="13">
        <v>99999</v>
      </c>
      <c r="R221" s="2">
        <v>799</v>
      </c>
      <c r="U221" s="13">
        <v>99999</v>
      </c>
      <c r="V221" s="2">
        <v>6</v>
      </c>
      <c r="W221" s="2">
        <v>1</v>
      </c>
      <c r="X221" s="2">
        <v>2</v>
      </c>
      <c r="Y221" s="2">
        <v>32</v>
      </c>
      <c r="Z221" s="2">
        <v>1</v>
      </c>
      <c r="AA221" s="2">
        <v>6</v>
      </c>
      <c r="AB221" s="13">
        <v>77777</v>
      </c>
      <c r="AD221" s="13">
        <v>7777</v>
      </c>
      <c r="AE221" s="13">
        <v>1</v>
      </c>
      <c r="AF221" s="13">
        <v>2</v>
      </c>
      <c r="AG221" s="13">
        <v>4</v>
      </c>
      <c r="AJ221" s="19" t="s">
        <v>529</v>
      </c>
    </row>
    <row r="222" spans="1:36" x14ac:dyDescent="0.3">
      <c r="A222" s="2">
        <v>6</v>
      </c>
      <c r="B222" s="2">
        <v>24</v>
      </c>
      <c r="C222" s="2" t="s">
        <v>1026</v>
      </c>
      <c r="D222" s="19" t="s">
        <v>354</v>
      </c>
      <c r="E222" s="19" t="s">
        <v>346</v>
      </c>
      <c r="F222" s="19" t="s">
        <v>354</v>
      </c>
      <c r="H222" s="3" t="str">
        <f t="shared" si="15"/>
        <v>2023</v>
      </c>
      <c r="I222" s="3" t="str">
        <f t="shared" si="16"/>
        <v>2023</v>
      </c>
      <c r="J222" s="22">
        <f t="shared" si="17"/>
        <v>8</v>
      </c>
      <c r="K222" s="2">
        <f t="shared" si="18"/>
        <v>2</v>
      </c>
      <c r="L222" s="2" t="str">
        <f t="shared" si="19"/>
        <v>1854</v>
      </c>
      <c r="M222" s="19">
        <v>37.206299999999999</v>
      </c>
      <c r="N222" s="19">
        <v>126.77800000000001</v>
      </c>
      <c r="O222" s="2" t="s">
        <v>29</v>
      </c>
      <c r="P222" s="29" t="s">
        <v>1027</v>
      </c>
      <c r="Q222" s="13">
        <v>99999</v>
      </c>
      <c r="R222" s="2">
        <v>551</v>
      </c>
      <c r="S222" s="2">
        <v>2</v>
      </c>
      <c r="T222" s="2">
        <v>1</v>
      </c>
      <c r="U222" s="13">
        <v>99999</v>
      </c>
      <c r="V222" s="2">
        <v>3</v>
      </c>
      <c r="W222" s="2">
        <v>1</v>
      </c>
      <c r="X222" s="2">
        <v>2</v>
      </c>
      <c r="Y222" s="2">
        <v>32</v>
      </c>
      <c r="Z222" s="2">
        <v>2</v>
      </c>
      <c r="AA222" s="2">
        <v>3</v>
      </c>
      <c r="AB222" s="13">
        <v>77777</v>
      </c>
      <c r="AD222" s="13">
        <v>7777</v>
      </c>
      <c r="AE222" s="13">
        <v>1</v>
      </c>
      <c r="AF222" s="13">
        <v>2</v>
      </c>
      <c r="AG222" s="13">
        <v>4</v>
      </c>
      <c r="AJ222" s="19" t="s">
        <v>592</v>
      </c>
    </row>
    <row r="223" spans="1:36" x14ac:dyDescent="0.3">
      <c r="A223" s="2">
        <v>52</v>
      </c>
      <c r="B223" s="2">
        <v>59</v>
      </c>
      <c r="C223" s="2" t="s">
        <v>1028</v>
      </c>
      <c r="D223" s="19" t="s">
        <v>353</v>
      </c>
      <c r="E223" s="19" t="s">
        <v>346</v>
      </c>
      <c r="F223" s="19" t="s">
        <v>353</v>
      </c>
      <c r="H223" s="3" t="str">
        <f t="shared" si="15"/>
        <v>2023</v>
      </c>
      <c r="I223" s="3" t="str">
        <f t="shared" si="16"/>
        <v>2023</v>
      </c>
      <c r="J223" s="22">
        <f t="shared" si="17"/>
        <v>8</v>
      </c>
      <c r="K223" s="2">
        <f t="shared" si="18"/>
        <v>2</v>
      </c>
      <c r="L223" s="2" t="str">
        <f t="shared" si="19"/>
        <v>2002</v>
      </c>
      <c r="M223" s="19">
        <v>37.206200000000003</v>
      </c>
      <c r="N223" s="19">
        <v>126.78</v>
      </c>
      <c r="O223" s="2" t="s">
        <v>29</v>
      </c>
      <c r="P223" s="29" t="s">
        <v>1029</v>
      </c>
      <c r="Q223" s="13">
        <v>99999</v>
      </c>
      <c r="R223" s="2">
        <v>371</v>
      </c>
      <c r="S223" s="2">
        <v>1</v>
      </c>
      <c r="T223" s="2">
        <v>2</v>
      </c>
      <c r="U223" s="13">
        <v>99999</v>
      </c>
      <c r="V223" s="2">
        <v>3</v>
      </c>
      <c r="W223" s="2">
        <v>1</v>
      </c>
      <c r="X223" s="2">
        <v>2</v>
      </c>
      <c r="Y223" s="2">
        <v>1</v>
      </c>
      <c r="Z223" s="2">
        <v>4</v>
      </c>
      <c r="AA223" s="2">
        <v>1</v>
      </c>
      <c r="AB223" s="13">
        <v>77777</v>
      </c>
      <c r="AD223" s="13">
        <v>7777</v>
      </c>
      <c r="AE223" s="13">
        <v>1</v>
      </c>
      <c r="AF223" s="13">
        <v>2</v>
      </c>
      <c r="AG223" s="13">
        <v>4</v>
      </c>
      <c r="AJ223" s="19" t="s">
        <v>592</v>
      </c>
    </row>
    <row r="224" spans="1:36" x14ac:dyDescent="0.3">
      <c r="A224" s="2">
        <v>1</v>
      </c>
      <c r="B224" s="2">
        <v>10</v>
      </c>
      <c r="C224" s="2" t="s">
        <v>1030</v>
      </c>
      <c r="D224" s="19" t="s">
        <v>352</v>
      </c>
      <c r="E224" s="19" t="s">
        <v>346</v>
      </c>
      <c r="F224" s="19" t="s">
        <v>352</v>
      </c>
      <c r="H224" s="3" t="str">
        <f t="shared" si="15"/>
        <v>2023</v>
      </c>
      <c r="I224" s="3" t="str">
        <f t="shared" si="16"/>
        <v>2023</v>
      </c>
      <c r="J224" s="22">
        <f t="shared" si="17"/>
        <v>8</v>
      </c>
      <c r="K224" s="2">
        <f t="shared" si="18"/>
        <v>4</v>
      </c>
      <c r="L224" s="2" t="str">
        <f t="shared" si="19"/>
        <v>1112</v>
      </c>
      <c r="M224" s="19">
        <v>37.548299999999998</v>
      </c>
      <c r="N224" s="19">
        <v>127.02</v>
      </c>
      <c r="O224" s="2" t="s">
        <v>29</v>
      </c>
      <c r="P224" s="29" t="s">
        <v>1031</v>
      </c>
      <c r="Q224" s="13">
        <v>99999</v>
      </c>
      <c r="R224" s="2">
        <v>469</v>
      </c>
      <c r="S224" s="2">
        <v>1</v>
      </c>
      <c r="T224" s="2">
        <v>2</v>
      </c>
      <c r="U224" s="13">
        <v>99999</v>
      </c>
      <c r="V224" s="2">
        <v>3</v>
      </c>
      <c r="W224" s="2">
        <v>1</v>
      </c>
      <c r="X224" s="2">
        <v>1</v>
      </c>
      <c r="Y224" s="2">
        <v>32</v>
      </c>
      <c r="Z224" s="2">
        <v>1</v>
      </c>
      <c r="AA224" s="2">
        <v>1</v>
      </c>
      <c r="AB224" s="13">
        <v>77777</v>
      </c>
      <c r="AD224" s="13">
        <v>7777</v>
      </c>
      <c r="AE224" s="13">
        <v>1</v>
      </c>
      <c r="AF224" s="13">
        <v>2</v>
      </c>
      <c r="AG224" s="13">
        <v>4</v>
      </c>
      <c r="AJ224" s="19" t="s">
        <v>662</v>
      </c>
    </row>
    <row r="225" spans="1:36" x14ac:dyDescent="0.3">
      <c r="A225" s="2">
        <v>30</v>
      </c>
      <c r="B225" s="2">
        <v>35</v>
      </c>
      <c r="C225" s="2" t="s">
        <v>1032</v>
      </c>
      <c r="D225" s="19" t="s">
        <v>351</v>
      </c>
      <c r="E225" s="19" t="s">
        <v>346</v>
      </c>
      <c r="F225" s="19" t="s">
        <v>351</v>
      </c>
      <c r="H225" s="3" t="str">
        <f t="shared" si="15"/>
        <v>2023</v>
      </c>
      <c r="I225" s="3" t="str">
        <f t="shared" si="16"/>
        <v>2023</v>
      </c>
      <c r="J225" s="22">
        <f t="shared" si="17"/>
        <v>8</v>
      </c>
      <c r="K225" s="2">
        <f t="shared" si="18"/>
        <v>4</v>
      </c>
      <c r="L225" s="2" t="str">
        <f t="shared" si="19"/>
        <v>1140</v>
      </c>
      <c r="M225" s="19">
        <v>37.572200000000002</v>
      </c>
      <c r="N225" s="19">
        <v>126.973</v>
      </c>
      <c r="O225" s="2" t="s">
        <v>29</v>
      </c>
      <c r="P225" s="29" t="s">
        <v>1033</v>
      </c>
      <c r="Q225" s="13">
        <v>99999</v>
      </c>
      <c r="R225" s="2">
        <v>421</v>
      </c>
      <c r="S225" s="2">
        <v>1</v>
      </c>
      <c r="T225" s="2">
        <v>2</v>
      </c>
      <c r="U225" s="13">
        <v>99999</v>
      </c>
      <c r="V225" s="2">
        <v>3</v>
      </c>
      <c r="W225" s="2">
        <v>1</v>
      </c>
      <c r="X225" s="2">
        <v>1</v>
      </c>
      <c r="Y225" s="2">
        <v>32</v>
      </c>
      <c r="Z225" s="2">
        <v>1</v>
      </c>
      <c r="AA225" s="2">
        <v>1</v>
      </c>
      <c r="AB225" s="13">
        <v>77777</v>
      </c>
      <c r="AD225" s="13">
        <v>7777</v>
      </c>
      <c r="AE225" s="13">
        <v>1</v>
      </c>
      <c r="AF225" s="13">
        <v>2</v>
      </c>
      <c r="AG225" s="13">
        <v>4</v>
      </c>
      <c r="AJ225" s="19" t="s">
        <v>663</v>
      </c>
    </row>
    <row r="226" spans="1:36" x14ac:dyDescent="0.3">
      <c r="A226" s="2">
        <v>21</v>
      </c>
      <c r="B226" s="2">
        <v>36</v>
      </c>
      <c r="C226" s="2" t="s">
        <v>1034</v>
      </c>
      <c r="D226" s="19" t="s">
        <v>350</v>
      </c>
      <c r="E226" s="19" t="s">
        <v>346</v>
      </c>
      <c r="F226" s="19" t="s">
        <v>350</v>
      </c>
      <c r="H226" s="3" t="str">
        <f t="shared" si="15"/>
        <v>2023</v>
      </c>
      <c r="I226" s="3" t="str">
        <f t="shared" si="16"/>
        <v>2023</v>
      </c>
      <c r="J226" s="22">
        <f t="shared" si="17"/>
        <v>8</v>
      </c>
      <c r="K226" s="2">
        <f t="shared" si="18"/>
        <v>4</v>
      </c>
      <c r="L226" s="2" t="str">
        <f t="shared" si="19"/>
        <v>1245</v>
      </c>
      <c r="M226" s="19">
        <v>37.574599999999997</v>
      </c>
      <c r="N226" s="19">
        <v>126.97199999999999</v>
      </c>
      <c r="O226" s="2" t="s">
        <v>29</v>
      </c>
      <c r="P226" s="29" t="s">
        <v>1036</v>
      </c>
      <c r="Q226" s="13">
        <v>99999</v>
      </c>
      <c r="R226" s="2">
        <v>593</v>
      </c>
      <c r="S226" s="2">
        <v>1</v>
      </c>
      <c r="T226" s="2">
        <v>2</v>
      </c>
      <c r="U226" s="13">
        <v>99999</v>
      </c>
      <c r="V226" s="2">
        <v>5</v>
      </c>
      <c r="W226" s="2">
        <v>2</v>
      </c>
      <c r="X226" s="2">
        <v>1</v>
      </c>
      <c r="Y226" s="2">
        <v>1</v>
      </c>
      <c r="Z226" s="2">
        <v>4</v>
      </c>
      <c r="AA226" s="2">
        <v>99999</v>
      </c>
      <c r="AB226" s="13">
        <v>77777</v>
      </c>
      <c r="AD226" s="13">
        <v>7777</v>
      </c>
      <c r="AE226" s="13">
        <v>1</v>
      </c>
      <c r="AF226" s="13">
        <v>2</v>
      </c>
      <c r="AG226" s="13">
        <v>4</v>
      </c>
      <c r="AJ226" s="19" t="s">
        <v>1476</v>
      </c>
    </row>
    <row r="227" spans="1:36" x14ac:dyDescent="0.3">
      <c r="A227" s="2">
        <v>9</v>
      </c>
      <c r="B227" s="2">
        <v>25</v>
      </c>
      <c r="C227" s="2" t="s">
        <v>1035</v>
      </c>
      <c r="D227" s="19" t="s">
        <v>349</v>
      </c>
      <c r="E227" s="19" t="s">
        <v>346</v>
      </c>
      <c r="F227" s="19" t="s">
        <v>349</v>
      </c>
      <c r="H227" s="3" t="str">
        <f t="shared" si="15"/>
        <v>2023</v>
      </c>
      <c r="I227" s="3" t="str">
        <f t="shared" si="16"/>
        <v>2023</v>
      </c>
      <c r="J227" s="22">
        <f t="shared" si="17"/>
        <v>8</v>
      </c>
      <c r="K227" s="2">
        <f t="shared" si="18"/>
        <v>4</v>
      </c>
      <c r="L227" s="2" t="str">
        <f t="shared" si="19"/>
        <v>1514</v>
      </c>
      <c r="M227" s="19">
        <v>37.548400000000001</v>
      </c>
      <c r="N227" s="19">
        <v>126.986</v>
      </c>
      <c r="O227" s="2" t="s">
        <v>29</v>
      </c>
      <c r="P227" s="29" t="s">
        <v>1437</v>
      </c>
      <c r="Q227" s="13">
        <v>99999</v>
      </c>
      <c r="R227" s="2">
        <v>649</v>
      </c>
      <c r="S227" s="2">
        <v>1</v>
      </c>
      <c r="T227" s="2">
        <v>2</v>
      </c>
      <c r="U227" s="13">
        <v>99999</v>
      </c>
      <c r="V227" s="2">
        <v>1</v>
      </c>
      <c r="W227" s="2">
        <v>1</v>
      </c>
      <c r="X227" s="2">
        <v>1</v>
      </c>
      <c r="Y227" s="2">
        <v>77777</v>
      </c>
      <c r="Z227" s="2">
        <v>4</v>
      </c>
      <c r="AA227" s="2">
        <v>99999</v>
      </c>
      <c r="AB227" s="13">
        <v>77777</v>
      </c>
      <c r="AD227" s="13">
        <v>7777</v>
      </c>
      <c r="AE227" s="13">
        <v>1</v>
      </c>
      <c r="AF227" s="13">
        <v>2</v>
      </c>
      <c r="AG227" s="13">
        <v>4</v>
      </c>
      <c r="AJ227" s="19" t="s">
        <v>1477</v>
      </c>
    </row>
    <row r="228" spans="1:36" x14ac:dyDescent="0.3">
      <c r="A228" s="2">
        <v>30</v>
      </c>
      <c r="B228" s="2">
        <v>43</v>
      </c>
      <c r="C228" s="2" t="s">
        <v>1037</v>
      </c>
      <c r="D228" s="19" t="s">
        <v>348</v>
      </c>
      <c r="E228" s="19" t="s">
        <v>346</v>
      </c>
      <c r="F228" s="19" t="s">
        <v>348</v>
      </c>
      <c r="H228" s="3" t="str">
        <f t="shared" si="15"/>
        <v>2023</v>
      </c>
      <c r="I228" s="3" t="str">
        <f t="shared" si="16"/>
        <v>2023</v>
      </c>
      <c r="J228" s="22">
        <f t="shared" si="17"/>
        <v>8</v>
      </c>
      <c r="K228" s="2">
        <f t="shared" si="18"/>
        <v>4</v>
      </c>
      <c r="L228" s="2" t="str">
        <f t="shared" si="19"/>
        <v>1525</v>
      </c>
      <c r="M228" s="19">
        <v>37.520899999999997</v>
      </c>
      <c r="N228" s="19">
        <v>127.01300000000001</v>
      </c>
      <c r="O228" s="2" t="s">
        <v>29</v>
      </c>
      <c r="P228" s="29" t="s">
        <v>1038</v>
      </c>
      <c r="Q228" s="13">
        <v>99999</v>
      </c>
      <c r="R228" s="2">
        <v>679</v>
      </c>
      <c r="U228" s="13">
        <v>99999</v>
      </c>
      <c r="V228" s="2">
        <v>3</v>
      </c>
      <c r="W228" s="2">
        <v>1</v>
      </c>
      <c r="X228" s="2">
        <v>1</v>
      </c>
      <c r="Y228" s="2">
        <v>11</v>
      </c>
      <c r="Z228" s="2">
        <v>1</v>
      </c>
      <c r="AA228" s="2">
        <v>1</v>
      </c>
      <c r="AB228" s="13">
        <v>77777</v>
      </c>
      <c r="AD228" s="13">
        <v>7777</v>
      </c>
      <c r="AE228" s="13">
        <v>1</v>
      </c>
      <c r="AF228" s="13">
        <v>2</v>
      </c>
      <c r="AG228" s="13">
        <v>4</v>
      </c>
      <c r="AJ228" s="19" t="s">
        <v>664</v>
      </c>
    </row>
    <row r="229" spans="1:36" x14ac:dyDescent="0.3">
      <c r="A229" s="2">
        <v>0</v>
      </c>
      <c r="B229" s="2">
        <v>10</v>
      </c>
      <c r="C229" s="2" t="s">
        <v>1039</v>
      </c>
      <c r="D229" s="19" t="s">
        <v>347</v>
      </c>
      <c r="E229" s="19" t="s">
        <v>346</v>
      </c>
      <c r="F229" s="19" t="s">
        <v>347</v>
      </c>
      <c r="H229" s="3" t="str">
        <f t="shared" si="15"/>
        <v>2023</v>
      </c>
      <c r="I229" s="3" t="str">
        <f t="shared" si="16"/>
        <v>2023</v>
      </c>
      <c r="J229" s="22">
        <f t="shared" si="17"/>
        <v>8</v>
      </c>
      <c r="K229" s="2">
        <f t="shared" si="18"/>
        <v>4</v>
      </c>
      <c r="L229" s="2" t="str">
        <f t="shared" si="19"/>
        <v>1529</v>
      </c>
      <c r="M229" s="19">
        <v>37.533299999999997</v>
      </c>
      <c r="N229" s="19">
        <v>127.026</v>
      </c>
      <c r="O229" s="2" t="s">
        <v>29</v>
      </c>
      <c r="P229" s="29" t="s">
        <v>1040</v>
      </c>
      <c r="Q229" s="13">
        <v>99999</v>
      </c>
      <c r="R229" s="2">
        <v>651</v>
      </c>
      <c r="S229" s="2">
        <v>1</v>
      </c>
      <c r="T229" s="2">
        <v>2</v>
      </c>
      <c r="U229" s="13">
        <v>99999</v>
      </c>
      <c r="V229" s="2">
        <v>1</v>
      </c>
      <c r="W229" s="2">
        <v>1</v>
      </c>
      <c r="X229" s="2">
        <v>1</v>
      </c>
      <c r="Y229" s="2">
        <v>11</v>
      </c>
      <c r="Z229" s="2">
        <v>1</v>
      </c>
      <c r="AA229" s="2">
        <v>1</v>
      </c>
      <c r="AB229" s="13">
        <v>77777</v>
      </c>
      <c r="AD229" s="13">
        <v>7777</v>
      </c>
      <c r="AE229" s="13">
        <v>1</v>
      </c>
      <c r="AF229" s="13">
        <v>2</v>
      </c>
      <c r="AG229" s="13">
        <v>4</v>
      </c>
      <c r="AJ229" s="19" t="s">
        <v>665</v>
      </c>
    </row>
    <row r="230" spans="1:36" x14ac:dyDescent="0.3">
      <c r="A230" s="2">
        <v>5</v>
      </c>
      <c r="B230" s="2">
        <v>11</v>
      </c>
      <c r="C230" s="2" t="s">
        <v>1041</v>
      </c>
      <c r="D230" s="19" t="s">
        <v>345</v>
      </c>
      <c r="E230" s="19" t="s">
        <v>346</v>
      </c>
      <c r="F230" s="19" t="s">
        <v>345</v>
      </c>
      <c r="H230" s="3" t="str">
        <f t="shared" si="15"/>
        <v>2023</v>
      </c>
      <c r="I230" s="3" t="str">
        <f t="shared" si="16"/>
        <v>2023</v>
      </c>
      <c r="J230" s="22">
        <f t="shared" si="17"/>
        <v>8</v>
      </c>
      <c r="K230" s="2">
        <f t="shared" si="18"/>
        <v>4</v>
      </c>
      <c r="L230" s="2" t="str">
        <f t="shared" si="19"/>
        <v>1530</v>
      </c>
      <c r="M230" s="19">
        <v>37.533099999999997</v>
      </c>
      <c r="N230" s="19">
        <v>127.033</v>
      </c>
      <c r="O230" s="2" t="s">
        <v>29</v>
      </c>
      <c r="P230" s="29" t="s">
        <v>1042</v>
      </c>
      <c r="Q230" s="13">
        <v>99999</v>
      </c>
      <c r="R230" s="2">
        <v>631</v>
      </c>
      <c r="S230" s="2">
        <v>2</v>
      </c>
      <c r="T230" s="2">
        <v>1</v>
      </c>
      <c r="U230" s="13">
        <v>99999</v>
      </c>
      <c r="V230" s="2">
        <v>2</v>
      </c>
      <c r="W230" s="2">
        <v>1</v>
      </c>
      <c r="X230" s="2">
        <v>1</v>
      </c>
      <c r="Y230" s="2">
        <v>11</v>
      </c>
      <c r="Z230" s="2">
        <v>1</v>
      </c>
      <c r="AA230" s="2">
        <v>1</v>
      </c>
      <c r="AB230" s="13">
        <v>77777</v>
      </c>
      <c r="AD230" s="13">
        <v>7777</v>
      </c>
      <c r="AE230" s="13">
        <v>1</v>
      </c>
      <c r="AF230" s="13">
        <v>2</v>
      </c>
      <c r="AG230" s="13">
        <v>4</v>
      </c>
      <c r="AJ230" s="19" t="s">
        <v>665</v>
      </c>
    </row>
    <row r="231" spans="1:36" x14ac:dyDescent="0.3">
      <c r="A231" s="2">
        <v>48</v>
      </c>
      <c r="B231" s="2">
        <v>58</v>
      </c>
      <c r="C231" s="2" t="s">
        <v>1043</v>
      </c>
      <c r="D231" s="19" t="s">
        <v>370</v>
      </c>
      <c r="E231" s="23" t="s">
        <v>358</v>
      </c>
      <c r="F231" s="19" t="s">
        <v>370</v>
      </c>
      <c r="H231" s="3" t="str">
        <f t="shared" si="15"/>
        <v>2023</v>
      </c>
      <c r="I231" s="3" t="str">
        <f t="shared" si="16"/>
        <v>2023</v>
      </c>
      <c r="J231" s="22">
        <f t="shared" si="17"/>
        <v>9</v>
      </c>
      <c r="K231" s="2">
        <f t="shared" si="18"/>
        <v>4</v>
      </c>
      <c r="L231" s="2" t="str">
        <f t="shared" si="19"/>
        <v>0951</v>
      </c>
      <c r="M231" s="19">
        <v>37.534799999999997</v>
      </c>
      <c r="N231" s="19">
        <v>127.093</v>
      </c>
      <c r="O231" s="2" t="s">
        <v>29</v>
      </c>
      <c r="P231" s="29" t="s">
        <v>1044</v>
      </c>
      <c r="Q231" s="13">
        <v>99999</v>
      </c>
      <c r="R231" s="2">
        <v>501</v>
      </c>
      <c r="S231" s="2">
        <v>1</v>
      </c>
      <c r="T231" s="2">
        <v>2</v>
      </c>
      <c r="U231" s="13">
        <v>99999</v>
      </c>
      <c r="V231" s="2">
        <v>3</v>
      </c>
      <c r="W231" s="2">
        <v>1</v>
      </c>
      <c r="X231" s="2">
        <v>1</v>
      </c>
      <c r="Y231" s="2">
        <v>10</v>
      </c>
      <c r="Z231" s="2">
        <v>1</v>
      </c>
      <c r="AA231" s="2">
        <v>1</v>
      </c>
      <c r="AB231" s="13">
        <v>77777</v>
      </c>
      <c r="AD231" s="13">
        <v>7777</v>
      </c>
      <c r="AE231" s="13">
        <v>1</v>
      </c>
      <c r="AF231" s="13">
        <v>2</v>
      </c>
      <c r="AG231" s="13">
        <v>4</v>
      </c>
      <c r="AJ231" s="19" t="s">
        <v>616</v>
      </c>
    </row>
    <row r="232" spans="1:36" x14ac:dyDescent="0.3">
      <c r="A232" s="2">
        <v>2</v>
      </c>
      <c r="B232" s="2">
        <v>8</v>
      </c>
      <c r="C232" s="2" t="s">
        <v>1045</v>
      </c>
      <c r="D232" s="19" t="s">
        <v>369</v>
      </c>
      <c r="E232" s="19" t="s">
        <v>358</v>
      </c>
      <c r="F232" s="19" t="s">
        <v>369</v>
      </c>
      <c r="H232" s="3" t="str">
        <f t="shared" si="15"/>
        <v>2023</v>
      </c>
      <c r="I232" s="3" t="str">
        <f t="shared" si="16"/>
        <v>2023</v>
      </c>
      <c r="J232" s="22">
        <f t="shared" si="17"/>
        <v>9</v>
      </c>
      <c r="K232" s="2">
        <f t="shared" si="18"/>
        <v>4</v>
      </c>
      <c r="L232" s="2" t="str">
        <f t="shared" si="19"/>
        <v>0952</v>
      </c>
      <c r="M232" s="19">
        <v>37.532400000000003</v>
      </c>
      <c r="N232" s="19">
        <v>127.093</v>
      </c>
      <c r="O232" s="2" t="s">
        <v>29</v>
      </c>
      <c r="P232" s="29" t="s">
        <v>1046</v>
      </c>
      <c r="Q232" s="13">
        <v>99999</v>
      </c>
      <c r="R232" s="2">
        <v>675</v>
      </c>
      <c r="S232" s="2">
        <v>1</v>
      </c>
      <c r="T232" s="2">
        <v>2</v>
      </c>
      <c r="U232" s="13">
        <v>99999</v>
      </c>
      <c r="V232" s="2">
        <v>5</v>
      </c>
      <c r="W232" s="2">
        <v>1</v>
      </c>
      <c r="X232" s="2">
        <v>1</v>
      </c>
      <c r="Y232" s="2">
        <v>31</v>
      </c>
      <c r="Z232" s="2">
        <v>1</v>
      </c>
      <c r="AA232" s="2">
        <v>1</v>
      </c>
      <c r="AB232" s="13">
        <v>77777</v>
      </c>
      <c r="AD232" s="13">
        <v>7777</v>
      </c>
      <c r="AE232" s="13">
        <v>1</v>
      </c>
      <c r="AF232" s="13">
        <v>2</v>
      </c>
      <c r="AG232" s="13">
        <v>4</v>
      </c>
      <c r="AJ232" s="19" t="s">
        <v>616</v>
      </c>
    </row>
    <row r="233" spans="1:36" x14ac:dyDescent="0.3">
      <c r="C233" s="2" t="s">
        <v>476</v>
      </c>
      <c r="D233" s="19" t="s">
        <v>368</v>
      </c>
      <c r="E233" s="19" t="s">
        <v>358</v>
      </c>
      <c r="F233" s="19" t="s">
        <v>368</v>
      </c>
      <c r="H233" s="3" t="str">
        <f t="shared" si="15"/>
        <v>2023</v>
      </c>
      <c r="I233" s="3" t="str">
        <f t="shared" si="16"/>
        <v>2023</v>
      </c>
      <c r="J233" s="22">
        <f t="shared" si="17"/>
        <v>9</v>
      </c>
      <c r="K233" s="2">
        <f t="shared" si="18"/>
        <v>4</v>
      </c>
      <c r="L233" s="2" t="str">
        <f t="shared" si="19"/>
        <v>1405</v>
      </c>
      <c r="M233" s="19">
        <v>37.534300000000002</v>
      </c>
      <c r="N233" s="19">
        <v>127.093</v>
      </c>
      <c r="O233" s="2" t="s">
        <v>29</v>
      </c>
      <c r="Q233" s="13">
        <v>99999</v>
      </c>
      <c r="U233" s="13">
        <v>99999</v>
      </c>
      <c r="AB233" s="13">
        <v>77777</v>
      </c>
      <c r="AD233" s="13">
        <v>7777</v>
      </c>
      <c r="AE233" s="13">
        <v>1</v>
      </c>
      <c r="AF233" s="13">
        <v>2</v>
      </c>
      <c r="AG233" s="13">
        <v>4</v>
      </c>
      <c r="AJ233" s="19" t="s">
        <v>617</v>
      </c>
    </row>
    <row r="234" spans="1:36" x14ac:dyDescent="0.3">
      <c r="A234" s="2">
        <v>9</v>
      </c>
      <c r="B234" s="2">
        <v>14</v>
      </c>
      <c r="C234" s="2" t="s">
        <v>1047</v>
      </c>
      <c r="D234" s="19" t="s">
        <v>367</v>
      </c>
      <c r="E234" s="19" t="s">
        <v>358</v>
      </c>
      <c r="F234" s="19" t="s">
        <v>367</v>
      </c>
      <c r="H234" s="3" t="str">
        <f t="shared" si="15"/>
        <v>2023</v>
      </c>
      <c r="I234" s="3" t="str">
        <f t="shared" si="16"/>
        <v>2023</v>
      </c>
      <c r="J234" s="22">
        <f t="shared" si="17"/>
        <v>9</v>
      </c>
      <c r="K234" s="2">
        <f t="shared" si="18"/>
        <v>4</v>
      </c>
      <c r="L234" s="2" t="str">
        <f t="shared" si="19"/>
        <v>1409</v>
      </c>
      <c r="M234" s="19">
        <v>37.526200000000003</v>
      </c>
      <c r="N234" s="19">
        <v>127.09</v>
      </c>
      <c r="O234" s="2" t="s">
        <v>29</v>
      </c>
      <c r="P234" s="29" t="s">
        <v>1048</v>
      </c>
      <c r="Q234" s="13">
        <v>99999</v>
      </c>
      <c r="R234" s="2">
        <v>742</v>
      </c>
      <c r="S234" s="2">
        <v>1</v>
      </c>
      <c r="T234" s="2">
        <v>2</v>
      </c>
      <c r="U234" s="13">
        <v>99999</v>
      </c>
      <c r="V234" s="2">
        <v>3</v>
      </c>
      <c r="W234" s="2">
        <v>1</v>
      </c>
      <c r="X234" s="2">
        <v>1</v>
      </c>
      <c r="Y234" s="2">
        <v>1</v>
      </c>
      <c r="Z234" s="2">
        <v>1</v>
      </c>
      <c r="AA234" s="2">
        <v>6</v>
      </c>
      <c r="AB234" s="13">
        <v>77777</v>
      </c>
      <c r="AD234" s="13">
        <v>7777</v>
      </c>
      <c r="AE234" s="13">
        <v>1</v>
      </c>
      <c r="AF234" s="13">
        <v>2</v>
      </c>
      <c r="AG234" s="13">
        <v>4</v>
      </c>
      <c r="AJ234" s="19" t="s">
        <v>1478</v>
      </c>
    </row>
    <row r="235" spans="1:36" x14ac:dyDescent="0.3">
      <c r="A235" s="2">
        <v>0</v>
      </c>
      <c r="B235" s="2">
        <v>29</v>
      </c>
      <c r="C235" s="2" t="s">
        <v>1480</v>
      </c>
      <c r="D235" s="19" t="s">
        <v>366</v>
      </c>
      <c r="E235" s="19" t="s">
        <v>358</v>
      </c>
      <c r="F235" s="19" t="s">
        <v>366</v>
      </c>
      <c r="H235" s="3" t="str">
        <f t="shared" si="15"/>
        <v>2023</v>
      </c>
      <c r="I235" s="3" t="str">
        <f t="shared" si="16"/>
        <v>2023</v>
      </c>
      <c r="J235" s="22">
        <f t="shared" si="17"/>
        <v>9</v>
      </c>
      <c r="K235" s="2">
        <f t="shared" si="18"/>
        <v>4</v>
      </c>
      <c r="L235" s="2" t="str">
        <f t="shared" si="19"/>
        <v>1423</v>
      </c>
      <c r="M235" s="19">
        <v>37.505400000000002</v>
      </c>
      <c r="N235" s="19">
        <v>127.107</v>
      </c>
      <c r="O235" s="2" t="s">
        <v>29</v>
      </c>
      <c r="P235" s="29" t="s">
        <v>963</v>
      </c>
      <c r="Q235" s="13">
        <v>99999</v>
      </c>
      <c r="R235" s="2">
        <v>631</v>
      </c>
      <c r="S235" s="2">
        <v>2</v>
      </c>
      <c r="T235" s="2">
        <v>1</v>
      </c>
      <c r="U235" s="13">
        <v>99999</v>
      </c>
      <c r="V235" s="2">
        <v>3</v>
      </c>
      <c r="W235" s="2">
        <v>1</v>
      </c>
      <c r="X235" s="2">
        <v>1</v>
      </c>
      <c r="Y235" s="2">
        <v>20</v>
      </c>
      <c r="Z235" s="2">
        <v>1</v>
      </c>
      <c r="AA235" s="2">
        <v>6</v>
      </c>
      <c r="AB235" s="13">
        <v>77777</v>
      </c>
      <c r="AD235" s="13">
        <v>7777</v>
      </c>
      <c r="AE235" s="13">
        <v>1</v>
      </c>
      <c r="AF235" s="13">
        <v>2</v>
      </c>
      <c r="AG235" s="13">
        <v>4</v>
      </c>
      <c r="AJ235" s="19" t="s">
        <v>666</v>
      </c>
    </row>
    <row r="236" spans="1:36" x14ac:dyDescent="0.3">
      <c r="A236" s="2">
        <v>0</v>
      </c>
      <c r="B236" s="2">
        <v>17</v>
      </c>
      <c r="C236" s="2" t="s">
        <v>1049</v>
      </c>
      <c r="D236" s="19" t="s">
        <v>365</v>
      </c>
      <c r="E236" s="19" t="s">
        <v>358</v>
      </c>
      <c r="F236" s="19" t="s">
        <v>365</v>
      </c>
      <c r="H236" s="3" t="str">
        <f t="shared" si="15"/>
        <v>2023</v>
      </c>
      <c r="I236" s="3" t="str">
        <f t="shared" si="16"/>
        <v>2023</v>
      </c>
      <c r="J236" s="22">
        <f t="shared" si="17"/>
        <v>9</v>
      </c>
      <c r="K236" s="2">
        <f t="shared" si="18"/>
        <v>4</v>
      </c>
      <c r="L236" s="2" t="str">
        <f t="shared" si="19"/>
        <v>0755</v>
      </c>
      <c r="M236" s="19">
        <v>37.179200000000002</v>
      </c>
      <c r="N236" s="19">
        <v>126.989</v>
      </c>
      <c r="O236" s="2" t="s">
        <v>29</v>
      </c>
      <c r="P236" s="29" t="s">
        <v>1050</v>
      </c>
      <c r="Q236" s="13">
        <v>99999</v>
      </c>
      <c r="R236" s="2">
        <v>631</v>
      </c>
      <c r="U236" s="13">
        <v>99999</v>
      </c>
      <c r="V236" s="2">
        <v>1</v>
      </c>
      <c r="W236" s="2">
        <v>1</v>
      </c>
      <c r="X236" s="2">
        <v>1</v>
      </c>
      <c r="Y236" s="2">
        <v>12</v>
      </c>
      <c r="Z236" s="2">
        <v>1</v>
      </c>
      <c r="AA236" s="2">
        <v>6</v>
      </c>
      <c r="AB236" s="13">
        <v>77777</v>
      </c>
      <c r="AD236" s="13">
        <v>7777</v>
      </c>
      <c r="AE236" s="13">
        <v>1</v>
      </c>
      <c r="AF236" s="13">
        <v>2</v>
      </c>
      <c r="AG236" s="13">
        <v>4</v>
      </c>
      <c r="AJ236" s="19" t="s">
        <v>667</v>
      </c>
    </row>
    <row r="237" spans="1:36" x14ac:dyDescent="0.3">
      <c r="C237" s="2" t="s">
        <v>476</v>
      </c>
      <c r="D237" s="19" t="s">
        <v>364</v>
      </c>
      <c r="E237" s="19" t="s">
        <v>358</v>
      </c>
      <c r="F237" s="19" t="s">
        <v>364</v>
      </c>
      <c r="H237" s="3" t="str">
        <f t="shared" si="15"/>
        <v>2023</v>
      </c>
      <c r="I237" s="3" t="str">
        <f t="shared" si="16"/>
        <v>2023</v>
      </c>
      <c r="J237" s="22">
        <f t="shared" si="17"/>
        <v>9</v>
      </c>
      <c r="K237" s="2">
        <f t="shared" si="18"/>
        <v>4</v>
      </c>
      <c r="L237" s="2" t="str">
        <f t="shared" si="19"/>
        <v>0800</v>
      </c>
      <c r="M237" s="19">
        <v>37.208799999999997</v>
      </c>
      <c r="N237" s="19">
        <v>126.92400000000001</v>
      </c>
      <c r="O237" s="2" t="s">
        <v>29</v>
      </c>
      <c r="Q237" s="13">
        <v>99999</v>
      </c>
      <c r="U237" s="13">
        <v>99999</v>
      </c>
      <c r="AB237" s="13">
        <v>77777</v>
      </c>
      <c r="AD237" s="13">
        <v>7777</v>
      </c>
      <c r="AE237" s="13">
        <v>1</v>
      </c>
      <c r="AF237" s="13">
        <v>2</v>
      </c>
      <c r="AG237" s="13">
        <v>4</v>
      </c>
      <c r="AJ237" s="19" t="s">
        <v>668</v>
      </c>
    </row>
    <row r="238" spans="1:36" x14ac:dyDescent="0.3">
      <c r="A238" s="2">
        <v>20</v>
      </c>
      <c r="B238" s="2">
        <v>28</v>
      </c>
      <c r="C238" s="2" t="s">
        <v>1051</v>
      </c>
      <c r="D238" s="19" t="s">
        <v>363</v>
      </c>
      <c r="E238" s="19" t="s">
        <v>358</v>
      </c>
      <c r="F238" s="19" t="s">
        <v>363</v>
      </c>
      <c r="H238" s="3" t="str">
        <f t="shared" si="15"/>
        <v>2023</v>
      </c>
      <c r="I238" s="3" t="str">
        <f t="shared" si="16"/>
        <v>2023</v>
      </c>
      <c r="J238" s="22">
        <f t="shared" si="17"/>
        <v>9</v>
      </c>
      <c r="K238" s="2">
        <f t="shared" si="18"/>
        <v>4</v>
      </c>
      <c r="L238" s="2" t="str">
        <f t="shared" si="19"/>
        <v>0809</v>
      </c>
      <c r="M238" s="19">
        <v>37.204099999999997</v>
      </c>
      <c r="N238" s="19">
        <v>126.76300000000001</v>
      </c>
      <c r="O238" s="2" t="s">
        <v>29</v>
      </c>
      <c r="P238" s="29" t="s">
        <v>1052</v>
      </c>
      <c r="Q238" s="13">
        <v>99999</v>
      </c>
      <c r="R238" s="2">
        <v>631</v>
      </c>
      <c r="U238" s="13">
        <v>99999</v>
      </c>
      <c r="V238" s="2">
        <v>1</v>
      </c>
      <c r="W238" s="2">
        <v>1</v>
      </c>
      <c r="X238" s="2">
        <v>1</v>
      </c>
      <c r="Y238" s="2">
        <v>12</v>
      </c>
      <c r="Z238" s="2">
        <v>1</v>
      </c>
      <c r="AA238" s="2">
        <v>6</v>
      </c>
      <c r="AB238" s="13">
        <v>77777</v>
      </c>
      <c r="AD238" s="13">
        <v>7777</v>
      </c>
      <c r="AE238" s="13">
        <v>1</v>
      </c>
      <c r="AF238" s="13">
        <v>2</v>
      </c>
      <c r="AG238" s="13">
        <v>4</v>
      </c>
      <c r="AJ238" s="19" t="s">
        <v>613</v>
      </c>
    </row>
    <row r="239" spans="1:36" x14ac:dyDescent="0.3">
      <c r="A239" s="2">
        <v>23</v>
      </c>
      <c r="B239" s="2">
        <v>38</v>
      </c>
      <c r="C239" s="2" t="s">
        <v>1053</v>
      </c>
      <c r="D239" s="19" t="s">
        <v>362</v>
      </c>
      <c r="E239" s="19" t="s">
        <v>358</v>
      </c>
      <c r="F239" s="19" t="s">
        <v>362</v>
      </c>
      <c r="H239" s="3" t="str">
        <f t="shared" si="15"/>
        <v>2023</v>
      </c>
      <c r="I239" s="3" t="str">
        <f t="shared" si="16"/>
        <v>2023</v>
      </c>
      <c r="J239" s="22">
        <f t="shared" si="17"/>
        <v>9</v>
      </c>
      <c r="K239" s="2">
        <f t="shared" si="18"/>
        <v>4</v>
      </c>
      <c r="L239" s="2" t="str">
        <f t="shared" si="19"/>
        <v>0812</v>
      </c>
      <c r="M239" s="19">
        <v>37.211399999999998</v>
      </c>
      <c r="N239" s="19">
        <v>126.759</v>
      </c>
      <c r="O239" s="2" t="s">
        <v>29</v>
      </c>
      <c r="P239" s="29" t="s">
        <v>1054</v>
      </c>
      <c r="Q239" s="13">
        <v>99999</v>
      </c>
      <c r="R239" s="2">
        <v>642</v>
      </c>
      <c r="S239" s="2">
        <v>2</v>
      </c>
      <c r="T239" s="2">
        <v>1</v>
      </c>
      <c r="U239" s="13">
        <v>99999</v>
      </c>
      <c r="V239" s="2">
        <v>3</v>
      </c>
      <c r="W239" s="2">
        <v>1</v>
      </c>
      <c r="X239" s="2">
        <v>1</v>
      </c>
      <c r="Y239" s="2">
        <v>11</v>
      </c>
      <c r="Z239" s="2">
        <v>1</v>
      </c>
      <c r="AA239" s="2">
        <v>1</v>
      </c>
      <c r="AB239" s="13">
        <v>77777</v>
      </c>
      <c r="AD239" s="13">
        <v>7777</v>
      </c>
      <c r="AE239" s="13">
        <v>1</v>
      </c>
      <c r="AF239" s="13">
        <v>2</v>
      </c>
      <c r="AG239" s="13">
        <v>4</v>
      </c>
      <c r="AJ239" s="19" t="s">
        <v>537</v>
      </c>
    </row>
    <row r="240" spans="1:36" x14ac:dyDescent="0.3">
      <c r="A240" s="2">
        <v>19</v>
      </c>
      <c r="B240" s="2">
        <v>30</v>
      </c>
      <c r="C240" s="2" t="s">
        <v>1055</v>
      </c>
      <c r="D240" s="19" t="s">
        <v>361</v>
      </c>
      <c r="E240" s="19" t="s">
        <v>358</v>
      </c>
      <c r="F240" s="19" t="s">
        <v>361</v>
      </c>
      <c r="H240" s="3" t="str">
        <f t="shared" si="15"/>
        <v>2023</v>
      </c>
      <c r="I240" s="3" t="str">
        <f t="shared" si="16"/>
        <v>2023</v>
      </c>
      <c r="J240" s="22">
        <f t="shared" si="17"/>
        <v>9</v>
      </c>
      <c r="K240" s="2">
        <f t="shared" si="18"/>
        <v>4</v>
      </c>
      <c r="L240" s="2" t="str">
        <f t="shared" si="19"/>
        <v>0816</v>
      </c>
      <c r="M240" s="19">
        <v>37.222900000000003</v>
      </c>
      <c r="N240" s="19">
        <v>126.767</v>
      </c>
      <c r="O240" s="2" t="s">
        <v>29</v>
      </c>
      <c r="P240" s="29" t="s">
        <v>1056</v>
      </c>
      <c r="Q240" s="13">
        <v>99999</v>
      </c>
      <c r="R240" s="2">
        <v>671</v>
      </c>
      <c r="S240" s="2">
        <v>1</v>
      </c>
      <c r="T240" s="2">
        <v>2</v>
      </c>
      <c r="U240" s="13">
        <v>99999</v>
      </c>
      <c r="V240" s="2">
        <v>3</v>
      </c>
      <c r="W240" s="2">
        <v>1</v>
      </c>
      <c r="X240" s="2">
        <v>1</v>
      </c>
      <c r="Y240" s="2">
        <v>1</v>
      </c>
      <c r="Z240" s="2">
        <v>1</v>
      </c>
      <c r="AA240" s="2">
        <v>1</v>
      </c>
      <c r="AB240" s="13">
        <v>77777</v>
      </c>
      <c r="AD240" s="13">
        <v>7777</v>
      </c>
      <c r="AE240" s="13">
        <v>1</v>
      </c>
      <c r="AF240" s="13">
        <v>2</v>
      </c>
      <c r="AG240" s="13">
        <v>4</v>
      </c>
      <c r="AJ240" s="19" t="s">
        <v>529</v>
      </c>
    </row>
    <row r="241" spans="1:36" x14ac:dyDescent="0.3">
      <c r="A241" s="2">
        <v>8</v>
      </c>
      <c r="B241" s="2">
        <v>15</v>
      </c>
      <c r="C241" s="2" t="s">
        <v>1057</v>
      </c>
      <c r="D241" s="19" t="s">
        <v>360</v>
      </c>
      <c r="E241" s="19" t="s">
        <v>358</v>
      </c>
      <c r="F241" s="19" t="s">
        <v>360</v>
      </c>
      <c r="H241" s="3" t="str">
        <f t="shared" si="15"/>
        <v>2023</v>
      </c>
      <c r="I241" s="3" t="str">
        <f t="shared" si="16"/>
        <v>2023</v>
      </c>
      <c r="J241" s="22">
        <f t="shared" si="17"/>
        <v>9</v>
      </c>
      <c r="K241" s="2">
        <f t="shared" si="18"/>
        <v>4</v>
      </c>
      <c r="L241" s="2" t="str">
        <f t="shared" si="19"/>
        <v>0820</v>
      </c>
      <c r="M241" s="19">
        <v>37.235900000000001</v>
      </c>
      <c r="N241" s="19">
        <v>126.777</v>
      </c>
      <c r="O241" s="2" t="s">
        <v>29</v>
      </c>
      <c r="P241" s="29" t="s">
        <v>1058</v>
      </c>
      <c r="Q241" s="13">
        <v>99999</v>
      </c>
      <c r="R241" s="2">
        <v>679</v>
      </c>
      <c r="S241" s="2">
        <v>1</v>
      </c>
      <c r="T241" s="2">
        <v>2</v>
      </c>
      <c r="U241" s="13">
        <v>99999</v>
      </c>
      <c r="V241" s="2">
        <v>3</v>
      </c>
      <c r="W241" s="2">
        <v>1</v>
      </c>
      <c r="X241" s="2">
        <v>1</v>
      </c>
      <c r="Y241" s="2">
        <v>32</v>
      </c>
      <c r="Z241" s="2">
        <v>1</v>
      </c>
      <c r="AA241" s="2">
        <v>1</v>
      </c>
      <c r="AB241" s="13">
        <v>77777</v>
      </c>
      <c r="AD241" s="13">
        <v>7777</v>
      </c>
      <c r="AE241" s="13">
        <v>1</v>
      </c>
      <c r="AF241" s="13">
        <v>2</v>
      </c>
      <c r="AG241" s="13">
        <v>4</v>
      </c>
      <c r="AJ241" s="19" t="s">
        <v>536</v>
      </c>
    </row>
    <row r="242" spans="1:36" x14ac:dyDescent="0.3">
      <c r="A242" s="2">
        <v>4</v>
      </c>
      <c r="B242" s="2">
        <v>42</v>
      </c>
      <c r="C242" s="2" t="s">
        <v>1059</v>
      </c>
      <c r="D242" s="19" t="s">
        <v>359</v>
      </c>
      <c r="E242" s="19" t="s">
        <v>358</v>
      </c>
      <c r="F242" s="19" t="s">
        <v>359</v>
      </c>
      <c r="H242" s="3" t="str">
        <f t="shared" si="15"/>
        <v>2023</v>
      </c>
      <c r="I242" s="3" t="str">
        <f t="shared" si="16"/>
        <v>2023</v>
      </c>
      <c r="J242" s="22">
        <f t="shared" si="17"/>
        <v>9</v>
      </c>
      <c r="K242" s="2">
        <f t="shared" si="18"/>
        <v>4</v>
      </c>
      <c r="L242" s="2" t="str">
        <f t="shared" si="19"/>
        <v>1942</v>
      </c>
      <c r="M242" s="19">
        <v>37.2014</v>
      </c>
      <c r="N242" s="19">
        <v>126.828</v>
      </c>
      <c r="O242" s="2" t="s">
        <v>29</v>
      </c>
      <c r="P242" s="29" t="s">
        <v>1060</v>
      </c>
      <c r="Q242" s="13">
        <v>99999</v>
      </c>
      <c r="R242" s="2">
        <v>689</v>
      </c>
      <c r="S242" s="2">
        <v>2</v>
      </c>
      <c r="T242" s="2">
        <v>1</v>
      </c>
      <c r="U242" s="13">
        <v>99999</v>
      </c>
      <c r="V242" s="2">
        <v>3</v>
      </c>
      <c r="W242" s="2">
        <v>1</v>
      </c>
      <c r="X242" s="2">
        <v>1</v>
      </c>
      <c r="Y242" s="2">
        <v>32</v>
      </c>
      <c r="Z242" s="2">
        <v>4</v>
      </c>
      <c r="AA242" s="2">
        <v>1</v>
      </c>
      <c r="AB242" s="13">
        <v>77777</v>
      </c>
      <c r="AD242" s="13">
        <v>7777</v>
      </c>
      <c r="AE242" s="13">
        <v>1</v>
      </c>
      <c r="AF242" s="13">
        <v>2</v>
      </c>
      <c r="AG242" s="13">
        <v>4</v>
      </c>
      <c r="AJ242" s="19" t="s">
        <v>608</v>
      </c>
    </row>
    <row r="243" spans="1:36" x14ac:dyDescent="0.3">
      <c r="A243" s="2">
        <v>0</v>
      </c>
      <c r="B243" s="2">
        <v>15</v>
      </c>
      <c r="C243" s="2" t="s">
        <v>1061</v>
      </c>
      <c r="D243" s="19" t="s">
        <v>357</v>
      </c>
      <c r="E243" s="19" t="s">
        <v>358</v>
      </c>
      <c r="F243" s="19" t="s">
        <v>357</v>
      </c>
      <c r="H243" s="3" t="str">
        <f t="shared" si="15"/>
        <v>2023</v>
      </c>
      <c r="I243" s="3" t="str">
        <f t="shared" si="16"/>
        <v>2023</v>
      </c>
      <c r="J243" s="22">
        <f t="shared" si="17"/>
        <v>9</v>
      </c>
      <c r="K243" s="2">
        <f t="shared" si="18"/>
        <v>4</v>
      </c>
      <c r="L243" s="2" t="str">
        <f t="shared" si="19"/>
        <v>1943</v>
      </c>
      <c r="M243" s="19">
        <v>37.200200000000002</v>
      </c>
      <c r="N243" s="19">
        <v>126.82899999999999</v>
      </c>
      <c r="O243" s="2" t="s">
        <v>29</v>
      </c>
      <c r="P243" s="29" t="s">
        <v>1060</v>
      </c>
      <c r="Q243" s="13">
        <v>99999</v>
      </c>
      <c r="R243" s="2">
        <v>689</v>
      </c>
      <c r="S243" s="2">
        <v>2</v>
      </c>
      <c r="T243" s="2">
        <v>1</v>
      </c>
      <c r="U243" s="13">
        <v>99999</v>
      </c>
      <c r="V243" s="2">
        <v>3</v>
      </c>
      <c r="W243" s="2">
        <v>1</v>
      </c>
      <c r="X243" s="2">
        <v>1</v>
      </c>
      <c r="Y243" s="2">
        <v>32</v>
      </c>
      <c r="Z243" s="2">
        <v>4</v>
      </c>
      <c r="AA243" s="2">
        <v>1</v>
      </c>
      <c r="AB243" s="13">
        <v>77777</v>
      </c>
      <c r="AD243" s="13">
        <v>7777</v>
      </c>
      <c r="AE243" s="13">
        <v>1</v>
      </c>
      <c r="AF243" s="13">
        <v>2</v>
      </c>
      <c r="AG243" s="13">
        <v>4</v>
      </c>
      <c r="AJ243" s="19" t="s">
        <v>669</v>
      </c>
    </row>
    <row r="244" spans="1:36" x14ac:dyDescent="0.3">
      <c r="A244" s="2">
        <v>0</v>
      </c>
      <c r="B244" s="2">
        <v>21</v>
      </c>
      <c r="C244" s="2" t="s">
        <v>1481</v>
      </c>
      <c r="D244" s="19" t="s">
        <v>383</v>
      </c>
      <c r="E244" s="23" t="s">
        <v>381</v>
      </c>
      <c r="F244" s="19" t="s">
        <v>383</v>
      </c>
      <c r="H244" s="3" t="str">
        <f t="shared" si="15"/>
        <v>2023</v>
      </c>
      <c r="I244" s="3" t="str">
        <f t="shared" si="16"/>
        <v>2023</v>
      </c>
      <c r="J244" s="22">
        <f t="shared" si="17"/>
        <v>10</v>
      </c>
      <c r="K244" s="2">
        <f t="shared" si="18"/>
        <v>7</v>
      </c>
      <c r="L244" s="2" t="str">
        <f t="shared" si="19"/>
        <v>1708</v>
      </c>
      <c r="M244" s="19">
        <v>37.275300000000001</v>
      </c>
      <c r="N244" s="19">
        <v>127.021</v>
      </c>
      <c r="O244" s="2" t="s">
        <v>29</v>
      </c>
      <c r="P244" s="29" t="s">
        <v>1062</v>
      </c>
      <c r="Q244" s="13">
        <v>99999</v>
      </c>
      <c r="R244" s="2">
        <v>675</v>
      </c>
      <c r="S244" s="2">
        <v>1</v>
      </c>
      <c r="T244" s="2">
        <v>2</v>
      </c>
      <c r="U244" s="13">
        <v>99999</v>
      </c>
      <c r="V244" s="2">
        <v>3</v>
      </c>
      <c r="W244" s="2">
        <v>1</v>
      </c>
      <c r="X244" s="2">
        <v>1</v>
      </c>
      <c r="Y244" s="2">
        <v>20</v>
      </c>
      <c r="Z244" s="2">
        <v>1</v>
      </c>
      <c r="AA244" s="2">
        <v>6</v>
      </c>
      <c r="AB244" s="13">
        <v>77777</v>
      </c>
      <c r="AD244" s="13">
        <v>7777</v>
      </c>
      <c r="AE244" s="13">
        <v>1</v>
      </c>
      <c r="AF244" s="13">
        <v>2</v>
      </c>
      <c r="AG244" s="13">
        <v>4</v>
      </c>
      <c r="AJ244" s="19" t="s">
        <v>670</v>
      </c>
    </row>
    <row r="245" spans="1:36" x14ac:dyDescent="0.3">
      <c r="A245" s="2">
        <v>6</v>
      </c>
      <c r="B245" s="2">
        <v>15</v>
      </c>
      <c r="C245" s="2" t="s">
        <v>1435</v>
      </c>
      <c r="D245" s="19" t="s">
        <v>382</v>
      </c>
      <c r="E245" s="19" t="s">
        <v>381</v>
      </c>
      <c r="F245" s="19" t="s">
        <v>382</v>
      </c>
      <c r="H245" s="3" t="str">
        <f t="shared" si="15"/>
        <v>2023</v>
      </c>
      <c r="I245" s="3" t="str">
        <f t="shared" si="16"/>
        <v>2023</v>
      </c>
      <c r="J245" s="22">
        <f t="shared" si="17"/>
        <v>10</v>
      </c>
      <c r="K245" s="2">
        <f t="shared" si="18"/>
        <v>7</v>
      </c>
      <c r="L245" s="2" t="str">
        <f t="shared" si="19"/>
        <v>1709</v>
      </c>
      <c r="M245" s="19">
        <v>37.275300000000001</v>
      </c>
      <c r="N245" s="19">
        <v>127.01900000000001</v>
      </c>
      <c r="O245" s="2" t="s">
        <v>29</v>
      </c>
      <c r="P245" s="29" t="s">
        <v>1458</v>
      </c>
      <c r="Q245" s="13">
        <v>99999</v>
      </c>
      <c r="R245" s="2">
        <v>675</v>
      </c>
      <c r="S245" s="2">
        <v>1</v>
      </c>
      <c r="T245" s="2">
        <v>2</v>
      </c>
      <c r="U245" s="13">
        <v>99999</v>
      </c>
      <c r="V245" s="2">
        <v>3</v>
      </c>
      <c r="W245" s="2">
        <v>1</v>
      </c>
      <c r="X245" s="2">
        <v>1</v>
      </c>
      <c r="Y245" s="2">
        <v>1</v>
      </c>
      <c r="Z245" s="2">
        <v>1</v>
      </c>
      <c r="AA245" s="2">
        <v>6</v>
      </c>
      <c r="AB245" s="13">
        <v>77777</v>
      </c>
      <c r="AD245" s="13">
        <v>7777</v>
      </c>
      <c r="AE245" s="13">
        <v>1</v>
      </c>
      <c r="AF245" s="13">
        <v>2</v>
      </c>
      <c r="AG245" s="13">
        <v>4</v>
      </c>
      <c r="AJ245" s="19" t="s">
        <v>671</v>
      </c>
    </row>
    <row r="246" spans="1:36" x14ac:dyDescent="0.3">
      <c r="A246" s="2">
        <v>27</v>
      </c>
      <c r="B246" s="2">
        <v>36</v>
      </c>
      <c r="C246" s="2" t="s">
        <v>1063</v>
      </c>
      <c r="D246" s="19" t="s">
        <v>380</v>
      </c>
      <c r="E246" s="19" t="s">
        <v>381</v>
      </c>
      <c r="F246" s="19" t="s">
        <v>380</v>
      </c>
      <c r="H246" s="3" t="str">
        <f t="shared" si="15"/>
        <v>2023</v>
      </c>
      <c r="I246" s="3" t="str">
        <f t="shared" si="16"/>
        <v>2023</v>
      </c>
      <c r="J246" s="22">
        <f t="shared" si="17"/>
        <v>10</v>
      </c>
      <c r="K246" s="2">
        <f t="shared" si="18"/>
        <v>7</v>
      </c>
      <c r="L246" s="2" t="str">
        <f t="shared" si="19"/>
        <v>1823</v>
      </c>
      <c r="M246" s="19">
        <v>37.275199999999998</v>
      </c>
      <c r="N246" s="19">
        <v>127.02</v>
      </c>
      <c r="O246" s="2" t="s">
        <v>29</v>
      </c>
      <c r="P246" s="29" t="s">
        <v>1064</v>
      </c>
      <c r="Q246" s="13">
        <v>99999</v>
      </c>
      <c r="R246" s="2">
        <v>672</v>
      </c>
      <c r="S246" s="2">
        <v>1</v>
      </c>
      <c r="T246" s="2">
        <v>2</v>
      </c>
      <c r="U246" s="13">
        <v>99999</v>
      </c>
      <c r="V246" s="2">
        <v>3</v>
      </c>
      <c r="W246" s="2">
        <v>1</v>
      </c>
      <c r="X246" s="2">
        <v>1</v>
      </c>
      <c r="Y246" s="2">
        <v>1</v>
      </c>
      <c r="Z246" s="2">
        <v>4</v>
      </c>
      <c r="AA246" s="2">
        <v>1</v>
      </c>
      <c r="AB246" s="13">
        <v>77777</v>
      </c>
      <c r="AD246" s="13">
        <v>7777</v>
      </c>
      <c r="AE246" s="13">
        <v>1</v>
      </c>
      <c r="AF246" s="13">
        <v>2</v>
      </c>
      <c r="AG246" s="13">
        <v>4</v>
      </c>
      <c r="AJ246" s="19" t="s">
        <v>672</v>
      </c>
    </row>
    <row r="247" spans="1:36" x14ac:dyDescent="0.3">
      <c r="A247" s="2">
        <v>0</v>
      </c>
      <c r="B247" s="2">
        <v>23</v>
      </c>
      <c r="C247" s="2" t="s">
        <v>1482</v>
      </c>
      <c r="D247" s="19" t="s">
        <v>379</v>
      </c>
      <c r="E247" s="23" t="s">
        <v>372</v>
      </c>
      <c r="F247" s="19" t="s">
        <v>379</v>
      </c>
      <c r="H247" s="3" t="str">
        <f t="shared" si="15"/>
        <v>2023</v>
      </c>
      <c r="I247" s="3" t="str">
        <f t="shared" si="16"/>
        <v>2023</v>
      </c>
      <c r="J247" s="22">
        <f t="shared" si="17"/>
        <v>10</v>
      </c>
      <c r="K247" s="2">
        <f t="shared" si="18"/>
        <v>3</v>
      </c>
      <c r="L247" s="2" t="str">
        <f t="shared" si="19"/>
        <v>1802</v>
      </c>
      <c r="M247" s="19">
        <v>37.531500000000001</v>
      </c>
      <c r="N247" s="19">
        <v>127.087</v>
      </c>
      <c r="O247" s="2" t="s">
        <v>29</v>
      </c>
      <c r="P247" s="29" t="s">
        <v>1065</v>
      </c>
      <c r="Q247" s="13">
        <v>99999</v>
      </c>
      <c r="R247" s="2">
        <v>689</v>
      </c>
      <c r="S247" s="2">
        <v>2</v>
      </c>
      <c r="T247" s="2">
        <v>1</v>
      </c>
      <c r="U247" s="13">
        <v>99999</v>
      </c>
      <c r="V247" s="2">
        <v>3</v>
      </c>
      <c r="W247" s="2">
        <v>1</v>
      </c>
      <c r="X247" s="2">
        <v>1</v>
      </c>
      <c r="Y247" s="2">
        <v>1</v>
      </c>
      <c r="Z247" s="2">
        <v>2</v>
      </c>
      <c r="AA247" s="2">
        <v>1</v>
      </c>
      <c r="AB247" s="13">
        <v>77777</v>
      </c>
      <c r="AD247" s="13">
        <v>7777</v>
      </c>
      <c r="AE247" s="13">
        <v>1</v>
      </c>
      <c r="AF247" s="13">
        <v>2</v>
      </c>
      <c r="AG247" s="13">
        <v>4</v>
      </c>
      <c r="AJ247" s="19" t="s">
        <v>602</v>
      </c>
    </row>
    <row r="248" spans="1:36" x14ac:dyDescent="0.3">
      <c r="A248" s="2">
        <v>36</v>
      </c>
      <c r="B248" s="2">
        <v>41</v>
      </c>
      <c r="C248" s="2" t="s">
        <v>1066</v>
      </c>
      <c r="D248" s="19" t="s">
        <v>378</v>
      </c>
      <c r="E248" s="19" t="s">
        <v>372</v>
      </c>
      <c r="F248" s="19" t="s">
        <v>378</v>
      </c>
      <c r="H248" s="3" t="str">
        <f t="shared" si="15"/>
        <v>2023</v>
      </c>
      <c r="I248" s="3" t="str">
        <f t="shared" si="16"/>
        <v>2023</v>
      </c>
      <c r="J248" s="22">
        <f t="shared" si="17"/>
        <v>10</v>
      </c>
      <c r="K248" s="2">
        <f t="shared" si="18"/>
        <v>3</v>
      </c>
      <c r="L248" s="2" t="str">
        <f t="shared" si="19"/>
        <v>2130</v>
      </c>
      <c r="M248" s="19">
        <v>37.5274</v>
      </c>
      <c r="N248" s="19">
        <v>127.05500000000001</v>
      </c>
      <c r="O248" s="2" t="s">
        <v>29</v>
      </c>
      <c r="P248" s="29" t="s">
        <v>1067</v>
      </c>
      <c r="Q248" s="13">
        <v>99999</v>
      </c>
      <c r="R248" s="2">
        <v>501</v>
      </c>
      <c r="S248" s="2">
        <v>1</v>
      </c>
      <c r="T248" s="2">
        <v>2</v>
      </c>
      <c r="U248" s="13">
        <v>99999</v>
      </c>
      <c r="V248" s="2">
        <v>2</v>
      </c>
      <c r="W248" s="2">
        <v>1</v>
      </c>
      <c r="X248" s="2">
        <v>1</v>
      </c>
      <c r="Y248" s="2">
        <v>77777</v>
      </c>
      <c r="Z248" s="2">
        <v>4</v>
      </c>
      <c r="AA248" s="2">
        <v>1</v>
      </c>
      <c r="AB248" s="13">
        <v>77777</v>
      </c>
      <c r="AD248" s="13">
        <v>7777</v>
      </c>
      <c r="AE248" s="13">
        <v>1</v>
      </c>
      <c r="AF248" s="13">
        <v>2</v>
      </c>
      <c r="AG248" s="13">
        <v>4</v>
      </c>
      <c r="AJ248" s="19" t="s">
        <v>673</v>
      </c>
    </row>
    <row r="249" spans="1:36" x14ac:dyDescent="0.3">
      <c r="A249" s="2">
        <v>30</v>
      </c>
      <c r="B249" s="2">
        <v>37</v>
      </c>
      <c r="C249" s="2" t="s">
        <v>1068</v>
      </c>
      <c r="D249" s="19" t="s">
        <v>377</v>
      </c>
      <c r="E249" s="19" t="s">
        <v>372</v>
      </c>
      <c r="F249" s="19" t="s">
        <v>377</v>
      </c>
      <c r="H249" s="3" t="str">
        <f t="shared" si="15"/>
        <v>2023</v>
      </c>
      <c r="I249" s="3" t="str">
        <f t="shared" si="16"/>
        <v>2023</v>
      </c>
      <c r="J249" s="22">
        <f t="shared" si="17"/>
        <v>10</v>
      </c>
      <c r="K249" s="2">
        <f t="shared" si="18"/>
        <v>3</v>
      </c>
      <c r="L249" s="2" t="str">
        <f t="shared" si="19"/>
        <v>2135</v>
      </c>
      <c r="M249" s="19">
        <v>37.527099999999997</v>
      </c>
      <c r="N249" s="19">
        <v>127.02</v>
      </c>
      <c r="O249" s="2" t="s">
        <v>29</v>
      </c>
      <c r="P249" s="29" t="s">
        <v>1069</v>
      </c>
      <c r="Q249" s="13">
        <v>99999</v>
      </c>
      <c r="R249" s="2">
        <v>632</v>
      </c>
      <c r="S249" s="2">
        <v>2</v>
      </c>
      <c r="T249" s="2">
        <v>1</v>
      </c>
      <c r="U249" s="13">
        <v>99999</v>
      </c>
      <c r="V249" s="2">
        <v>2</v>
      </c>
      <c r="W249" s="2">
        <v>1</v>
      </c>
      <c r="X249" s="2">
        <v>1</v>
      </c>
      <c r="Y249" s="2">
        <v>15</v>
      </c>
      <c r="Z249" s="2">
        <v>4</v>
      </c>
      <c r="AA249" s="2">
        <v>1</v>
      </c>
      <c r="AB249" s="13">
        <v>77777</v>
      </c>
      <c r="AD249" s="13">
        <v>7777</v>
      </c>
      <c r="AE249" s="13">
        <v>1</v>
      </c>
      <c r="AF249" s="13">
        <v>2</v>
      </c>
      <c r="AG249" s="13">
        <v>4</v>
      </c>
      <c r="AJ249" s="19" t="s">
        <v>674</v>
      </c>
    </row>
    <row r="250" spans="1:36" x14ac:dyDescent="0.3">
      <c r="C250" s="2" t="s">
        <v>476</v>
      </c>
      <c r="D250" s="19" t="s">
        <v>376</v>
      </c>
      <c r="E250" s="19" t="s">
        <v>372</v>
      </c>
      <c r="F250" s="19" t="s">
        <v>376</v>
      </c>
      <c r="H250" s="3" t="str">
        <f t="shared" si="15"/>
        <v>2023</v>
      </c>
      <c r="I250" s="3" t="str">
        <f t="shared" si="16"/>
        <v>2023</v>
      </c>
      <c r="J250" s="22">
        <f t="shared" si="17"/>
        <v>10</v>
      </c>
      <c r="K250" s="2">
        <f t="shared" si="18"/>
        <v>7</v>
      </c>
      <c r="L250" s="2" t="str">
        <f t="shared" si="19"/>
        <v>1205</v>
      </c>
      <c r="M250" s="19">
        <v>37.539499999999997</v>
      </c>
      <c r="N250" s="19">
        <v>127.039</v>
      </c>
      <c r="O250" s="2" t="s">
        <v>29</v>
      </c>
      <c r="Q250" s="13">
        <v>99999</v>
      </c>
      <c r="U250" s="13">
        <v>99999</v>
      </c>
      <c r="AB250" s="13">
        <v>77777</v>
      </c>
      <c r="AD250" s="13">
        <v>7777</v>
      </c>
      <c r="AE250" s="13">
        <v>1</v>
      </c>
      <c r="AF250" s="13">
        <v>2</v>
      </c>
      <c r="AG250" s="13">
        <v>4</v>
      </c>
      <c r="AJ250" s="19" t="s">
        <v>675</v>
      </c>
    </row>
    <row r="251" spans="1:36" x14ac:dyDescent="0.3">
      <c r="C251" s="2" t="s">
        <v>476</v>
      </c>
      <c r="D251" s="19" t="s">
        <v>375</v>
      </c>
      <c r="E251" s="19" t="s">
        <v>372</v>
      </c>
      <c r="F251" s="19" t="s">
        <v>375</v>
      </c>
      <c r="H251" s="3" t="str">
        <f t="shared" si="15"/>
        <v>2023</v>
      </c>
      <c r="I251" s="3" t="str">
        <f t="shared" si="16"/>
        <v>2023</v>
      </c>
      <c r="J251" s="22">
        <f t="shared" si="17"/>
        <v>10</v>
      </c>
      <c r="K251" s="2">
        <f t="shared" si="18"/>
        <v>7</v>
      </c>
      <c r="L251" s="2" t="str">
        <f t="shared" si="19"/>
        <v>1647</v>
      </c>
      <c r="M251" s="19">
        <v>37.5745</v>
      </c>
      <c r="N251" s="19">
        <v>127.08</v>
      </c>
      <c r="O251" s="2" t="s">
        <v>29</v>
      </c>
      <c r="Q251" s="13">
        <v>99999</v>
      </c>
      <c r="U251" s="13">
        <v>99999</v>
      </c>
      <c r="AB251" s="13">
        <v>77777</v>
      </c>
      <c r="AD251" s="13">
        <v>7777</v>
      </c>
      <c r="AE251" s="13">
        <v>1</v>
      </c>
      <c r="AF251" s="13">
        <v>2</v>
      </c>
      <c r="AG251" s="13">
        <v>4</v>
      </c>
      <c r="AJ251" s="19" t="s">
        <v>676</v>
      </c>
    </row>
    <row r="252" spans="1:36" x14ac:dyDescent="0.3">
      <c r="A252" s="2">
        <v>1</v>
      </c>
      <c r="B252" s="2">
        <v>12</v>
      </c>
      <c r="C252" s="2" t="s">
        <v>1070</v>
      </c>
      <c r="D252" s="19" t="s">
        <v>374</v>
      </c>
      <c r="E252" s="19" t="s">
        <v>372</v>
      </c>
      <c r="F252" s="19" t="s">
        <v>374</v>
      </c>
      <c r="H252" s="3" t="str">
        <f t="shared" si="15"/>
        <v>2023</v>
      </c>
      <c r="I252" s="3" t="str">
        <f t="shared" si="16"/>
        <v>2023</v>
      </c>
      <c r="J252" s="22">
        <f t="shared" si="17"/>
        <v>10</v>
      </c>
      <c r="K252" s="2">
        <f t="shared" si="18"/>
        <v>7</v>
      </c>
      <c r="L252" s="2" t="str">
        <f t="shared" si="19"/>
        <v>1654</v>
      </c>
      <c r="M252" s="19">
        <v>37.5563</v>
      </c>
      <c r="N252" s="19">
        <v>127.072</v>
      </c>
      <c r="O252" s="2" t="s">
        <v>29</v>
      </c>
      <c r="P252" s="29" t="s">
        <v>1071</v>
      </c>
      <c r="Q252" s="13">
        <v>99999</v>
      </c>
      <c r="R252" s="2">
        <v>641</v>
      </c>
      <c r="S252" s="2">
        <v>2</v>
      </c>
      <c r="T252" s="2">
        <v>1</v>
      </c>
      <c r="U252" s="13">
        <v>99999</v>
      </c>
      <c r="V252" s="2">
        <v>3</v>
      </c>
      <c r="W252" s="2">
        <v>1</v>
      </c>
      <c r="X252" s="2">
        <v>1</v>
      </c>
      <c r="Y252" s="2">
        <v>20</v>
      </c>
      <c r="Z252" s="2">
        <v>1</v>
      </c>
      <c r="AA252" s="2">
        <v>1</v>
      </c>
      <c r="AB252" s="13">
        <v>77777</v>
      </c>
      <c r="AD252" s="13">
        <v>7777</v>
      </c>
      <c r="AE252" s="13">
        <v>1</v>
      </c>
      <c r="AF252" s="13">
        <v>2</v>
      </c>
      <c r="AG252" s="13">
        <v>4</v>
      </c>
      <c r="AJ252" s="19" t="s">
        <v>677</v>
      </c>
    </row>
    <row r="253" spans="1:36" x14ac:dyDescent="0.3">
      <c r="A253" s="2">
        <v>5</v>
      </c>
      <c r="B253" s="2">
        <v>15</v>
      </c>
      <c r="C253" s="2" t="s">
        <v>1072</v>
      </c>
      <c r="D253" s="19" t="s">
        <v>373</v>
      </c>
      <c r="E253" s="19" t="s">
        <v>372</v>
      </c>
      <c r="F253" s="19" t="s">
        <v>373</v>
      </c>
      <c r="H253" s="3" t="str">
        <f t="shared" si="15"/>
        <v>2023</v>
      </c>
      <c r="I253" s="3" t="str">
        <f t="shared" si="16"/>
        <v>2023</v>
      </c>
      <c r="J253" s="22">
        <f t="shared" si="17"/>
        <v>10</v>
      </c>
      <c r="K253" s="2">
        <f t="shared" si="18"/>
        <v>7</v>
      </c>
      <c r="L253" s="2" t="str">
        <f t="shared" si="19"/>
        <v>1702</v>
      </c>
      <c r="M253" s="19">
        <v>37.546300000000002</v>
      </c>
      <c r="N253" s="19">
        <v>127.074</v>
      </c>
      <c r="O253" s="2" t="s">
        <v>29</v>
      </c>
      <c r="P253" s="29" t="s">
        <v>1073</v>
      </c>
      <c r="Q253" s="13">
        <v>99999</v>
      </c>
      <c r="R253" s="2">
        <v>583</v>
      </c>
      <c r="S253" s="2">
        <v>1</v>
      </c>
      <c r="T253" s="2">
        <v>2</v>
      </c>
      <c r="U253" s="13">
        <v>99999</v>
      </c>
      <c r="V253" s="2">
        <v>3</v>
      </c>
      <c r="W253" s="2">
        <v>1</v>
      </c>
      <c r="X253" s="2">
        <v>1</v>
      </c>
      <c r="Y253" s="2">
        <v>20</v>
      </c>
      <c r="Z253" s="2">
        <v>1</v>
      </c>
      <c r="AA253" s="2">
        <v>1</v>
      </c>
      <c r="AB253" s="13">
        <v>77777</v>
      </c>
      <c r="AD253" s="13">
        <v>7777</v>
      </c>
      <c r="AE253" s="13">
        <v>1</v>
      </c>
      <c r="AF253" s="13">
        <v>2</v>
      </c>
      <c r="AG253" s="13">
        <v>4</v>
      </c>
      <c r="AJ253" s="19" t="s">
        <v>678</v>
      </c>
    </row>
    <row r="254" spans="1:36" x14ac:dyDescent="0.3">
      <c r="A254" s="2">
        <v>0</v>
      </c>
      <c r="B254" s="2">
        <v>10</v>
      </c>
      <c r="C254" s="2" t="s">
        <v>1074</v>
      </c>
      <c r="D254" s="19" t="s">
        <v>371</v>
      </c>
      <c r="E254" s="19" t="s">
        <v>372</v>
      </c>
      <c r="F254" s="19" t="s">
        <v>371</v>
      </c>
      <c r="H254" s="3" t="str">
        <f t="shared" si="15"/>
        <v>2023</v>
      </c>
      <c r="I254" s="3" t="str">
        <f t="shared" si="16"/>
        <v>2023</v>
      </c>
      <c r="J254" s="22">
        <f t="shared" si="17"/>
        <v>10</v>
      </c>
      <c r="K254" s="2">
        <f t="shared" si="18"/>
        <v>7</v>
      </c>
      <c r="L254" s="2" t="str">
        <f t="shared" si="19"/>
        <v>1708</v>
      </c>
      <c r="M254" s="19">
        <v>37.539900000000003</v>
      </c>
      <c r="N254" s="19">
        <v>127.071</v>
      </c>
      <c r="O254" s="2" t="s">
        <v>29</v>
      </c>
      <c r="P254" s="29" t="s">
        <v>1075</v>
      </c>
      <c r="Q254" s="13">
        <v>99999</v>
      </c>
      <c r="R254" s="2">
        <v>799</v>
      </c>
      <c r="U254" s="13">
        <v>99999</v>
      </c>
      <c r="V254" s="2">
        <v>3</v>
      </c>
      <c r="W254" s="2">
        <v>1</v>
      </c>
      <c r="X254" s="2">
        <v>1</v>
      </c>
      <c r="Y254" s="2">
        <v>20</v>
      </c>
      <c r="Z254" s="2">
        <v>1</v>
      </c>
      <c r="AA254" s="2">
        <v>1</v>
      </c>
      <c r="AB254" s="13">
        <v>77777</v>
      </c>
      <c r="AD254" s="13">
        <v>7777</v>
      </c>
      <c r="AE254" s="13">
        <v>1</v>
      </c>
      <c r="AF254" s="13">
        <v>2</v>
      </c>
      <c r="AG254" s="13">
        <v>4</v>
      </c>
      <c r="AJ254" s="19" t="s">
        <v>679</v>
      </c>
    </row>
    <row r="255" spans="1:36" x14ac:dyDescent="0.3">
      <c r="C255" s="2" t="s">
        <v>476</v>
      </c>
      <c r="D255" s="19" t="s">
        <v>427</v>
      </c>
      <c r="E255" s="23" t="s">
        <v>420</v>
      </c>
      <c r="F255" s="19" t="s">
        <v>427</v>
      </c>
      <c r="H255" s="3" t="str">
        <f t="shared" si="15"/>
        <v>2023</v>
      </c>
      <c r="I255" s="3" t="str">
        <f t="shared" si="16"/>
        <v>2023</v>
      </c>
      <c r="J255" s="22">
        <f t="shared" si="17"/>
        <v>11</v>
      </c>
      <c r="K255" s="2">
        <f t="shared" si="18"/>
        <v>4</v>
      </c>
      <c r="L255" s="2" t="str">
        <f t="shared" si="19"/>
        <v>0805</v>
      </c>
      <c r="M255" s="19">
        <v>37.246200000000002</v>
      </c>
      <c r="N255" s="19">
        <v>127.721</v>
      </c>
      <c r="O255" s="2" t="s">
        <v>29</v>
      </c>
      <c r="Q255" s="13">
        <v>99999</v>
      </c>
      <c r="U255" s="13">
        <v>99999</v>
      </c>
      <c r="AB255" s="13">
        <v>77777</v>
      </c>
      <c r="AD255" s="13">
        <v>7777</v>
      </c>
      <c r="AE255" s="13">
        <v>1</v>
      </c>
      <c r="AF255" s="13">
        <v>2</v>
      </c>
      <c r="AG255" s="13">
        <v>4</v>
      </c>
      <c r="AJ255" s="19" t="s">
        <v>680</v>
      </c>
    </row>
    <row r="256" spans="1:36" x14ac:dyDescent="0.3">
      <c r="C256" s="2" t="s">
        <v>476</v>
      </c>
      <c r="D256" s="19" t="s">
        <v>426</v>
      </c>
      <c r="E256" s="19" t="s">
        <v>420</v>
      </c>
      <c r="F256" s="19" t="s">
        <v>426</v>
      </c>
      <c r="H256" s="3" t="str">
        <f t="shared" si="15"/>
        <v>2023</v>
      </c>
      <c r="I256" s="3" t="str">
        <f t="shared" si="16"/>
        <v>2023</v>
      </c>
      <c r="J256" s="22">
        <f t="shared" si="17"/>
        <v>11</v>
      </c>
      <c r="K256" s="2">
        <f t="shared" si="18"/>
        <v>4</v>
      </c>
      <c r="L256" s="2" t="str">
        <f t="shared" si="19"/>
        <v>0811</v>
      </c>
      <c r="M256" s="19">
        <v>37.305999999999997</v>
      </c>
      <c r="N256" s="19">
        <v>127.821</v>
      </c>
      <c r="O256" s="2" t="s">
        <v>29</v>
      </c>
      <c r="Q256" s="13">
        <v>99999</v>
      </c>
      <c r="U256" s="13">
        <v>99999</v>
      </c>
      <c r="AB256" s="13">
        <v>77777</v>
      </c>
      <c r="AD256" s="13">
        <v>7777</v>
      </c>
      <c r="AE256" s="13">
        <v>1</v>
      </c>
      <c r="AF256" s="13">
        <v>2</v>
      </c>
      <c r="AG256" s="13">
        <v>4</v>
      </c>
      <c r="AJ256" s="19" t="s">
        <v>681</v>
      </c>
    </row>
    <row r="257" spans="1:36" x14ac:dyDescent="0.3">
      <c r="C257" s="2" t="s">
        <v>476</v>
      </c>
      <c r="D257" s="19" t="s">
        <v>425</v>
      </c>
      <c r="E257" s="19" t="s">
        <v>420</v>
      </c>
      <c r="F257" s="19" t="s">
        <v>425</v>
      </c>
      <c r="H257" s="3" t="str">
        <f t="shared" si="15"/>
        <v>2023</v>
      </c>
      <c r="I257" s="3" t="str">
        <f t="shared" si="16"/>
        <v>2023</v>
      </c>
      <c r="J257" s="22">
        <f t="shared" si="17"/>
        <v>11</v>
      </c>
      <c r="K257" s="2">
        <f t="shared" si="18"/>
        <v>4</v>
      </c>
      <c r="L257" s="2" t="str">
        <f t="shared" si="19"/>
        <v>0819</v>
      </c>
      <c r="M257" s="19">
        <v>37.396900000000002</v>
      </c>
      <c r="N257" s="19">
        <v>127.935</v>
      </c>
      <c r="O257" s="2" t="s">
        <v>29</v>
      </c>
      <c r="Q257" s="13">
        <v>99999</v>
      </c>
      <c r="U257" s="13">
        <v>99999</v>
      </c>
      <c r="AB257" s="13">
        <v>77777</v>
      </c>
      <c r="AD257" s="13">
        <v>7777</v>
      </c>
      <c r="AE257" s="13">
        <v>1</v>
      </c>
      <c r="AF257" s="13">
        <v>2</v>
      </c>
      <c r="AG257" s="13">
        <v>4</v>
      </c>
      <c r="AJ257" s="19" t="s">
        <v>682</v>
      </c>
    </row>
    <row r="258" spans="1:36" x14ac:dyDescent="0.3">
      <c r="C258" s="2" t="s">
        <v>476</v>
      </c>
      <c r="D258" s="19" t="s">
        <v>424</v>
      </c>
      <c r="E258" s="19" t="s">
        <v>420</v>
      </c>
      <c r="F258" s="19" t="s">
        <v>424</v>
      </c>
      <c r="H258" s="3" t="str">
        <f t="shared" si="15"/>
        <v>2023</v>
      </c>
      <c r="I258" s="3" t="str">
        <f t="shared" si="16"/>
        <v>2023</v>
      </c>
      <c r="J258" s="22">
        <f t="shared" si="17"/>
        <v>11</v>
      </c>
      <c r="K258" s="2">
        <f t="shared" si="18"/>
        <v>4</v>
      </c>
      <c r="L258" s="2" t="str">
        <f t="shared" si="19"/>
        <v>0820</v>
      </c>
      <c r="M258" s="19">
        <v>37.398600000000002</v>
      </c>
      <c r="N258" s="19">
        <v>127.95</v>
      </c>
      <c r="O258" s="2" t="s">
        <v>29</v>
      </c>
      <c r="Q258" s="13">
        <v>99999</v>
      </c>
      <c r="U258" s="13">
        <v>99999</v>
      </c>
      <c r="AB258" s="13">
        <v>77777</v>
      </c>
      <c r="AD258" s="13">
        <v>7777</v>
      </c>
      <c r="AE258" s="13">
        <v>1</v>
      </c>
      <c r="AF258" s="13">
        <v>2</v>
      </c>
      <c r="AG258" s="13">
        <v>4</v>
      </c>
      <c r="AJ258" s="19" t="s">
        <v>683</v>
      </c>
    </row>
    <row r="259" spans="1:36" x14ac:dyDescent="0.3">
      <c r="A259" s="2">
        <v>0</v>
      </c>
      <c r="B259" s="2">
        <v>15</v>
      </c>
      <c r="C259" s="2" t="s">
        <v>1076</v>
      </c>
      <c r="D259" s="19" t="s">
        <v>423</v>
      </c>
      <c r="E259" s="19" t="s">
        <v>420</v>
      </c>
      <c r="F259" s="19" t="s">
        <v>423</v>
      </c>
      <c r="H259" s="3" t="str">
        <f t="shared" si="15"/>
        <v>2023</v>
      </c>
      <c r="I259" s="3" t="str">
        <f t="shared" si="16"/>
        <v>2023</v>
      </c>
      <c r="J259" s="22">
        <f t="shared" si="17"/>
        <v>11</v>
      </c>
      <c r="K259" s="2">
        <f t="shared" si="18"/>
        <v>4</v>
      </c>
      <c r="L259" s="2" t="str">
        <f t="shared" si="19"/>
        <v>0821</v>
      </c>
      <c r="M259" s="19">
        <v>37.396999999999998</v>
      </c>
      <c r="N259" s="19">
        <v>127.95099999999999</v>
      </c>
      <c r="O259" s="2" t="s">
        <v>29</v>
      </c>
      <c r="P259" s="29" t="s">
        <v>1459</v>
      </c>
      <c r="Q259" s="13">
        <v>99999</v>
      </c>
      <c r="R259" s="2">
        <v>642</v>
      </c>
      <c r="S259" s="2">
        <v>2</v>
      </c>
      <c r="T259" s="2">
        <v>1</v>
      </c>
      <c r="U259" s="13">
        <v>99999</v>
      </c>
      <c r="V259" s="2">
        <v>3</v>
      </c>
      <c r="W259" s="2">
        <v>1</v>
      </c>
      <c r="X259" s="2">
        <v>1</v>
      </c>
      <c r="Y259" s="2">
        <v>32</v>
      </c>
      <c r="Z259" s="2">
        <v>1</v>
      </c>
      <c r="AA259" s="2">
        <v>1</v>
      </c>
      <c r="AB259" s="13">
        <v>77777</v>
      </c>
      <c r="AD259" s="13">
        <v>7777</v>
      </c>
      <c r="AE259" s="13">
        <v>1</v>
      </c>
      <c r="AF259" s="13">
        <v>2</v>
      </c>
      <c r="AG259" s="13">
        <v>4</v>
      </c>
      <c r="AJ259" s="19" t="s">
        <v>684</v>
      </c>
    </row>
    <row r="260" spans="1:36" x14ac:dyDescent="0.3">
      <c r="C260" s="2" t="s">
        <v>476</v>
      </c>
      <c r="D260" s="19" t="s">
        <v>422</v>
      </c>
      <c r="E260" s="19" t="s">
        <v>420</v>
      </c>
      <c r="F260" s="19" t="s">
        <v>422</v>
      </c>
      <c r="H260" s="3" t="str">
        <f t="shared" si="15"/>
        <v>2023</v>
      </c>
      <c r="I260" s="3" t="str">
        <f t="shared" si="16"/>
        <v>2023</v>
      </c>
      <c r="J260" s="22">
        <f t="shared" si="17"/>
        <v>11</v>
      </c>
      <c r="K260" s="2">
        <f t="shared" si="18"/>
        <v>5</v>
      </c>
      <c r="L260" s="2" t="str">
        <f t="shared" si="19"/>
        <v>1620</v>
      </c>
      <c r="M260" s="19">
        <v>37.262099999999997</v>
      </c>
      <c r="N260" s="19">
        <v>127.77800000000001</v>
      </c>
      <c r="O260" s="2" t="s">
        <v>29</v>
      </c>
      <c r="Q260" s="13">
        <v>99999</v>
      </c>
      <c r="U260" s="13">
        <v>99999</v>
      </c>
      <c r="AB260" s="13">
        <v>77777</v>
      </c>
      <c r="AD260" s="13">
        <v>7777</v>
      </c>
      <c r="AE260" s="13">
        <v>1</v>
      </c>
      <c r="AF260" s="13">
        <v>2</v>
      </c>
      <c r="AG260" s="13">
        <v>4</v>
      </c>
      <c r="AJ260" s="19" t="s">
        <v>685</v>
      </c>
    </row>
    <row r="261" spans="1:36" x14ac:dyDescent="0.3">
      <c r="C261" s="2" t="s">
        <v>476</v>
      </c>
      <c r="D261" s="19" t="s">
        <v>421</v>
      </c>
      <c r="E261" s="19" t="s">
        <v>420</v>
      </c>
      <c r="F261" s="19" t="s">
        <v>421</v>
      </c>
      <c r="H261" s="3" t="str">
        <f t="shared" si="15"/>
        <v>2023</v>
      </c>
      <c r="I261" s="3" t="str">
        <f t="shared" si="16"/>
        <v>2023</v>
      </c>
      <c r="J261" s="22">
        <f t="shared" si="17"/>
        <v>11</v>
      </c>
      <c r="K261" s="2">
        <f t="shared" si="18"/>
        <v>5</v>
      </c>
      <c r="L261" s="2" t="str">
        <f t="shared" si="19"/>
        <v>1646</v>
      </c>
      <c r="M261" s="19">
        <v>37.2393</v>
      </c>
      <c r="N261" s="19">
        <v>127.57</v>
      </c>
      <c r="O261" s="2" t="s">
        <v>29</v>
      </c>
      <c r="Q261" s="13">
        <v>99999</v>
      </c>
      <c r="U261" s="13">
        <v>99999</v>
      </c>
      <c r="AB261" s="13">
        <v>77777</v>
      </c>
      <c r="AD261" s="13">
        <v>7777</v>
      </c>
      <c r="AE261" s="13">
        <v>1</v>
      </c>
      <c r="AF261" s="13">
        <v>2</v>
      </c>
      <c r="AG261" s="13">
        <v>4</v>
      </c>
      <c r="AJ261" s="19" t="s">
        <v>686</v>
      </c>
    </row>
    <row r="262" spans="1:36" x14ac:dyDescent="0.3">
      <c r="C262" s="2" t="s">
        <v>476</v>
      </c>
      <c r="D262" s="19" t="s">
        <v>419</v>
      </c>
      <c r="E262" s="19" t="s">
        <v>420</v>
      </c>
      <c r="F262" s="19" t="s">
        <v>419</v>
      </c>
      <c r="H262" s="3" t="str">
        <f t="shared" ref="H262:H325" si="20">LEFT(D262, 4)</f>
        <v>2023</v>
      </c>
      <c r="I262" s="3" t="str">
        <f t="shared" ref="I262:I325" si="21">LEFT(D262, 4)</f>
        <v>2023</v>
      </c>
      <c r="J262" s="22">
        <f t="shared" ref="J262:J325" si="22">MONTH(DATEVALUE(LEFT(D262, 10)))</f>
        <v>11</v>
      </c>
      <c r="K262" s="2">
        <f t="shared" ref="K262:K325" si="23">WEEKDAY(DATE(VALUE(LEFT(D262, 4)), VALUE(MID(D262, 6, 2)), VALUE(MID(D262, 9, 2))), 2)</f>
        <v>5</v>
      </c>
      <c r="L262" s="2" t="str">
        <f t="shared" ref="L262:L325" si="24">TEXT(VALUE(MID(D262, 12, 2)), "00") &amp; TEXT(VALUE(MID(D262, 15, 2)), "00")</f>
        <v>1650</v>
      </c>
      <c r="M262" s="19">
        <v>37.243899999999996</v>
      </c>
      <c r="N262" s="19">
        <v>127.518</v>
      </c>
      <c r="O262" s="2" t="s">
        <v>29</v>
      </c>
      <c r="Q262" s="13">
        <v>99999</v>
      </c>
      <c r="U262" s="13">
        <v>99999</v>
      </c>
      <c r="AB262" s="13">
        <v>77777</v>
      </c>
      <c r="AD262" s="13">
        <v>7777</v>
      </c>
      <c r="AE262" s="13">
        <v>1</v>
      </c>
      <c r="AF262" s="13">
        <v>2</v>
      </c>
      <c r="AG262" s="13">
        <v>4</v>
      </c>
      <c r="AJ262" s="19" t="s">
        <v>687</v>
      </c>
    </row>
    <row r="263" spans="1:36" x14ac:dyDescent="0.3">
      <c r="A263" s="2">
        <v>15</v>
      </c>
      <c r="B263" s="2">
        <v>26</v>
      </c>
      <c r="C263" s="2" t="s">
        <v>1077</v>
      </c>
      <c r="D263" s="19" t="s">
        <v>418</v>
      </c>
      <c r="E263" s="23" t="s">
        <v>385</v>
      </c>
      <c r="F263" s="19" t="s">
        <v>418</v>
      </c>
      <c r="H263" s="3" t="str">
        <f t="shared" si="20"/>
        <v>2023</v>
      </c>
      <c r="I263" s="3" t="str">
        <f t="shared" si="21"/>
        <v>2023</v>
      </c>
      <c r="J263" s="22">
        <f t="shared" si="22"/>
        <v>8</v>
      </c>
      <c r="K263" s="2">
        <f t="shared" si="23"/>
        <v>5</v>
      </c>
      <c r="L263" s="2" t="str">
        <f t="shared" si="24"/>
        <v>2318</v>
      </c>
      <c r="M263" s="19">
        <v>37.570599999999999</v>
      </c>
      <c r="N263" s="19">
        <v>127.16800000000001</v>
      </c>
      <c r="O263" s="2" t="s">
        <v>29</v>
      </c>
      <c r="P263" s="29" t="s">
        <v>1078</v>
      </c>
      <c r="Q263" s="13">
        <v>99999</v>
      </c>
      <c r="R263" s="2">
        <v>501</v>
      </c>
      <c r="S263" s="2">
        <v>1</v>
      </c>
      <c r="T263" s="2">
        <v>2</v>
      </c>
      <c r="U263" s="13">
        <v>99999</v>
      </c>
      <c r="V263" s="2">
        <v>2</v>
      </c>
      <c r="W263" s="2">
        <v>1</v>
      </c>
      <c r="X263" s="2">
        <v>1</v>
      </c>
      <c r="Y263" s="2">
        <v>12</v>
      </c>
      <c r="Z263" s="2">
        <v>4</v>
      </c>
      <c r="AA263" s="2">
        <v>1</v>
      </c>
      <c r="AB263" s="13">
        <v>77777</v>
      </c>
      <c r="AD263" s="13">
        <v>7777</v>
      </c>
      <c r="AE263" s="13">
        <v>1</v>
      </c>
      <c r="AF263" s="13">
        <v>2</v>
      </c>
      <c r="AG263" s="13">
        <v>4</v>
      </c>
      <c r="AJ263" s="19" t="s">
        <v>688</v>
      </c>
    </row>
    <row r="264" spans="1:36" x14ac:dyDescent="0.3">
      <c r="A264" s="2">
        <v>14</v>
      </c>
      <c r="B264" s="2">
        <v>32</v>
      </c>
      <c r="C264" s="2" t="s">
        <v>1079</v>
      </c>
      <c r="D264" s="19" t="s">
        <v>417</v>
      </c>
      <c r="E264" s="19" t="s">
        <v>385</v>
      </c>
      <c r="F264" s="19" t="s">
        <v>417</v>
      </c>
      <c r="H264" s="3" t="str">
        <f t="shared" si="20"/>
        <v>2023</v>
      </c>
      <c r="I264" s="3" t="str">
        <f t="shared" si="21"/>
        <v>2023</v>
      </c>
      <c r="J264" s="22">
        <f t="shared" si="22"/>
        <v>8</v>
      </c>
      <c r="K264" s="2">
        <f t="shared" si="23"/>
        <v>5</v>
      </c>
      <c r="L264" s="2" t="str">
        <f t="shared" si="24"/>
        <v>2334</v>
      </c>
      <c r="M264" s="19">
        <v>37.629399999999997</v>
      </c>
      <c r="N264" s="19">
        <v>127.13800000000001</v>
      </c>
      <c r="O264" s="2" t="s">
        <v>29</v>
      </c>
      <c r="P264" s="29" t="s">
        <v>1080</v>
      </c>
      <c r="Q264" s="13">
        <v>99999</v>
      </c>
      <c r="R264" s="2">
        <v>675</v>
      </c>
      <c r="S264" s="2">
        <v>1</v>
      </c>
      <c r="T264" s="2">
        <v>2</v>
      </c>
      <c r="U264" s="13">
        <v>99999</v>
      </c>
      <c r="V264" s="2">
        <v>6</v>
      </c>
      <c r="W264" s="2">
        <v>1</v>
      </c>
      <c r="X264" s="2">
        <v>1</v>
      </c>
      <c r="Y264" s="2">
        <v>1</v>
      </c>
      <c r="Z264" s="2">
        <v>4</v>
      </c>
      <c r="AA264" s="2">
        <v>1</v>
      </c>
      <c r="AB264" s="13">
        <v>77777</v>
      </c>
      <c r="AD264" s="13">
        <v>7777</v>
      </c>
      <c r="AE264" s="13">
        <v>1</v>
      </c>
      <c r="AF264" s="13">
        <v>2</v>
      </c>
      <c r="AG264" s="13">
        <v>4</v>
      </c>
      <c r="AJ264" s="19" t="s">
        <v>689</v>
      </c>
    </row>
    <row r="265" spans="1:36" x14ac:dyDescent="0.3">
      <c r="A265" s="2">
        <v>6</v>
      </c>
      <c r="B265" s="2">
        <v>23</v>
      </c>
      <c r="C265" s="2" t="s">
        <v>1460</v>
      </c>
      <c r="D265" s="19" t="s">
        <v>416</v>
      </c>
      <c r="E265" s="19" t="s">
        <v>385</v>
      </c>
      <c r="F265" s="19" t="s">
        <v>416</v>
      </c>
      <c r="H265" s="3" t="str">
        <f t="shared" si="20"/>
        <v>2023</v>
      </c>
      <c r="I265" s="3" t="str">
        <f t="shared" si="21"/>
        <v>2023</v>
      </c>
      <c r="J265" s="22">
        <f t="shared" si="22"/>
        <v>8</v>
      </c>
      <c r="K265" s="2">
        <f t="shared" si="23"/>
        <v>5</v>
      </c>
      <c r="L265" s="2" t="str">
        <f t="shared" si="24"/>
        <v>2335</v>
      </c>
      <c r="M265" s="19">
        <v>37.642899999999997</v>
      </c>
      <c r="N265" s="19">
        <v>127.131</v>
      </c>
      <c r="O265" s="2" t="s">
        <v>29</v>
      </c>
      <c r="P265" s="29" t="s">
        <v>1081</v>
      </c>
      <c r="Q265" s="13">
        <v>99999</v>
      </c>
      <c r="R265" s="2">
        <v>641</v>
      </c>
      <c r="S265" s="2">
        <v>2</v>
      </c>
      <c r="T265" s="2">
        <v>1</v>
      </c>
      <c r="U265" s="13">
        <v>99999</v>
      </c>
      <c r="V265" s="2">
        <v>1</v>
      </c>
      <c r="W265" s="2">
        <v>1</v>
      </c>
      <c r="X265" s="2">
        <v>1</v>
      </c>
      <c r="Y265" s="2">
        <v>12</v>
      </c>
      <c r="Z265" s="2">
        <v>4</v>
      </c>
      <c r="AA265" s="2">
        <v>1</v>
      </c>
      <c r="AB265" s="13">
        <v>77777</v>
      </c>
      <c r="AD265" s="13">
        <v>7777</v>
      </c>
      <c r="AE265" s="13">
        <v>1</v>
      </c>
      <c r="AF265" s="13">
        <v>2</v>
      </c>
      <c r="AG265" s="13">
        <v>4</v>
      </c>
      <c r="AJ265" s="19" t="s">
        <v>690</v>
      </c>
    </row>
    <row r="266" spans="1:36" x14ac:dyDescent="0.3">
      <c r="C266" s="2" t="s">
        <v>476</v>
      </c>
      <c r="D266" s="19" t="s">
        <v>415</v>
      </c>
      <c r="E266" s="19" t="s">
        <v>385</v>
      </c>
      <c r="F266" s="19" t="s">
        <v>415</v>
      </c>
      <c r="H266" s="3" t="str">
        <f t="shared" si="20"/>
        <v>2023</v>
      </c>
      <c r="I266" s="3" t="str">
        <f t="shared" si="21"/>
        <v>2023</v>
      </c>
      <c r="J266" s="22">
        <f t="shared" si="22"/>
        <v>8</v>
      </c>
      <c r="K266" s="2">
        <f t="shared" si="23"/>
        <v>5</v>
      </c>
      <c r="L266" s="2" t="str">
        <f t="shared" si="24"/>
        <v>2340</v>
      </c>
      <c r="M266" s="19">
        <v>37.702599999999997</v>
      </c>
      <c r="N266" s="19">
        <v>127.044</v>
      </c>
      <c r="O266" s="2" t="s">
        <v>29</v>
      </c>
      <c r="Q266" s="13">
        <v>99999</v>
      </c>
      <c r="U266" s="13">
        <v>99999</v>
      </c>
      <c r="AB266" s="13">
        <v>77777</v>
      </c>
      <c r="AD266" s="13">
        <v>7777</v>
      </c>
      <c r="AE266" s="13">
        <v>1</v>
      </c>
      <c r="AF266" s="13">
        <v>2</v>
      </c>
      <c r="AG266" s="13">
        <v>4</v>
      </c>
      <c r="AJ266" s="19" t="s">
        <v>691</v>
      </c>
    </row>
    <row r="267" spans="1:36" x14ac:dyDescent="0.3">
      <c r="A267" s="2">
        <v>22</v>
      </c>
      <c r="B267" s="2">
        <v>30</v>
      </c>
      <c r="C267" s="2" t="s">
        <v>1082</v>
      </c>
      <c r="D267" s="19" t="s">
        <v>414</v>
      </c>
      <c r="E267" s="19" t="s">
        <v>385</v>
      </c>
      <c r="F267" s="19" t="s">
        <v>414</v>
      </c>
      <c r="H267" s="3" t="str">
        <f t="shared" si="20"/>
        <v>2023</v>
      </c>
      <c r="I267" s="3" t="str">
        <f t="shared" si="21"/>
        <v>2023</v>
      </c>
      <c r="J267" s="22">
        <f t="shared" si="22"/>
        <v>8</v>
      </c>
      <c r="K267" s="2">
        <f t="shared" si="23"/>
        <v>5</v>
      </c>
      <c r="L267" s="2" t="str">
        <f t="shared" si="24"/>
        <v>2344</v>
      </c>
      <c r="M267" s="19">
        <v>37.7363</v>
      </c>
      <c r="N267" s="19">
        <v>127.03100000000001</v>
      </c>
      <c r="O267" s="2" t="s">
        <v>29</v>
      </c>
      <c r="P267" s="29" t="s">
        <v>1083</v>
      </c>
      <c r="Q267" s="13">
        <v>99999</v>
      </c>
      <c r="R267" s="2">
        <v>501</v>
      </c>
      <c r="S267" s="2">
        <v>1</v>
      </c>
      <c r="T267" s="2">
        <v>2</v>
      </c>
      <c r="U267" s="13">
        <v>99999</v>
      </c>
      <c r="V267" s="2">
        <v>1</v>
      </c>
      <c r="W267" s="2">
        <v>1</v>
      </c>
      <c r="X267" s="2">
        <v>1</v>
      </c>
      <c r="Y267" s="2">
        <v>12</v>
      </c>
      <c r="Z267" s="2">
        <v>4</v>
      </c>
      <c r="AA267" s="2">
        <v>1</v>
      </c>
      <c r="AB267" s="13">
        <v>77777</v>
      </c>
      <c r="AD267" s="13">
        <v>7777</v>
      </c>
      <c r="AE267" s="13">
        <v>1</v>
      </c>
      <c r="AF267" s="13">
        <v>2</v>
      </c>
      <c r="AG267" s="13">
        <v>4</v>
      </c>
      <c r="AJ267" s="19" t="s">
        <v>692</v>
      </c>
    </row>
    <row r="268" spans="1:36" x14ac:dyDescent="0.3">
      <c r="C268" s="2" t="s">
        <v>476</v>
      </c>
      <c r="D268" s="19" t="s">
        <v>413</v>
      </c>
      <c r="E268" s="19" t="s">
        <v>385</v>
      </c>
      <c r="F268" s="19" t="s">
        <v>413</v>
      </c>
      <c r="H268" s="3" t="str">
        <f t="shared" si="20"/>
        <v>2023</v>
      </c>
      <c r="I268" s="3" t="str">
        <f t="shared" si="21"/>
        <v>2023</v>
      </c>
      <c r="J268" s="22">
        <f t="shared" si="22"/>
        <v>8</v>
      </c>
      <c r="K268" s="2">
        <f t="shared" si="23"/>
        <v>5</v>
      </c>
      <c r="L268" s="2" t="str">
        <f t="shared" si="24"/>
        <v>2349</v>
      </c>
      <c r="M268" s="19">
        <v>37.756399999999999</v>
      </c>
      <c r="N268" s="19">
        <v>127.026</v>
      </c>
      <c r="O268" s="2" t="s">
        <v>29</v>
      </c>
      <c r="Q268" s="13">
        <v>99999</v>
      </c>
      <c r="U268" s="13">
        <v>99999</v>
      </c>
      <c r="AB268" s="13">
        <v>77777</v>
      </c>
      <c r="AD268" s="13">
        <v>7777</v>
      </c>
      <c r="AE268" s="13">
        <v>1</v>
      </c>
      <c r="AF268" s="13">
        <v>2</v>
      </c>
      <c r="AG268" s="13">
        <v>4</v>
      </c>
      <c r="AJ268" s="19" t="s">
        <v>693</v>
      </c>
    </row>
    <row r="269" spans="1:36" x14ac:dyDescent="0.3">
      <c r="A269" s="2">
        <v>23</v>
      </c>
      <c r="B269" s="2">
        <v>40</v>
      </c>
      <c r="C269" s="2" t="s">
        <v>1084</v>
      </c>
      <c r="D269" s="19" t="s">
        <v>412</v>
      </c>
      <c r="E269" s="19" t="s">
        <v>385</v>
      </c>
      <c r="F269" s="19" t="s">
        <v>412</v>
      </c>
      <c r="H269" s="3" t="str">
        <f t="shared" si="20"/>
        <v>2023</v>
      </c>
      <c r="I269" s="3" t="str">
        <f t="shared" si="21"/>
        <v>2023</v>
      </c>
      <c r="J269" s="22">
        <f t="shared" si="22"/>
        <v>9</v>
      </c>
      <c r="K269" s="2">
        <f t="shared" si="23"/>
        <v>7</v>
      </c>
      <c r="L269" s="2" t="str">
        <f t="shared" si="24"/>
        <v>1848</v>
      </c>
      <c r="M269" s="19">
        <v>37.035400000000003</v>
      </c>
      <c r="N269" s="19">
        <v>127.157</v>
      </c>
      <c r="O269" s="2" t="s">
        <v>29</v>
      </c>
      <c r="P269" s="29" t="s">
        <v>1085</v>
      </c>
      <c r="Q269" s="13">
        <v>99999</v>
      </c>
      <c r="R269" s="2">
        <v>632</v>
      </c>
      <c r="S269" s="2">
        <v>1</v>
      </c>
      <c r="T269" s="2">
        <v>2</v>
      </c>
      <c r="U269" s="13">
        <v>99999</v>
      </c>
      <c r="V269" s="2">
        <v>1</v>
      </c>
      <c r="W269" s="2">
        <v>1</v>
      </c>
      <c r="X269" s="2">
        <v>1</v>
      </c>
      <c r="Y269" s="2">
        <v>12</v>
      </c>
      <c r="Z269" s="2">
        <v>2</v>
      </c>
      <c r="AA269" s="2">
        <v>6</v>
      </c>
      <c r="AB269" s="13">
        <v>77777</v>
      </c>
      <c r="AD269" s="13">
        <v>7777</v>
      </c>
      <c r="AE269" s="13">
        <v>1</v>
      </c>
      <c r="AF269" s="13">
        <v>2</v>
      </c>
      <c r="AG269" s="13">
        <v>4</v>
      </c>
      <c r="AJ269" s="19" t="s">
        <v>694</v>
      </c>
    </row>
    <row r="270" spans="1:36" x14ac:dyDescent="0.3">
      <c r="C270" s="2" t="s">
        <v>476</v>
      </c>
      <c r="D270" s="19" t="s">
        <v>411</v>
      </c>
      <c r="E270" s="19" t="s">
        <v>385</v>
      </c>
      <c r="F270" s="19" t="s">
        <v>411</v>
      </c>
      <c r="H270" s="3" t="str">
        <f t="shared" si="20"/>
        <v>2023</v>
      </c>
      <c r="I270" s="3" t="str">
        <f t="shared" si="21"/>
        <v>2023</v>
      </c>
      <c r="J270" s="22">
        <f t="shared" si="22"/>
        <v>9</v>
      </c>
      <c r="K270" s="2">
        <f t="shared" si="23"/>
        <v>7</v>
      </c>
      <c r="L270" s="2" t="str">
        <f t="shared" si="24"/>
        <v>1909</v>
      </c>
      <c r="M270" s="19">
        <v>36.774299999999997</v>
      </c>
      <c r="N270" s="19">
        <v>127.178</v>
      </c>
      <c r="O270" s="2" t="s">
        <v>29</v>
      </c>
      <c r="Q270" s="13">
        <v>99999</v>
      </c>
      <c r="U270" s="13">
        <v>99999</v>
      </c>
      <c r="AB270" s="13">
        <v>77777</v>
      </c>
      <c r="AD270" s="13">
        <v>7777</v>
      </c>
      <c r="AE270" s="13">
        <v>1</v>
      </c>
      <c r="AF270" s="13">
        <v>2</v>
      </c>
      <c r="AG270" s="13">
        <v>4</v>
      </c>
      <c r="AJ270" s="19" t="s">
        <v>695</v>
      </c>
    </row>
    <row r="271" spans="1:36" x14ac:dyDescent="0.3">
      <c r="C271" s="2" t="s">
        <v>476</v>
      </c>
      <c r="D271" s="19" t="s">
        <v>410</v>
      </c>
      <c r="E271" s="19" t="s">
        <v>385</v>
      </c>
      <c r="F271" s="19" t="s">
        <v>410</v>
      </c>
      <c r="H271" s="3" t="str">
        <f t="shared" si="20"/>
        <v>2023</v>
      </c>
      <c r="I271" s="3" t="str">
        <f t="shared" si="21"/>
        <v>2023</v>
      </c>
      <c r="J271" s="22">
        <f t="shared" si="22"/>
        <v>9</v>
      </c>
      <c r="K271" s="2">
        <f t="shared" si="23"/>
        <v>7</v>
      </c>
      <c r="L271" s="2" t="str">
        <f t="shared" si="24"/>
        <v>1932</v>
      </c>
      <c r="M271" s="19">
        <v>36.516800000000003</v>
      </c>
      <c r="N271" s="19">
        <v>127.111</v>
      </c>
      <c r="O271" s="2" t="s">
        <v>29</v>
      </c>
      <c r="Q271" s="13">
        <v>99999</v>
      </c>
      <c r="U271" s="13">
        <v>99999</v>
      </c>
      <c r="AB271" s="13">
        <v>77777</v>
      </c>
      <c r="AD271" s="13">
        <v>7777</v>
      </c>
      <c r="AE271" s="13">
        <v>1</v>
      </c>
      <c r="AF271" s="13">
        <v>2</v>
      </c>
      <c r="AG271" s="13">
        <v>4</v>
      </c>
      <c r="AJ271" s="19" t="s">
        <v>696</v>
      </c>
    </row>
    <row r="272" spans="1:36" x14ac:dyDescent="0.3">
      <c r="C272" s="2" t="s">
        <v>476</v>
      </c>
      <c r="D272" s="19" t="s">
        <v>409</v>
      </c>
      <c r="E272" s="19" t="s">
        <v>385</v>
      </c>
      <c r="F272" s="19" t="s">
        <v>409</v>
      </c>
      <c r="H272" s="3" t="str">
        <f t="shared" si="20"/>
        <v>2023</v>
      </c>
      <c r="I272" s="3" t="str">
        <f t="shared" si="21"/>
        <v>2023</v>
      </c>
      <c r="J272" s="22">
        <f t="shared" si="22"/>
        <v>9</v>
      </c>
      <c r="K272" s="2">
        <f t="shared" si="23"/>
        <v>7</v>
      </c>
      <c r="L272" s="2" t="str">
        <f t="shared" si="24"/>
        <v>1934</v>
      </c>
      <c r="M272" s="19">
        <v>36.494599999999998</v>
      </c>
      <c r="N272" s="19">
        <v>127.096</v>
      </c>
      <c r="O272" s="2" t="s">
        <v>29</v>
      </c>
      <c r="Q272" s="13">
        <v>99999</v>
      </c>
      <c r="U272" s="13">
        <v>99999</v>
      </c>
      <c r="AB272" s="13">
        <v>77777</v>
      </c>
      <c r="AD272" s="13">
        <v>7777</v>
      </c>
      <c r="AE272" s="13">
        <v>1</v>
      </c>
      <c r="AF272" s="13">
        <v>2</v>
      </c>
      <c r="AG272" s="13">
        <v>4</v>
      </c>
      <c r="AJ272" s="19" t="s">
        <v>697</v>
      </c>
    </row>
    <row r="273" spans="1:36" x14ac:dyDescent="0.3">
      <c r="C273" s="2" t="s">
        <v>476</v>
      </c>
      <c r="D273" s="19" t="s">
        <v>408</v>
      </c>
      <c r="E273" s="19" t="s">
        <v>385</v>
      </c>
      <c r="F273" s="19" t="s">
        <v>408</v>
      </c>
      <c r="H273" s="3" t="str">
        <f t="shared" si="20"/>
        <v>2023</v>
      </c>
      <c r="I273" s="3" t="str">
        <f t="shared" si="21"/>
        <v>2023</v>
      </c>
      <c r="J273" s="22">
        <f t="shared" si="22"/>
        <v>9</v>
      </c>
      <c r="K273" s="2">
        <f t="shared" si="23"/>
        <v>7</v>
      </c>
      <c r="L273" s="2" t="str">
        <f t="shared" si="24"/>
        <v>2114</v>
      </c>
      <c r="M273" s="19">
        <v>35.185200000000002</v>
      </c>
      <c r="N273" s="19">
        <v>126.748</v>
      </c>
      <c r="O273" s="2" t="s">
        <v>29</v>
      </c>
      <c r="Q273" s="13">
        <v>99999</v>
      </c>
      <c r="U273" s="13">
        <v>99999</v>
      </c>
      <c r="AB273" s="13">
        <v>77777</v>
      </c>
      <c r="AD273" s="13">
        <v>7777</v>
      </c>
      <c r="AE273" s="13">
        <v>1</v>
      </c>
      <c r="AF273" s="13">
        <v>2</v>
      </c>
      <c r="AG273" s="13">
        <v>4</v>
      </c>
      <c r="AJ273" s="19" t="s">
        <v>698</v>
      </c>
    </row>
    <row r="274" spans="1:36" x14ac:dyDescent="0.3">
      <c r="A274" s="2">
        <v>18</v>
      </c>
      <c r="B274" s="2">
        <v>23</v>
      </c>
      <c r="C274" s="2" t="s">
        <v>1086</v>
      </c>
      <c r="D274" s="19" t="s">
        <v>407</v>
      </c>
      <c r="E274" s="19" t="s">
        <v>385</v>
      </c>
      <c r="F274" s="19" t="s">
        <v>407</v>
      </c>
      <c r="H274" s="3" t="str">
        <f t="shared" si="20"/>
        <v>2023</v>
      </c>
      <c r="I274" s="3" t="str">
        <f t="shared" si="21"/>
        <v>2023</v>
      </c>
      <c r="J274" s="22">
        <f t="shared" si="22"/>
        <v>9</v>
      </c>
      <c r="K274" s="2">
        <f t="shared" si="23"/>
        <v>7</v>
      </c>
      <c r="L274" s="2" t="str">
        <f t="shared" si="24"/>
        <v>2141</v>
      </c>
      <c r="M274" s="19">
        <v>34.892899999999997</v>
      </c>
      <c r="N274" s="19">
        <v>126.748</v>
      </c>
      <c r="O274" s="2" t="s">
        <v>29</v>
      </c>
      <c r="P274" s="29" t="s">
        <v>1087</v>
      </c>
      <c r="Q274" s="13">
        <v>99999</v>
      </c>
      <c r="R274" s="2">
        <v>799</v>
      </c>
      <c r="U274" s="13">
        <v>99999</v>
      </c>
      <c r="V274" s="2">
        <v>2</v>
      </c>
      <c r="W274" s="2">
        <v>1</v>
      </c>
      <c r="X274" s="2">
        <v>1</v>
      </c>
      <c r="Y274" s="2">
        <v>32</v>
      </c>
      <c r="Z274" s="2">
        <v>4</v>
      </c>
      <c r="AA274" s="2">
        <v>1</v>
      </c>
      <c r="AB274" s="13">
        <v>77777</v>
      </c>
      <c r="AD274" s="13">
        <v>7777</v>
      </c>
      <c r="AE274" s="13">
        <v>1</v>
      </c>
      <c r="AF274" s="13">
        <v>2</v>
      </c>
      <c r="AG274" s="13">
        <v>4</v>
      </c>
      <c r="AJ274" s="19" t="s">
        <v>699</v>
      </c>
    </row>
    <row r="275" spans="1:36" x14ac:dyDescent="0.3">
      <c r="A275" s="2">
        <v>20</v>
      </c>
      <c r="B275" s="2">
        <v>30</v>
      </c>
      <c r="C275" s="2" t="s">
        <v>1088</v>
      </c>
      <c r="D275" s="19" t="s">
        <v>406</v>
      </c>
      <c r="E275" s="19" t="s">
        <v>385</v>
      </c>
      <c r="F275" s="19" t="s">
        <v>406</v>
      </c>
      <c r="H275" s="3" t="str">
        <f t="shared" si="20"/>
        <v>2023</v>
      </c>
      <c r="I275" s="3" t="str">
        <f t="shared" si="21"/>
        <v>2023</v>
      </c>
      <c r="J275" s="22">
        <f t="shared" si="22"/>
        <v>9</v>
      </c>
      <c r="K275" s="2">
        <f t="shared" si="23"/>
        <v>7</v>
      </c>
      <c r="L275" s="2" t="str">
        <f t="shared" si="24"/>
        <v>2145</v>
      </c>
      <c r="M275" s="19">
        <v>34.8628</v>
      </c>
      <c r="N275" s="19">
        <v>126.75</v>
      </c>
      <c r="O275" s="2" t="s">
        <v>29</v>
      </c>
      <c r="P275" s="29" t="s">
        <v>1089</v>
      </c>
      <c r="Q275" s="13">
        <v>99999</v>
      </c>
      <c r="R275" s="2">
        <v>581</v>
      </c>
      <c r="S275" s="2">
        <v>2</v>
      </c>
      <c r="T275" s="2">
        <v>1</v>
      </c>
      <c r="U275" s="13">
        <v>99999</v>
      </c>
      <c r="V275" s="2">
        <v>2</v>
      </c>
      <c r="W275" s="2">
        <v>1</v>
      </c>
      <c r="X275" s="2">
        <v>1</v>
      </c>
      <c r="Y275" s="2">
        <v>32</v>
      </c>
      <c r="Z275" s="2">
        <v>4</v>
      </c>
      <c r="AA275" s="2">
        <v>1</v>
      </c>
      <c r="AB275" s="13">
        <v>77777</v>
      </c>
      <c r="AD275" s="13">
        <v>7777</v>
      </c>
      <c r="AE275" s="13">
        <v>1</v>
      </c>
      <c r="AF275" s="13">
        <v>2</v>
      </c>
      <c r="AG275" s="13">
        <v>4</v>
      </c>
      <c r="AJ275" s="19" t="s">
        <v>700</v>
      </c>
    </row>
    <row r="276" spans="1:36" x14ac:dyDescent="0.3">
      <c r="C276" s="2" t="s">
        <v>476</v>
      </c>
      <c r="D276" s="19" t="s">
        <v>405</v>
      </c>
      <c r="E276" s="19" t="s">
        <v>385</v>
      </c>
      <c r="F276" s="19" t="s">
        <v>405</v>
      </c>
      <c r="H276" s="3" t="str">
        <f t="shared" si="20"/>
        <v>2023</v>
      </c>
      <c r="I276" s="3" t="str">
        <f t="shared" si="21"/>
        <v>2023</v>
      </c>
      <c r="J276" s="22">
        <f t="shared" si="22"/>
        <v>9</v>
      </c>
      <c r="K276" s="2">
        <f t="shared" si="23"/>
        <v>7</v>
      </c>
      <c r="L276" s="2" t="str">
        <f t="shared" si="24"/>
        <v>2146</v>
      </c>
      <c r="M276" s="19">
        <v>34.860300000000002</v>
      </c>
      <c r="N276" s="19">
        <v>126.754</v>
      </c>
      <c r="O276" s="2" t="s">
        <v>29</v>
      </c>
      <c r="Q276" s="13">
        <v>99999</v>
      </c>
      <c r="U276" s="13">
        <v>99999</v>
      </c>
      <c r="AB276" s="13">
        <v>77777</v>
      </c>
      <c r="AD276" s="13">
        <v>7777</v>
      </c>
      <c r="AE276" s="13">
        <v>1</v>
      </c>
      <c r="AF276" s="13">
        <v>2</v>
      </c>
      <c r="AG276" s="13">
        <v>4</v>
      </c>
      <c r="AJ276" s="19" t="s">
        <v>700</v>
      </c>
    </row>
    <row r="277" spans="1:36" x14ac:dyDescent="0.3">
      <c r="C277" s="2" t="s">
        <v>476</v>
      </c>
      <c r="D277" s="19" t="s">
        <v>404</v>
      </c>
      <c r="E277" s="19" t="s">
        <v>385</v>
      </c>
      <c r="F277" s="19" t="s">
        <v>404</v>
      </c>
      <c r="H277" s="3" t="str">
        <f t="shared" si="20"/>
        <v>2023</v>
      </c>
      <c r="I277" s="3" t="str">
        <f t="shared" si="21"/>
        <v>2023</v>
      </c>
      <c r="J277" s="22">
        <f t="shared" si="22"/>
        <v>9</v>
      </c>
      <c r="K277" s="2">
        <f t="shared" si="23"/>
        <v>7</v>
      </c>
      <c r="L277" s="2" t="str">
        <f t="shared" si="24"/>
        <v>2149</v>
      </c>
      <c r="M277" s="19">
        <v>34.8371</v>
      </c>
      <c r="N277" s="19">
        <v>126.78</v>
      </c>
      <c r="O277" s="2" t="s">
        <v>29</v>
      </c>
      <c r="Q277" s="13">
        <v>99999</v>
      </c>
      <c r="U277" s="13">
        <v>99999</v>
      </c>
      <c r="AB277" s="13">
        <v>77777</v>
      </c>
      <c r="AD277" s="13">
        <v>7777</v>
      </c>
      <c r="AE277" s="13">
        <v>1</v>
      </c>
      <c r="AF277" s="13">
        <v>2</v>
      </c>
      <c r="AG277" s="13">
        <v>4</v>
      </c>
      <c r="AJ277" s="19" t="s">
        <v>701</v>
      </c>
    </row>
    <row r="278" spans="1:36" x14ac:dyDescent="0.3">
      <c r="A278" s="2">
        <v>16</v>
      </c>
      <c r="B278" s="2">
        <v>23</v>
      </c>
      <c r="C278" s="2" t="s">
        <v>1358</v>
      </c>
      <c r="D278" s="19" t="s">
        <v>403</v>
      </c>
      <c r="E278" s="19" t="s">
        <v>385</v>
      </c>
      <c r="F278" s="19" t="s">
        <v>403</v>
      </c>
      <c r="H278" s="3" t="str">
        <f t="shared" si="20"/>
        <v>2023</v>
      </c>
      <c r="I278" s="3" t="str">
        <f t="shared" si="21"/>
        <v>2023</v>
      </c>
      <c r="J278" s="22">
        <f t="shared" si="22"/>
        <v>9</v>
      </c>
      <c r="K278" s="2">
        <f t="shared" si="23"/>
        <v>7</v>
      </c>
      <c r="L278" s="2" t="str">
        <f t="shared" si="24"/>
        <v>2234</v>
      </c>
      <c r="M278" s="19">
        <v>34.680300000000003</v>
      </c>
      <c r="N278" s="19">
        <v>126.905</v>
      </c>
      <c r="O278" s="2" t="s">
        <v>29</v>
      </c>
      <c r="P278" s="29" t="s">
        <v>1090</v>
      </c>
      <c r="Q278" s="13">
        <v>99999</v>
      </c>
      <c r="R278" s="2">
        <v>671</v>
      </c>
      <c r="S278" s="2">
        <v>1</v>
      </c>
      <c r="T278" s="2">
        <v>2</v>
      </c>
      <c r="U278" s="13">
        <v>99999</v>
      </c>
      <c r="V278" s="2">
        <v>3</v>
      </c>
      <c r="W278" s="2">
        <v>1</v>
      </c>
      <c r="X278" s="2">
        <v>1</v>
      </c>
      <c r="Y278" s="2">
        <v>1</v>
      </c>
      <c r="Z278" s="2">
        <v>4</v>
      </c>
      <c r="AA278" s="2">
        <v>1</v>
      </c>
      <c r="AB278" s="13">
        <v>77777</v>
      </c>
      <c r="AD278" s="13">
        <v>7777</v>
      </c>
      <c r="AE278" s="13">
        <v>1</v>
      </c>
      <c r="AF278" s="13">
        <v>2</v>
      </c>
      <c r="AG278" s="13">
        <v>4</v>
      </c>
      <c r="AJ278" s="19" t="s">
        <v>702</v>
      </c>
    </row>
    <row r="279" spans="1:36" x14ac:dyDescent="0.3">
      <c r="A279" s="2">
        <v>33</v>
      </c>
      <c r="B279" s="2">
        <v>37</v>
      </c>
      <c r="C279" s="2" t="s">
        <v>1091</v>
      </c>
      <c r="D279" s="19" t="s">
        <v>402</v>
      </c>
      <c r="E279" s="19" t="s">
        <v>385</v>
      </c>
      <c r="F279" s="19" t="s">
        <v>402</v>
      </c>
      <c r="H279" s="3" t="str">
        <f t="shared" si="20"/>
        <v>2023</v>
      </c>
      <c r="I279" s="3" t="str">
        <f t="shared" si="21"/>
        <v>2023</v>
      </c>
      <c r="J279" s="22">
        <f t="shared" si="22"/>
        <v>9</v>
      </c>
      <c r="K279" s="2">
        <f t="shared" si="23"/>
        <v>7</v>
      </c>
      <c r="L279" s="2" t="str">
        <f t="shared" si="24"/>
        <v>2235</v>
      </c>
      <c r="M279" s="19">
        <v>34.6798</v>
      </c>
      <c r="N279" s="19">
        <v>126.911</v>
      </c>
      <c r="O279" s="2" t="s">
        <v>29</v>
      </c>
      <c r="P279" s="29" t="s">
        <v>1092</v>
      </c>
      <c r="Q279" s="13">
        <v>99999</v>
      </c>
      <c r="R279" s="2">
        <v>483</v>
      </c>
      <c r="S279" s="2">
        <v>1</v>
      </c>
      <c r="T279" s="2">
        <v>2</v>
      </c>
      <c r="U279" s="13">
        <v>99999</v>
      </c>
      <c r="V279" s="2">
        <v>3</v>
      </c>
      <c r="W279" s="2">
        <v>1</v>
      </c>
      <c r="X279" s="2">
        <v>1</v>
      </c>
      <c r="Y279" s="2">
        <v>1</v>
      </c>
      <c r="Z279" s="2">
        <v>4</v>
      </c>
      <c r="AA279" s="2">
        <v>1</v>
      </c>
      <c r="AB279" s="13">
        <v>77777</v>
      </c>
      <c r="AD279" s="13">
        <v>7777</v>
      </c>
      <c r="AE279" s="13">
        <v>1</v>
      </c>
      <c r="AF279" s="13">
        <v>2</v>
      </c>
      <c r="AG279" s="13">
        <v>4</v>
      </c>
      <c r="AJ279" s="19" t="s">
        <v>703</v>
      </c>
    </row>
    <row r="280" spans="1:36" x14ac:dyDescent="0.3">
      <c r="A280" s="2">
        <v>0</v>
      </c>
      <c r="B280" s="2">
        <v>10</v>
      </c>
      <c r="C280" s="2" t="s">
        <v>1093</v>
      </c>
      <c r="D280" s="19" t="s">
        <v>401</v>
      </c>
      <c r="E280" s="19" t="s">
        <v>385</v>
      </c>
      <c r="F280" s="19" t="s">
        <v>401</v>
      </c>
      <c r="H280" s="3" t="str">
        <f t="shared" si="20"/>
        <v>2023</v>
      </c>
      <c r="I280" s="3" t="str">
        <f t="shared" si="21"/>
        <v>2023</v>
      </c>
      <c r="J280" s="22">
        <f t="shared" si="22"/>
        <v>9</v>
      </c>
      <c r="K280" s="2">
        <f t="shared" si="23"/>
        <v>1</v>
      </c>
      <c r="L280" s="2" t="str">
        <f t="shared" si="24"/>
        <v>0922</v>
      </c>
      <c r="M280" s="19">
        <v>34.572200000000002</v>
      </c>
      <c r="N280" s="19">
        <v>126.92700000000001</v>
      </c>
      <c r="O280" s="2" t="s">
        <v>29</v>
      </c>
      <c r="P280" s="29" t="s">
        <v>1094</v>
      </c>
      <c r="Q280" s="13">
        <v>99999</v>
      </c>
      <c r="R280" s="2">
        <v>509</v>
      </c>
      <c r="S280" s="2">
        <v>1</v>
      </c>
      <c r="T280" s="2">
        <v>2</v>
      </c>
      <c r="U280" s="13">
        <v>99999</v>
      </c>
      <c r="V280" s="2">
        <v>2</v>
      </c>
      <c r="W280" s="2">
        <v>1</v>
      </c>
      <c r="X280" s="2">
        <v>1</v>
      </c>
      <c r="Y280" s="2">
        <v>1</v>
      </c>
      <c r="Z280" s="2">
        <v>1</v>
      </c>
      <c r="AA280" s="2">
        <v>1</v>
      </c>
      <c r="AB280" s="13">
        <v>77777</v>
      </c>
      <c r="AD280" s="13">
        <v>7777</v>
      </c>
      <c r="AE280" s="13">
        <v>1</v>
      </c>
      <c r="AF280" s="13">
        <v>2</v>
      </c>
      <c r="AG280" s="13">
        <v>4</v>
      </c>
      <c r="AJ280" s="19" t="s">
        <v>704</v>
      </c>
    </row>
    <row r="281" spans="1:36" x14ac:dyDescent="0.3">
      <c r="A281" s="2">
        <v>46</v>
      </c>
      <c r="B281" s="2">
        <v>54</v>
      </c>
      <c r="C281" s="2" t="s">
        <v>1095</v>
      </c>
      <c r="D281" s="19" t="s">
        <v>400</v>
      </c>
      <c r="E281" s="19" t="s">
        <v>385</v>
      </c>
      <c r="F281" s="19" t="s">
        <v>400</v>
      </c>
      <c r="H281" s="3" t="str">
        <f t="shared" si="20"/>
        <v>2023</v>
      </c>
      <c r="I281" s="3" t="str">
        <f t="shared" si="21"/>
        <v>2023</v>
      </c>
      <c r="J281" s="22">
        <f t="shared" si="22"/>
        <v>9</v>
      </c>
      <c r="K281" s="2">
        <f t="shared" si="23"/>
        <v>1</v>
      </c>
      <c r="L281" s="2" t="str">
        <f t="shared" si="24"/>
        <v>0937</v>
      </c>
      <c r="M281" s="19">
        <v>34.658499999999997</v>
      </c>
      <c r="N281" s="19">
        <v>126.886</v>
      </c>
      <c r="O281" s="2" t="s">
        <v>29</v>
      </c>
      <c r="P281" s="29" t="s">
        <v>1096</v>
      </c>
      <c r="Q281" s="13">
        <v>99999</v>
      </c>
      <c r="R281" s="2">
        <v>799</v>
      </c>
      <c r="U281" s="13">
        <v>99999</v>
      </c>
      <c r="V281" s="2">
        <v>2</v>
      </c>
      <c r="W281" s="2">
        <v>1</v>
      </c>
      <c r="X281" s="2">
        <v>1</v>
      </c>
      <c r="Y281" s="2">
        <v>20</v>
      </c>
      <c r="Z281" s="2">
        <v>1</v>
      </c>
      <c r="AA281" s="2">
        <v>1</v>
      </c>
      <c r="AB281" s="13">
        <v>77777</v>
      </c>
      <c r="AD281" s="13">
        <v>7777</v>
      </c>
      <c r="AE281" s="13">
        <v>1</v>
      </c>
      <c r="AF281" s="13">
        <v>2</v>
      </c>
      <c r="AG281" s="13">
        <v>4</v>
      </c>
      <c r="AJ281" s="19" t="s">
        <v>705</v>
      </c>
    </row>
    <row r="282" spans="1:36" x14ac:dyDescent="0.3">
      <c r="A282" s="2">
        <v>35</v>
      </c>
      <c r="B282" s="2">
        <v>48</v>
      </c>
      <c r="C282" s="2" t="s">
        <v>1097</v>
      </c>
      <c r="D282" s="19" t="s">
        <v>399</v>
      </c>
      <c r="E282" s="19" t="s">
        <v>385</v>
      </c>
      <c r="F282" s="19" t="s">
        <v>399</v>
      </c>
      <c r="H282" s="3" t="str">
        <f t="shared" si="20"/>
        <v>2023</v>
      </c>
      <c r="I282" s="3" t="str">
        <f t="shared" si="21"/>
        <v>2023</v>
      </c>
      <c r="J282" s="22">
        <f t="shared" si="22"/>
        <v>9</v>
      </c>
      <c r="K282" s="2">
        <f t="shared" si="23"/>
        <v>1</v>
      </c>
      <c r="L282" s="2" t="str">
        <f t="shared" si="24"/>
        <v>0945</v>
      </c>
      <c r="M282" s="19">
        <v>34.678699999999999</v>
      </c>
      <c r="N282" s="19">
        <v>126.90900000000001</v>
      </c>
      <c r="O282" s="2" t="s">
        <v>29</v>
      </c>
      <c r="P282" s="29" t="s">
        <v>1098</v>
      </c>
      <c r="Q282" s="13">
        <v>99999</v>
      </c>
      <c r="R282" s="2">
        <v>689</v>
      </c>
      <c r="S282" s="2">
        <v>2</v>
      </c>
      <c r="T282" s="2">
        <v>1</v>
      </c>
      <c r="U282" s="13">
        <v>99999</v>
      </c>
      <c r="V282" s="2">
        <v>3</v>
      </c>
      <c r="W282" s="2">
        <v>1</v>
      </c>
      <c r="X282" s="2">
        <v>1</v>
      </c>
      <c r="Y282" s="2">
        <v>32</v>
      </c>
      <c r="Z282" s="2">
        <v>1</v>
      </c>
      <c r="AA282" s="2">
        <v>1</v>
      </c>
      <c r="AB282" s="13">
        <v>77777</v>
      </c>
      <c r="AD282" s="13">
        <v>7777</v>
      </c>
      <c r="AE282" s="13">
        <v>1</v>
      </c>
      <c r="AF282" s="13">
        <v>2</v>
      </c>
      <c r="AG282" s="13">
        <v>4</v>
      </c>
      <c r="AJ282" s="19" t="s">
        <v>706</v>
      </c>
    </row>
    <row r="283" spans="1:36" x14ac:dyDescent="0.3">
      <c r="A283" s="2">
        <v>9</v>
      </c>
      <c r="B283" s="2">
        <v>15</v>
      </c>
      <c r="C283" s="2" t="s">
        <v>1099</v>
      </c>
      <c r="D283" s="19" t="s">
        <v>398</v>
      </c>
      <c r="E283" s="19" t="s">
        <v>385</v>
      </c>
      <c r="F283" s="19" t="s">
        <v>398</v>
      </c>
      <c r="H283" s="3" t="str">
        <f t="shared" si="20"/>
        <v>2023</v>
      </c>
      <c r="I283" s="3" t="str">
        <f t="shared" si="21"/>
        <v>2023</v>
      </c>
      <c r="J283" s="22">
        <f t="shared" si="22"/>
        <v>9</v>
      </c>
      <c r="K283" s="2">
        <f t="shared" si="23"/>
        <v>1</v>
      </c>
      <c r="L283" s="2" t="str">
        <f t="shared" si="24"/>
        <v>1951</v>
      </c>
      <c r="M283" s="19">
        <v>34.686799999999998</v>
      </c>
      <c r="N283" s="19">
        <v>126.902</v>
      </c>
      <c r="O283" s="2" t="s">
        <v>29</v>
      </c>
      <c r="P283" s="29" t="s">
        <v>1100</v>
      </c>
      <c r="Q283" s="13">
        <v>99999</v>
      </c>
      <c r="R283" s="2">
        <v>302</v>
      </c>
      <c r="S283" s="2">
        <v>1</v>
      </c>
      <c r="T283" s="2">
        <v>2</v>
      </c>
      <c r="U283" s="13">
        <v>99999</v>
      </c>
      <c r="V283" s="2">
        <v>3</v>
      </c>
      <c r="W283" s="2">
        <v>1</v>
      </c>
      <c r="X283" s="2">
        <v>1</v>
      </c>
      <c r="Y283" s="2">
        <v>1</v>
      </c>
      <c r="Z283" s="2">
        <v>4</v>
      </c>
      <c r="AA283" s="2">
        <v>1</v>
      </c>
      <c r="AB283" s="13">
        <v>77777</v>
      </c>
      <c r="AD283" s="13">
        <v>7777</v>
      </c>
      <c r="AE283" s="13">
        <v>1</v>
      </c>
      <c r="AF283" s="13">
        <v>2</v>
      </c>
      <c r="AG283" s="13">
        <v>4</v>
      </c>
      <c r="AJ283" s="19" t="s">
        <v>707</v>
      </c>
    </row>
    <row r="284" spans="1:36" x14ac:dyDescent="0.3">
      <c r="A284" s="2">
        <v>36</v>
      </c>
      <c r="B284" s="2">
        <v>44</v>
      </c>
      <c r="C284" s="2" t="s">
        <v>1242</v>
      </c>
      <c r="D284" s="19" t="s">
        <v>397</v>
      </c>
      <c r="E284" s="19" t="s">
        <v>385</v>
      </c>
      <c r="F284" s="19" t="s">
        <v>397</v>
      </c>
      <c r="H284" s="3" t="str">
        <f t="shared" si="20"/>
        <v>2023</v>
      </c>
      <c r="I284" s="3" t="str">
        <f t="shared" si="21"/>
        <v>2023</v>
      </c>
      <c r="J284" s="22">
        <f t="shared" si="22"/>
        <v>9</v>
      </c>
      <c r="K284" s="2">
        <f t="shared" si="23"/>
        <v>2</v>
      </c>
      <c r="L284" s="2" t="str">
        <f t="shared" si="24"/>
        <v>1400</v>
      </c>
      <c r="M284" s="19">
        <v>34.884300000000003</v>
      </c>
      <c r="N284" s="19">
        <v>126.995</v>
      </c>
      <c r="O284" s="2" t="s">
        <v>29</v>
      </c>
      <c r="P284" s="29" t="s">
        <v>1243</v>
      </c>
      <c r="Q284" s="13">
        <v>99999</v>
      </c>
      <c r="R284" s="2">
        <v>639</v>
      </c>
      <c r="S284" s="2">
        <v>1</v>
      </c>
      <c r="T284" s="2">
        <v>2</v>
      </c>
      <c r="U284" s="13">
        <v>99999</v>
      </c>
      <c r="V284" s="2">
        <v>1</v>
      </c>
      <c r="W284" s="2">
        <v>1</v>
      </c>
      <c r="X284" s="2">
        <v>1</v>
      </c>
      <c r="Y284" s="2">
        <v>11</v>
      </c>
      <c r="Z284" s="2">
        <v>1</v>
      </c>
      <c r="AA284" s="2">
        <v>1</v>
      </c>
      <c r="AB284" s="13">
        <v>77777</v>
      </c>
      <c r="AD284" s="13">
        <v>7777</v>
      </c>
      <c r="AE284" s="13">
        <v>1</v>
      </c>
      <c r="AF284" s="13">
        <v>2</v>
      </c>
      <c r="AG284" s="13">
        <v>4</v>
      </c>
      <c r="AJ284" s="19" t="s">
        <v>708</v>
      </c>
    </row>
    <row r="285" spans="1:36" x14ac:dyDescent="0.3">
      <c r="C285" s="2" t="s">
        <v>476</v>
      </c>
      <c r="D285" s="19" t="s">
        <v>396</v>
      </c>
      <c r="E285" s="19" t="s">
        <v>385</v>
      </c>
      <c r="F285" s="19" t="s">
        <v>396</v>
      </c>
      <c r="H285" s="3" t="str">
        <f t="shared" si="20"/>
        <v>2023</v>
      </c>
      <c r="I285" s="3" t="str">
        <f t="shared" si="21"/>
        <v>2023</v>
      </c>
      <c r="J285" s="22">
        <f t="shared" si="22"/>
        <v>9</v>
      </c>
      <c r="K285" s="2">
        <f t="shared" si="23"/>
        <v>2</v>
      </c>
      <c r="L285" s="2" t="str">
        <f t="shared" si="24"/>
        <v>1513</v>
      </c>
      <c r="M285" s="19">
        <v>35.351399999999998</v>
      </c>
      <c r="N285" s="19">
        <v>126.81699999999999</v>
      </c>
      <c r="O285" s="2" t="s">
        <v>29</v>
      </c>
      <c r="Q285" s="13">
        <v>99999</v>
      </c>
      <c r="U285" s="13">
        <v>99999</v>
      </c>
      <c r="AB285" s="13">
        <v>77777</v>
      </c>
      <c r="AD285" s="13">
        <v>7777</v>
      </c>
      <c r="AE285" s="13">
        <v>1</v>
      </c>
      <c r="AF285" s="13">
        <v>2</v>
      </c>
      <c r="AG285" s="13">
        <v>4</v>
      </c>
      <c r="AJ285" s="19" t="s">
        <v>709</v>
      </c>
    </row>
    <row r="286" spans="1:36" x14ac:dyDescent="0.3">
      <c r="A286" s="2">
        <v>0</v>
      </c>
      <c r="B286" s="2">
        <v>7</v>
      </c>
      <c r="C286" s="2" t="s">
        <v>1244</v>
      </c>
      <c r="D286" s="19" t="s">
        <v>395</v>
      </c>
      <c r="E286" s="19" t="s">
        <v>385</v>
      </c>
      <c r="F286" s="19" t="s">
        <v>395</v>
      </c>
      <c r="H286" s="3" t="str">
        <f t="shared" si="20"/>
        <v>2023</v>
      </c>
      <c r="I286" s="3" t="str">
        <f t="shared" si="21"/>
        <v>2023</v>
      </c>
      <c r="J286" s="22">
        <f t="shared" si="22"/>
        <v>9</v>
      </c>
      <c r="K286" s="2">
        <f t="shared" si="23"/>
        <v>2</v>
      </c>
      <c r="L286" s="2" t="str">
        <f t="shared" si="24"/>
        <v>1606</v>
      </c>
      <c r="M286" s="19">
        <v>35.520800000000001</v>
      </c>
      <c r="N286" s="19">
        <v>126.80500000000001</v>
      </c>
      <c r="O286" s="2" t="s">
        <v>29</v>
      </c>
      <c r="P286" s="29" t="s">
        <v>1245</v>
      </c>
      <c r="Q286" s="13">
        <v>99999</v>
      </c>
      <c r="R286" s="2">
        <v>651</v>
      </c>
      <c r="S286" s="2">
        <v>2</v>
      </c>
      <c r="T286" s="2">
        <v>1</v>
      </c>
      <c r="U286" s="13">
        <v>99999</v>
      </c>
      <c r="V286" s="2">
        <v>1</v>
      </c>
      <c r="W286" s="2">
        <v>1</v>
      </c>
      <c r="X286" s="2">
        <v>1</v>
      </c>
      <c r="Y286" s="2">
        <v>12</v>
      </c>
      <c r="Z286" s="2">
        <v>1</v>
      </c>
      <c r="AA286" s="2">
        <v>1</v>
      </c>
      <c r="AB286" s="13">
        <v>77777</v>
      </c>
      <c r="AD286" s="13">
        <v>7777</v>
      </c>
      <c r="AE286" s="13">
        <v>1</v>
      </c>
      <c r="AF286" s="13">
        <v>2</v>
      </c>
      <c r="AG286" s="13">
        <v>4</v>
      </c>
      <c r="AJ286" s="19" t="s">
        <v>710</v>
      </c>
    </row>
    <row r="287" spans="1:36" x14ac:dyDescent="0.3">
      <c r="A287" s="2">
        <v>23</v>
      </c>
      <c r="B287" s="2">
        <v>45</v>
      </c>
      <c r="C287" s="2" t="s">
        <v>1246</v>
      </c>
      <c r="D287" s="19" t="s">
        <v>394</v>
      </c>
      <c r="E287" s="19" t="s">
        <v>385</v>
      </c>
      <c r="F287" s="19" t="s">
        <v>394</v>
      </c>
      <c r="H287" s="3" t="str">
        <f t="shared" si="20"/>
        <v>2023</v>
      </c>
      <c r="I287" s="3" t="str">
        <f t="shared" si="21"/>
        <v>2023</v>
      </c>
      <c r="J287" s="22">
        <f t="shared" si="22"/>
        <v>9</v>
      </c>
      <c r="K287" s="2">
        <f t="shared" si="23"/>
        <v>2</v>
      </c>
      <c r="L287" s="2" t="str">
        <f t="shared" si="24"/>
        <v>1609</v>
      </c>
      <c r="M287" s="19">
        <v>35.556100000000001</v>
      </c>
      <c r="N287" s="19">
        <v>126.824</v>
      </c>
      <c r="O287" s="2" t="s">
        <v>29</v>
      </c>
      <c r="P287" s="29" t="s">
        <v>1247</v>
      </c>
      <c r="Q287" s="13">
        <v>99999</v>
      </c>
      <c r="R287" s="2">
        <v>799</v>
      </c>
      <c r="U287" s="13">
        <v>99999</v>
      </c>
      <c r="V287" s="2">
        <v>1</v>
      </c>
      <c r="W287" s="2">
        <v>1</v>
      </c>
      <c r="X287" s="2">
        <v>1</v>
      </c>
      <c r="Y287" s="2">
        <v>12</v>
      </c>
      <c r="Z287" s="2">
        <v>1</v>
      </c>
      <c r="AA287" s="2">
        <v>1</v>
      </c>
      <c r="AB287" s="13">
        <v>77777</v>
      </c>
      <c r="AD287" s="13">
        <v>7777</v>
      </c>
      <c r="AE287" s="13">
        <v>1</v>
      </c>
      <c r="AF287" s="13">
        <v>2</v>
      </c>
      <c r="AG287" s="13">
        <v>4</v>
      </c>
      <c r="AJ287" s="19" t="s">
        <v>711</v>
      </c>
    </row>
    <row r="288" spans="1:36" x14ac:dyDescent="0.3">
      <c r="A288" s="2">
        <v>0</v>
      </c>
      <c r="B288" s="2">
        <v>8</v>
      </c>
      <c r="C288" s="2" t="s">
        <v>1248</v>
      </c>
      <c r="D288" s="19" t="s">
        <v>393</v>
      </c>
      <c r="E288" s="19" t="s">
        <v>385</v>
      </c>
      <c r="F288" s="19" t="s">
        <v>393</v>
      </c>
      <c r="H288" s="3" t="str">
        <f t="shared" si="20"/>
        <v>2023</v>
      </c>
      <c r="I288" s="3" t="str">
        <f t="shared" si="21"/>
        <v>2023</v>
      </c>
      <c r="J288" s="22">
        <f t="shared" si="22"/>
        <v>9</v>
      </c>
      <c r="K288" s="2">
        <f t="shared" si="23"/>
        <v>2</v>
      </c>
      <c r="L288" s="2" t="str">
        <f t="shared" si="24"/>
        <v>1610</v>
      </c>
      <c r="M288" s="19">
        <v>35.576300000000003</v>
      </c>
      <c r="N288" s="19">
        <v>126.831</v>
      </c>
      <c r="O288" s="2" t="s">
        <v>29</v>
      </c>
      <c r="P288" s="29" t="s">
        <v>1249</v>
      </c>
      <c r="Q288" s="13">
        <v>99999</v>
      </c>
      <c r="R288" s="2">
        <v>651</v>
      </c>
      <c r="S288" s="2">
        <v>1</v>
      </c>
      <c r="T288" s="2">
        <v>2</v>
      </c>
      <c r="U288" s="13">
        <v>99999</v>
      </c>
      <c r="V288" s="2">
        <v>1</v>
      </c>
      <c r="W288" s="2">
        <v>1</v>
      </c>
      <c r="X288" s="2">
        <v>1</v>
      </c>
      <c r="Y288" s="2">
        <v>12</v>
      </c>
      <c r="Z288" s="2">
        <v>1</v>
      </c>
      <c r="AA288" s="2">
        <v>1</v>
      </c>
      <c r="AB288" s="13">
        <v>77777</v>
      </c>
      <c r="AD288" s="13">
        <v>7777</v>
      </c>
      <c r="AE288" s="13">
        <v>1</v>
      </c>
      <c r="AF288" s="13">
        <v>2</v>
      </c>
      <c r="AG288" s="13">
        <v>4</v>
      </c>
      <c r="AJ288" s="19" t="s">
        <v>712</v>
      </c>
    </row>
    <row r="289" spans="1:36" x14ac:dyDescent="0.3">
      <c r="A289" s="2">
        <v>30</v>
      </c>
      <c r="B289" s="2">
        <v>41</v>
      </c>
      <c r="C289" s="2" t="s">
        <v>1250</v>
      </c>
      <c r="D289" s="19" t="s">
        <v>392</v>
      </c>
      <c r="E289" s="19" t="s">
        <v>385</v>
      </c>
      <c r="F289" s="19" t="s">
        <v>392</v>
      </c>
      <c r="H289" s="3" t="str">
        <f t="shared" si="20"/>
        <v>2023</v>
      </c>
      <c r="I289" s="3" t="str">
        <f t="shared" si="21"/>
        <v>2023</v>
      </c>
      <c r="J289" s="22">
        <f t="shared" si="22"/>
        <v>9</v>
      </c>
      <c r="K289" s="2">
        <f t="shared" si="23"/>
        <v>2</v>
      </c>
      <c r="L289" s="2" t="str">
        <f t="shared" si="24"/>
        <v>1634</v>
      </c>
      <c r="M289" s="19">
        <v>35.893799999999999</v>
      </c>
      <c r="N289" s="19">
        <v>127.05800000000001</v>
      </c>
      <c r="O289" s="2" t="s">
        <v>29</v>
      </c>
      <c r="P289" s="29" t="s">
        <v>1251</v>
      </c>
      <c r="Q289" s="13">
        <v>99999</v>
      </c>
      <c r="R289" s="2">
        <v>501</v>
      </c>
      <c r="S289" s="2">
        <v>1</v>
      </c>
      <c r="T289" s="2">
        <v>2</v>
      </c>
      <c r="U289" s="13">
        <v>99999</v>
      </c>
      <c r="V289" s="2">
        <v>1</v>
      </c>
      <c r="W289" s="2">
        <v>1</v>
      </c>
      <c r="X289" s="2">
        <v>1</v>
      </c>
      <c r="Y289" s="2">
        <v>11</v>
      </c>
      <c r="Z289" s="2">
        <v>1</v>
      </c>
      <c r="AA289" s="2">
        <v>1</v>
      </c>
      <c r="AB289" s="13">
        <v>77777</v>
      </c>
      <c r="AD289" s="13">
        <v>7777</v>
      </c>
      <c r="AE289" s="13">
        <v>1</v>
      </c>
      <c r="AF289" s="13">
        <v>2</v>
      </c>
      <c r="AG289" s="13">
        <v>4</v>
      </c>
      <c r="AJ289" s="19" t="s">
        <v>713</v>
      </c>
    </row>
    <row r="290" spans="1:36" x14ac:dyDescent="0.3">
      <c r="A290" s="2">
        <v>35</v>
      </c>
      <c r="B290" s="2">
        <v>50</v>
      </c>
      <c r="C290" s="2" t="s">
        <v>1252</v>
      </c>
      <c r="D290" s="19" t="s">
        <v>391</v>
      </c>
      <c r="E290" s="19" t="s">
        <v>385</v>
      </c>
      <c r="F290" s="19" t="s">
        <v>391</v>
      </c>
      <c r="H290" s="3" t="str">
        <f t="shared" si="20"/>
        <v>2023</v>
      </c>
      <c r="I290" s="3" t="str">
        <f t="shared" si="21"/>
        <v>2023</v>
      </c>
      <c r="J290" s="22">
        <f t="shared" si="22"/>
        <v>9</v>
      </c>
      <c r="K290" s="2">
        <f t="shared" si="23"/>
        <v>2</v>
      </c>
      <c r="L290" s="2" t="str">
        <f t="shared" si="24"/>
        <v>1637</v>
      </c>
      <c r="M290" s="19">
        <v>35.936300000000003</v>
      </c>
      <c r="N290" s="19">
        <v>127.08199999999999</v>
      </c>
      <c r="O290" s="2" t="s">
        <v>29</v>
      </c>
      <c r="P290" s="29" t="s">
        <v>1253</v>
      </c>
      <c r="Q290" s="13">
        <v>99999</v>
      </c>
      <c r="R290" s="2">
        <v>799</v>
      </c>
      <c r="U290" s="13">
        <v>99999</v>
      </c>
      <c r="V290" s="2">
        <v>1</v>
      </c>
      <c r="W290" s="2">
        <v>1</v>
      </c>
      <c r="X290" s="2">
        <v>1</v>
      </c>
      <c r="Y290" s="2">
        <v>12</v>
      </c>
      <c r="Z290" s="2">
        <v>1</v>
      </c>
      <c r="AA290" s="2">
        <v>1</v>
      </c>
      <c r="AB290" s="13">
        <v>77777</v>
      </c>
      <c r="AD290" s="13">
        <v>7777</v>
      </c>
      <c r="AE290" s="13">
        <v>1</v>
      </c>
      <c r="AF290" s="13">
        <v>2</v>
      </c>
      <c r="AG290" s="13">
        <v>4</v>
      </c>
      <c r="AJ290" s="19" t="s">
        <v>714</v>
      </c>
    </row>
    <row r="291" spans="1:36" x14ac:dyDescent="0.3">
      <c r="C291" s="2" t="s">
        <v>476</v>
      </c>
      <c r="D291" s="19" t="s">
        <v>390</v>
      </c>
      <c r="E291" s="19" t="s">
        <v>385</v>
      </c>
      <c r="F291" s="19" t="s">
        <v>390</v>
      </c>
      <c r="H291" s="3" t="str">
        <f t="shared" si="20"/>
        <v>2023</v>
      </c>
      <c r="I291" s="3" t="str">
        <f t="shared" si="21"/>
        <v>2023</v>
      </c>
      <c r="J291" s="22">
        <f t="shared" si="22"/>
        <v>9</v>
      </c>
      <c r="K291" s="2">
        <f t="shared" si="23"/>
        <v>2</v>
      </c>
      <c r="L291" s="2" t="str">
        <f t="shared" si="24"/>
        <v>1648</v>
      </c>
      <c r="M291" s="19">
        <v>36.078400000000002</v>
      </c>
      <c r="N291" s="19">
        <v>127.10299999999999</v>
      </c>
      <c r="O291" s="2" t="s">
        <v>29</v>
      </c>
      <c r="Q291" s="13">
        <v>99999</v>
      </c>
      <c r="U291" s="13">
        <v>99999</v>
      </c>
      <c r="AB291" s="13">
        <v>77777</v>
      </c>
      <c r="AD291" s="13">
        <v>7777</v>
      </c>
      <c r="AE291" s="13">
        <v>1</v>
      </c>
      <c r="AF291" s="13">
        <v>2</v>
      </c>
      <c r="AG291" s="13">
        <v>4</v>
      </c>
      <c r="AJ291" s="19" t="s">
        <v>715</v>
      </c>
    </row>
    <row r="292" spans="1:36" x14ac:dyDescent="0.3">
      <c r="A292" s="2">
        <v>3</v>
      </c>
      <c r="B292" s="2">
        <v>12</v>
      </c>
      <c r="C292" s="2" t="s">
        <v>1254</v>
      </c>
      <c r="D292" s="19" t="s">
        <v>389</v>
      </c>
      <c r="E292" s="19" t="s">
        <v>385</v>
      </c>
      <c r="F292" s="19" t="s">
        <v>389</v>
      </c>
      <c r="H292" s="3" t="str">
        <f t="shared" si="20"/>
        <v>2023</v>
      </c>
      <c r="I292" s="3" t="str">
        <f t="shared" si="21"/>
        <v>2023</v>
      </c>
      <c r="J292" s="22">
        <f t="shared" si="22"/>
        <v>9</v>
      </c>
      <c r="K292" s="2">
        <f t="shared" si="23"/>
        <v>2</v>
      </c>
      <c r="L292" s="2" t="str">
        <f t="shared" si="24"/>
        <v>1800</v>
      </c>
      <c r="M292" s="19">
        <v>36.751399999999997</v>
      </c>
      <c r="N292" s="19">
        <v>127.16500000000001</v>
      </c>
      <c r="O292" s="2" t="s">
        <v>29</v>
      </c>
      <c r="P292" s="29" t="s">
        <v>1255</v>
      </c>
      <c r="Q292" s="13">
        <v>99999</v>
      </c>
      <c r="R292" s="2">
        <v>501</v>
      </c>
      <c r="U292" s="13">
        <v>99999</v>
      </c>
      <c r="V292" s="2">
        <v>1</v>
      </c>
      <c r="W292" s="2">
        <v>1</v>
      </c>
      <c r="X292" s="2">
        <v>1</v>
      </c>
      <c r="Y292" s="2">
        <v>12</v>
      </c>
      <c r="Z292" s="2">
        <v>1</v>
      </c>
      <c r="AA292" s="2">
        <v>1</v>
      </c>
      <c r="AB292" s="13">
        <v>77777</v>
      </c>
      <c r="AD292" s="13">
        <v>7777</v>
      </c>
      <c r="AE292" s="13">
        <v>1</v>
      </c>
      <c r="AF292" s="13">
        <v>2</v>
      </c>
      <c r="AG292" s="13">
        <v>4</v>
      </c>
      <c r="AJ292" s="19" t="s">
        <v>716</v>
      </c>
    </row>
    <row r="293" spans="1:36" x14ac:dyDescent="0.3">
      <c r="C293" s="2" t="s">
        <v>476</v>
      </c>
      <c r="D293" s="19" t="s">
        <v>388</v>
      </c>
      <c r="E293" s="19" t="s">
        <v>385</v>
      </c>
      <c r="F293" s="19" t="s">
        <v>388</v>
      </c>
      <c r="H293" s="3" t="str">
        <f t="shared" si="20"/>
        <v>2023</v>
      </c>
      <c r="I293" s="3" t="str">
        <f t="shared" si="21"/>
        <v>2023</v>
      </c>
      <c r="J293" s="22">
        <f t="shared" si="22"/>
        <v>9</v>
      </c>
      <c r="K293" s="2">
        <f t="shared" si="23"/>
        <v>2</v>
      </c>
      <c r="L293" s="2" t="str">
        <f t="shared" si="24"/>
        <v>1809</v>
      </c>
      <c r="M293" s="19">
        <v>36.859699999999997</v>
      </c>
      <c r="N293" s="19">
        <v>127.185</v>
      </c>
      <c r="O293" s="2" t="s">
        <v>29</v>
      </c>
      <c r="Q293" s="13">
        <v>99999</v>
      </c>
      <c r="U293" s="13">
        <v>99999</v>
      </c>
      <c r="AB293" s="13">
        <v>77777</v>
      </c>
      <c r="AD293" s="13">
        <v>7777</v>
      </c>
      <c r="AE293" s="13">
        <v>1</v>
      </c>
      <c r="AF293" s="13">
        <v>2</v>
      </c>
      <c r="AG293" s="13">
        <v>4</v>
      </c>
      <c r="AJ293" s="19" t="s">
        <v>717</v>
      </c>
    </row>
    <row r="294" spans="1:36" x14ac:dyDescent="0.3">
      <c r="C294" s="2" t="s">
        <v>476</v>
      </c>
      <c r="D294" s="19" t="s">
        <v>387</v>
      </c>
      <c r="E294" s="19" t="s">
        <v>385</v>
      </c>
      <c r="F294" s="19" t="s">
        <v>387</v>
      </c>
      <c r="H294" s="3" t="str">
        <f t="shared" si="20"/>
        <v>2023</v>
      </c>
      <c r="I294" s="3" t="str">
        <f t="shared" si="21"/>
        <v>2023</v>
      </c>
      <c r="J294" s="22">
        <f t="shared" si="22"/>
        <v>9</v>
      </c>
      <c r="K294" s="2">
        <f t="shared" si="23"/>
        <v>2</v>
      </c>
      <c r="L294" s="2" t="str">
        <f t="shared" si="24"/>
        <v>1823</v>
      </c>
      <c r="M294" s="19">
        <v>37.034999999999997</v>
      </c>
      <c r="N294" s="19">
        <v>127.158</v>
      </c>
      <c r="O294" s="2" t="s">
        <v>29</v>
      </c>
      <c r="Q294" s="13">
        <v>99999</v>
      </c>
      <c r="U294" s="13">
        <v>99999</v>
      </c>
      <c r="AB294" s="13">
        <v>77777</v>
      </c>
      <c r="AD294" s="13">
        <v>7777</v>
      </c>
      <c r="AE294" s="13">
        <v>1</v>
      </c>
      <c r="AF294" s="13">
        <v>2</v>
      </c>
      <c r="AG294" s="13">
        <v>4</v>
      </c>
      <c r="AJ294" s="19" t="s">
        <v>718</v>
      </c>
    </row>
    <row r="295" spans="1:36" x14ac:dyDescent="0.3">
      <c r="A295" s="2">
        <v>38</v>
      </c>
      <c r="B295" s="2">
        <v>46</v>
      </c>
      <c r="C295" s="2" t="s">
        <v>1256</v>
      </c>
      <c r="D295" s="19" t="s">
        <v>386</v>
      </c>
      <c r="E295" s="19" t="s">
        <v>385</v>
      </c>
      <c r="F295" s="19" t="s">
        <v>386</v>
      </c>
      <c r="H295" s="3" t="str">
        <f t="shared" si="20"/>
        <v>2023</v>
      </c>
      <c r="I295" s="3" t="str">
        <f t="shared" si="21"/>
        <v>2023</v>
      </c>
      <c r="J295" s="22">
        <f t="shared" si="22"/>
        <v>10</v>
      </c>
      <c r="K295" s="2">
        <f t="shared" si="23"/>
        <v>1</v>
      </c>
      <c r="L295" s="2" t="str">
        <f t="shared" si="24"/>
        <v>1439</v>
      </c>
      <c r="M295" s="19">
        <v>37.140799999999999</v>
      </c>
      <c r="N295" s="19">
        <v>127.155</v>
      </c>
      <c r="O295" s="2" t="s">
        <v>29</v>
      </c>
      <c r="P295" s="29" t="s">
        <v>1257</v>
      </c>
      <c r="Q295" s="13">
        <v>99999</v>
      </c>
      <c r="R295" s="2">
        <v>672</v>
      </c>
      <c r="S295" s="2">
        <v>1</v>
      </c>
      <c r="T295" s="2">
        <v>2</v>
      </c>
      <c r="U295" s="13">
        <v>99999</v>
      </c>
      <c r="V295" s="2">
        <v>3</v>
      </c>
      <c r="W295" s="2">
        <v>1</v>
      </c>
      <c r="X295" s="2">
        <v>1</v>
      </c>
      <c r="Y295" s="2">
        <v>34</v>
      </c>
      <c r="Z295" s="2">
        <v>1</v>
      </c>
      <c r="AA295" s="2">
        <v>1</v>
      </c>
      <c r="AB295" s="13">
        <v>77777</v>
      </c>
      <c r="AD295" s="13">
        <v>7777</v>
      </c>
      <c r="AE295" s="13">
        <v>1</v>
      </c>
      <c r="AF295" s="13">
        <v>2</v>
      </c>
      <c r="AG295" s="13">
        <v>4</v>
      </c>
      <c r="AJ295" s="19" t="s">
        <v>719</v>
      </c>
    </row>
    <row r="296" spans="1:36" x14ac:dyDescent="0.3">
      <c r="A296" s="2">
        <v>23</v>
      </c>
      <c r="B296" s="2">
        <v>32</v>
      </c>
      <c r="C296" s="2" t="s">
        <v>1258</v>
      </c>
      <c r="D296" s="19" t="s">
        <v>384</v>
      </c>
      <c r="E296" s="19" t="s">
        <v>385</v>
      </c>
      <c r="F296" s="19" t="s">
        <v>384</v>
      </c>
      <c r="H296" s="3" t="str">
        <f t="shared" si="20"/>
        <v>2023</v>
      </c>
      <c r="I296" s="3" t="str">
        <f t="shared" si="21"/>
        <v>2023</v>
      </c>
      <c r="J296" s="22">
        <f t="shared" si="22"/>
        <v>10</v>
      </c>
      <c r="K296" s="2">
        <f t="shared" si="23"/>
        <v>1</v>
      </c>
      <c r="L296" s="2" t="str">
        <f t="shared" si="24"/>
        <v>1440</v>
      </c>
      <c r="M296" s="19">
        <v>37.142099999999999</v>
      </c>
      <c r="N296" s="19">
        <v>127.158</v>
      </c>
      <c r="O296" s="2" t="s">
        <v>29</v>
      </c>
      <c r="P296" s="29" t="s">
        <v>1259</v>
      </c>
      <c r="Q296" s="13">
        <v>99999</v>
      </c>
      <c r="R296" s="2">
        <v>321</v>
      </c>
      <c r="S296" s="2">
        <v>1</v>
      </c>
      <c r="T296" s="2">
        <v>2</v>
      </c>
      <c r="U296" s="13">
        <v>99999</v>
      </c>
      <c r="V296" s="2">
        <v>3</v>
      </c>
      <c r="W296" s="2">
        <v>1</v>
      </c>
      <c r="X296" s="2">
        <v>1</v>
      </c>
      <c r="Y296" s="2">
        <v>1</v>
      </c>
      <c r="Z296" s="2">
        <v>1</v>
      </c>
      <c r="AA296" s="2">
        <v>1</v>
      </c>
      <c r="AB296" s="13">
        <v>77777</v>
      </c>
      <c r="AD296" s="13">
        <v>7777</v>
      </c>
      <c r="AE296" s="13">
        <v>1</v>
      </c>
      <c r="AF296" s="13">
        <v>2</v>
      </c>
      <c r="AG296" s="13">
        <v>4</v>
      </c>
      <c r="AJ296" s="19" t="s">
        <v>719</v>
      </c>
    </row>
    <row r="297" spans="1:36" x14ac:dyDescent="0.3">
      <c r="A297" s="2">
        <v>45</v>
      </c>
      <c r="B297" s="2">
        <v>53</v>
      </c>
      <c r="C297" s="2" t="s">
        <v>1260</v>
      </c>
      <c r="D297" s="19" t="s">
        <v>433</v>
      </c>
      <c r="E297" s="23" t="s">
        <v>429</v>
      </c>
      <c r="F297" s="19" t="s">
        <v>433</v>
      </c>
      <c r="H297" s="3" t="str">
        <f t="shared" si="20"/>
        <v>2023</v>
      </c>
      <c r="I297" s="3" t="str">
        <f t="shared" si="21"/>
        <v>2023</v>
      </c>
      <c r="J297" s="22">
        <f t="shared" si="22"/>
        <v>12</v>
      </c>
      <c r="K297" s="2">
        <f t="shared" si="23"/>
        <v>4</v>
      </c>
      <c r="L297" s="2" t="str">
        <f t="shared" si="24"/>
        <v>0758</v>
      </c>
      <c r="M297" s="19">
        <v>37.198</v>
      </c>
      <c r="N297" s="19">
        <v>126.886</v>
      </c>
      <c r="O297" s="2" t="s">
        <v>29</v>
      </c>
      <c r="P297" s="29" t="s">
        <v>1261</v>
      </c>
      <c r="Q297" s="13">
        <v>99999</v>
      </c>
      <c r="R297" s="2">
        <v>501</v>
      </c>
      <c r="S297" s="2">
        <v>1</v>
      </c>
      <c r="T297" s="2">
        <v>2</v>
      </c>
      <c r="U297" s="13">
        <v>99999</v>
      </c>
      <c r="V297" s="2">
        <v>1</v>
      </c>
      <c r="W297" s="2">
        <v>1</v>
      </c>
      <c r="X297" s="2">
        <v>1</v>
      </c>
      <c r="Y297" s="2">
        <v>12</v>
      </c>
      <c r="Z297" s="2">
        <v>2</v>
      </c>
      <c r="AA297" s="2">
        <v>1</v>
      </c>
      <c r="AB297" s="13">
        <v>77777</v>
      </c>
      <c r="AD297" s="13">
        <v>7777</v>
      </c>
      <c r="AE297" s="13">
        <v>1</v>
      </c>
      <c r="AF297" s="13">
        <v>2</v>
      </c>
      <c r="AG297" s="13">
        <v>4</v>
      </c>
      <c r="AJ297" s="19" t="s">
        <v>720</v>
      </c>
    </row>
    <row r="298" spans="1:36" x14ac:dyDescent="0.3">
      <c r="C298" s="2" t="s">
        <v>476</v>
      </c>
      <c r="D298" s="19" t="s">
        <v>432</v>
      </c>
      <c r="E298" s="19" t="s">
        <v>429</v>
      </c>
      <c r="F298" s="19" t="s">
        <v>432</v>
      </c>
      <c r="H298" s="3" t="str">
        <f t="shared" si="20"/>
        <v>2023</v>
      </c>
      <c r="I298" s="3" t="str">
        <f t="shared" si="21"/>
        <v>2023</v>
      </c>
      <c r="J298" s="22">
        <f t="shared" si="22"/>
        <v>12</v>
      </c>
      <c r="K298" s="2">
        <f t="shared" si="23"/>
        <v>4</v>
      </c>
      <c r="L298" s="2" t="str">
        <f t="shared" si="24"/>
        <v>0807</v>
      </c>
      <c r="M298" s="19">
        <v>37.209499999999998</v>
      </c>
      <c r="N298" s="19">
        <v>126.756</v>
      </c>
      <c r="O298" s="2" t="s">
        <v>29</v>
      </c>
      <c r="Q298" s="13">
        <v>99999</v>
      </c>
      <c r="U298" s="13">
        <v>99999</v>
      </c>
      <c r="AB298" s="13">
        <v>77777</v>
      </c>
      <c r="AD298" s="13">
        <v>7777</v>
      </c>
      <c r="AE298" s="13">
        <v>1</v>
      </c>
      <c r="AF298" s="13">
        <v>2</v>
      </c>
      <c r="AG298" s="13">
        <v>4</v>
      </c>
      <c r="AJ298" s="19" t="s">
        <v>530</v>
      </c>
    </row>
    <row r="299" spans="1:36" x14ac:dyDescent="0.3">
      <c r="A299" s="2">
        <v>5</v>
      </c>
      <c r="B299" s="2">
        <v>14</v>
      </c>
      <c r="C299" s="2" t="s">
        <v>1262</v>
      </c>
      <c r="D299" s="19" t="s">
        <v>431</v>
      </c>
      <c r="E299" s="19" t="s">
        <v>429</v>
      </c>
      <c r="F299" s="19" t="s">
        <v>431</v>
      </c>
      <c r="H299" s="3" t="str">
        <f t="shared" si="20"/>
        <v>2023</v>
      </c>
      <c r="I299" s="3" t="str">
        <f t="shared" si="21"/>
        <v>2023</v>
      </c>
      <c r="J299" s="22">
        <f t="shared" si="22"/>
        <v>12</v>
      </c>
      <c r="K299" s="2">
        <f t="shared" si="23"/>
        <v>4</v>
      </c>
      <c r="L299" s="2" t="str">
        <f t="shared" si="24"/>
        <v>0814</v>
      </c>
      <c r="M299" s="19">
        <v>37.223700000000001</v>
      </c>
      <c r="N299" s="19">
        <v>126.767</v>
      </c>
      <c r="O299" s="2" t="s">
        <v>29</v>
      </c>
      <c r="P299" s="29" t="s">
        <v>1263</v>
      </c>
      <c r="Q299" s="13">
        <v>99999</v>
      </c>
      <c r="R299" s="2">
        <v>201</v>
      </c>
      <c r="U299" s="13">
        <v>99999</v>
      </c>
      <c r="V299" s="2">
        <v>3</v>
      </c>
      <c r="W299" s="2">
        <v>1</v>
      </c>
      <c r="X299" s="2">
        <v>1</v>
      </c>
      <c r="Y299" s="2">
        <v>1</v>
      </c>
      <c r="Z299" s="2">
        <v>2</v>
      </c>
      <c r="AA299" s="2">
        <v>1</v>
      </c>
      <c r="AB299" s="13">
        <v>77777</v>
      </c>
      <c r="AD299" s="13">
        <v>7777</v>
      </c>
      <c r="AE299" s="13">
        <v>1</v>
      </c>
      <c r="AF299" s="13">
        <v>2</v>
      </c>
      <c r="AG299" s="13">
        <v>4</v>
      </c>
      <c r="AJ299" s="19" t="s">
        <v>529</v>
      </c>
    </row>
    <row r="300" spans="1:36" x14ac:dyDescent="0.3">
      <c r="A300" s="2">
        <v>20</v>
      </c>
      <c r="B300" s="2">
        <v>28</v>
      </c>
      <c r="C300" s="2" t="s">
        <v>1264</v>
      </c>
      <c r="D300" s="19" t="s">
        <v>430</v>
      </c>
      <c r="E300" s="19" t="s">
        <v>429</v>
      </c>
      <c r="F300" s="19" t="s">
        <v>430</v>
      </c>
      <c r="H300" s="3" t="str">
        <f t="shared" si="20"/>
        <v>2023</v>
      </c>
      <c r="I300" s="3" t="str">
        <f t="shared" si="21"/>
        <v>2023</v>
      </c>
      <c r="J300" s="22">
        <f t="shared" si="22"/>
        <v>12</v>
      </c>
      <c r="K300" s="2">
        <f t="shared" si="23"/>
        <v>4</v>
      </c>
      <c r="L300" s="2" t="str">
        <f t="shared" si="24"/>
        <v>0815</v>
      </c>
      <c r="M300" s="19">
        <v>37.228000000000002</v>
      </c>
      <c r="N300" s="19">
        <v>126.768</v>
      </c>
      <c r="O300" s="2" t="s">
        <v>29</v>
      </c>
      <c r="P300" s="29" t="s">
        <v>1265</v>
      </c>
      <c r="Q300" s="13">
        <v>99999</v>
      </c>
      <c r="R300" s="2">
        <v>302</v>
      </c>
      <c r="S300" s="2">
        <v>1</v>
      </c>
      <c r="T300" s="2">
        <v>2</v>
      </c>
      <c r="U300" s="13">
        <v>99999</v>
      </c>
      <c r="V300" s="2">
        <v>6</v>
      </c>
      <c r="W300" s="2">
        <v>1</v>
      </c>
      <c r="X300" s="2">
        <v>1</v>
      </c>
      <c r="Y300" s="2">
        <v>1</v>
      </c>
      <c r="Z300" s="2">
        <v>1</v>
      </c>
      <c r="AA300" s="2">
        <v>1</v>
      </c>
      <c r="AB300" s="13">
        <v>77777</v>
      </c>
      <c r="AD300" s="13">
        <v>7777</v>
      </c>
      <c r="AE300" s="13">
        <v>1</v>
      </c>
      <c r="AF300" s="13">
        <v>2</v>
      </c>
      <c r="AG300" s="13">
        <v>4</v>
      </c>
      <c r="AJ300" s="19" t="s">
        <v>528</v>
      </c>
    </row>
    <row r="301" spans="1:36" x14ac:dyDescent="0.3">
      <c r="A301" s="2">
        <v>0</v>
      </c>
      <c r="B301" s="2">
        <v>8</v>
      </c>
      <c r="C301" s="2" t="s">
        <v>1266</v>
      </c>
      <c r="D301" s="19" t="s">
        <v>428</v>
      </c>
      <c r="E301" s="19" t="s">
        <v>429</v>
      </c>
      <c r="F301" s="19" t="s">
        <v>428</v>
      </c>
      <c r="H301" s="3" t="str">
        <f t="shared" si="20"/>
        <v>2023</v>
      </c>
      <c r="I301" s="3" t="str">
        <f t="shared" si="21"/>
        <v>2023</v>
      </c>
      <c r="J301" s="22">
        <f t="shared" si="22"/>
        <v>12</v>
      </c>
      <c r="K301" s="2">
        <f t="shared" si="23"/>
        <v>4</v>
      </c>
      <c r="L301" s="2" t="str">
        <f t="shared" si="24"/>
        <v>0817</v>
      </c>
      <c r="M301" s="19">
        <v>37.229500000000002</v>
      </c>
      <c r="N301" s="19">
        <v>126.774</v>
      </c>
      <c r="O301" s="2" t="s">
        <v>29</v>
      </c>
      <c r="P301" s="29" t="s">
        <v>1267</v>
      </c>
      <c r="Q301" s="13">
        <v>99999</v>
      </c>
      <c r="R301" s="2">
        <v>421</v>
      </c>
      <c r="S301" s="2">
        <v>1</v>
      </c>
      <c r="T301" s="2">
        <v>2</v>
      </c>
      <c r="U301" s="13">
        <v>99999</v>
      </c>
      <c r="V301" s="2">
        <v>6</v>
      </c>
      <c r="W301" s="2">
        <v>1</v>
      </c>
      <c r="X301" s="2">
        <v>1</v>
      </c>
      <c r="Y301" s="2">
        <v>32</v>
      </c>
      <c r="Z301" s="2">
        <v>1</v>
      </c>
      <c r="AA301" s="2">
        <v>1</v>
      </c>
      <c r="AB301" s="13">
        <v>77777</v>
      </c>
      <c r="AD301" s="13">
        <v>7777</v>
      </c>
      <c r="AE301" s="13">
        <v>1</v>
      </c>
      <c r="AF301" s="13">
        <v>2</v>
      </c>
      <c r="AG301" s="13">
        <v>4</v>
      </c>
      <c r="AJ301" s="19" t="s">
        <v>528</v>
      </c>
    </row>
    <row r="302" spans="1:36" x14ac:dyDescent="0.3">
      <c r="A302" s="2">
        <v>22</v>
      </c>
      <c r="B302" s="2">
        <v>30</v>
      </c>
      <c r="C302" s="2" t="s">
        <v>1268</v>
      </c>
      <c r="D302" s="19" t="s">
        <v>453</v>
      </c>
      <c r="E302" s="23" t="s">
        <v>435</v>
      </c>
      <c r="F302" s="19" t="s">
        <v>453</v>
      </c>
      <c r="H302" s="3" t="str">
        <f t="shared" si="20"/>
        <v>2023</v>
      </c>
      <c r="I302" s="3" t="str">
        <f t="shared" si="21"/>
        <v>2023</v>
      </c>
      <c r="J302" s="22">
        <f t="shared" si="22"/>
        <v>12</v>
      </c>
      <c r="K302" s="2">
        <f t="shared" si="23"/>
        <v>4</v>
      </c>
      <c r="L302" s="2" t="str">
        <f t="shared" si="24"/>
        <v>1229</v>
      </c>
      <c r="M302" s="19">
        <v>37.224200000000003</v>
      </c>
      <c r="N302" s="19">
        <v>126.767</v>
      </c>
      <c r="O302" s="2" t="s">
        <v>29</v>
      </c>
      <c r="P302" s="29" t="s">
        <v>1269</v>
      </c>
      <c r="Q302" s="13">
        <v>99999</v>
      </c>
      <c r="R302" s="2">
        <v>681</v>
      </c>
      <c r="S302" s="2">
        <v>2</v>
      </c>
      <c r="T302" s="2">
        <v>1</v>
      </c>
      <c r="U302" s="13">
        <v>99999</v>
      </c>
      <c r="V302" s="2">
        <v>3</v>
      </c>
      <c r="W302" s="2">
        <v>1</v>
      </c>
      <c r="X302" s="2">
        <v>1</v>
      </c>
      <c r="Y302" s="2">
        <v>1</v>
      </c>
      <c r="Z302" s="2">
        <v>1</v>
      </c>
      <c r="AA302" s="2">
        <v>1</v>
      </c>
      <c r="AB302" s="13">
        <v>77777</v>
      </c>
      <c r="AD302" s="13">
        <v>7777</v>
      </c>
      <c r="AE302" s="13">
        <v>1</v>
      </c>
      <c r="AF302" s="13">
        <v>2</v>
      </c>
      <c r="AG302" s="13">
        <v>4</v>
      </c>
      <c r="AJ302" s="19" t="s">
        <v>529</v>
      </c>
    </row>
    <row r="303" spans="1:36" x14ac:dyDescent="0.3">
      <c r="A303" s="2">
        <v>18</v>
      </c>
      <c r="B303" s="2">
        <v>25</v>
      </c>
      <c r="C303" s="2" t="s">
        <v>1270</v>
      </c>
      <c r="D303" s="19" t="s">
        <v>452</v>
      </c>
      <c r="E303" s="19" t="s">
        <v>435</v>
      </c>
      <c r="F303" s="19" t="s">
        <v>452</v>
      </c>
      <c r="H303" s="3" t="str">
        <f t="shared" si="20"/>
        <v>2023</v>
      </c>
      <c r="I303" s="3" t="str">
        <f t="shared" si="21"/>
        <v>2023</v>
      </c>
      <c r="J303" s="22">
        <f t="shared" si="22"/>
        <v>12</v>
      </c>
      <c r="K303" s="2">
        <f t="shared" si="23"/>
        <v>4</v>
      </c>
      <c r="L303" s="2" t="str">
        <f t="shared" si="24"/>
        <v>1231</v>
      </c>
      <c r="M303" s="19">
        <v>37.2164</v>
      </c>
      <c r="N303" s="19">
        <v>126.765</v>
      </c>
      <c r="O303" s="2" t="s">
        <v>29</v>
      </c>
      <c r="P303" s="29" t="s">
        <v>1271</v>
      </c>
      <c r="Q303" s="13">
        <v>99999</v>
      </c>
      <c r="R303" s="2">
        <v>752</v>
      </c>
      <c r="S303" s="2">
        <v>1</v>
      </c>
      <c r="T303" s="2">
        <v>2</v>
      </c>
      <c r="U303" s="13">
        <v>99999</v>
      </c>
      <c r="V303" s="2">
        <v>3</v>
      </c>
      <c r="W303" s="2">
        <v>1</v>
      </c>
      <c r="X303" s="2">
        <v>1</v>
      </c>
      <c r="Y303" s="2">
        <v>1</v>
      </c>
      <c r="Z303" s="2">
        <v>1</v>
      </c>
      <c r="AA303" s="2">
        <v>1</v>
      </c>
      <c r="AB303" s="13">
        <v>77777</v>
      </c>
      <c r="AD303" s="13">
        <v>7777</v>
      </c>
      <c r="AE303" s="13">
        <v>1</v>
      </c>
      <c r="AF303" s="13">
        <v>2</v>
      </c>
      <c r="AG303" s="13">
        <v>4</v>
      </c>
      <c r="AJ303" s="19" t="s">
        <v>529</v>
      </c>
    </row>
    <row r="304" spans="1:36" x14ac:dyDescent="0.3">
      <c r="A304" s="2">
        <v>0</v>
      </c>
      <c r="B304" s="2">
        <v>4</v>
      </c>
      <c r="C304" s="2" t="s">
        <v>1462</v>
      </c>
      <c r="D304" s="19" t="s">
        <v>451</v>
      </c>
      <c r="E304" s="19" t="s">
        <v>435</v>
      </c>
      <c r="F304" s="19" t="s">
        <v>451</v>
      </c>
      <c r="H304" s="3" t="str">
        <f t="shared" si="20"/>
        <v>2023</v>
      </c>
      <c r="I304" s="3" t="str">
        <f t="shared" si="21"/>
        <v>2023</v>
      </c>
      <c r="J304" s="22">
        <f t="shared" si="22"/>
        <v>12</v>
      </c>
      <c r="K304" s="2">
        <f t="shared" si="23"/>
        <v>4</v>
      </c>
      <c r="L304" s="2" t="str">
        <f t="shared" si="24"/>
        <v>1234</v>
      </c>
      <c r="M304" s="19">
        <v>37.2072</v>
      </c>
      <c r="N304" s="19">
        <v>126.77200000000001</v>
      </c>
      <c r="O304" s="2" t="s">
        <v>29</v>
      </c>
      <c r="P304" s="29" t="s">
        <v>1461</v>
      </c>
      <c r="Q304" s="13">
        <v>99999</v>
      </c>
      <c r="R304" s="2">
        <v>551</v>
      </c>
      <c r="S304" s="2">
        <v>2</v>
      </c>
      <c r="T304" s="2">
        <v>1</v>
      </c>
      <c r="U304" s="13">
        <v>99999</v>
      </c>
      <c r="V304" s="2">
        <v>3</v>
      </c>
      <c r="W304" s="2">
        <v>1</v>
      </c>
      <c r="X304" s="2">
        <v>1</v>
      </c>
      <c r="Y304" s="2">
        <v>11</v>
      </c>
      <c r="Z304" s="2">
        <v>1</v>
      </c>
      <c r="AA304" s="2">
        <v>1</v>
      </c>
      <c r="AB304" s="13">
        <v>77777</v>
      </c>
      <c r="AD304" s="13">
        <v>7777</v>
      </c>
      <c r="AE304" s="13">
        <v>1</v>
      </c>
      <c r="AF304" s="13">
        <v>2</v>
      </c>
      <c r="AG304" s="13">
        <v>4</v>
      </c>
      <c r="AJ304" s="19" t="s">
        <v>606</v>
      </c>
    </row>
    <row r="305" spans="1:36" x14ac:dyDescent="0.3">
      <c r="A305" s="2">
        <v>45</v>
      </c>
      <c r="B305" s="2">
        <v>52</v>
      </c>
      <c r="C305" s="2" t="s">
        <v>1272</v>
      </c>
      <c r="D305" s="19" t="s">
        <v>450</v>
      </c>
      <c r="E305" s="19" t="s">
        <v>435</v>
      </c>
      <c r="F305" s="19" t="s">
        <v>450</v>
      </c>
      <c r="H305" s="3" t="str">
        <f t="shared" si="20"/>
        <v>2023</v>
      </c>
      <c r="I305" s="3" t="str">
        <f t="shared" si="21"/>
        <v>2023</v>
      </c>
      <c r="J305" s="22">
        <f t="shared" si="22"/>
        <v>12</v>
      </c>
      <c r="K305" s="2">
        <f t="shared" si="23"/>
        <v>4</v>
      </c>
      <c r="L305" s="2" t="str">
        <f t="shared" si="24"/>
        <v>1235</v>
      </c>
      <c r="M305" s="19">
        <v>37.206400000000002</v>
      </c>
      <c r="N305" s="19">
        <v>126.77800000000001</v>
      </c>
      <c r="O305" s="2" t="s">
        <v>29</v>
      </c>
      <c r="P305" s="29" t="s">
        <v>1463</v>
      </c>
      <c r="Q305" s="13">
        <v>99999</v>
      </c>
      <c r="R305" s="2">
        <v>542</v>
      </c>
      <c r="S305" s="2">
        <v>1</v>
      </c>
      <c r="T305" s="2">
        <v>2</v>
      </c>
      <c r="U305" s="13">
        <v>99999</v>
      </c>
      <c r="V305" s="2">
        <v>3</v>
      </c>
      <c r="W305" s="2">
        <v>1</v>
      </c>
      <c r="X305" s="2">
        <v>1</v>
      </c>
      <c r="Y305" s="2">
        <v>32</v>
      </c>
      <c r="Z305" s="2">
        <v>1</v>
      </c>
      <c r="AA305" s="2">
        <v>1</v>
      </c>
      <c r="AB305" s="13">
        <v>77777</v>
      </c>
      <c r="AD305" s="13">
        <v>7777</v>
      </c>
      <c r="AE305" s="13">
        <v>1</v>
      </c>
      <c r="AF305" s="13">
        <v>2</v>
      </c>
      <c r="AG305" s="13">
        <v>4</v>
      </c>
      <c r="AJ305" s="19" t="s">
        <v>592</v>
      </c>
    </row>
    <row r="306" spans="1:36" x14ac:dyDescent="0.3">
      <c r="A306" s="2">
        <v>19</v>
      </c>
      <c r="B306" s="2">
        <v>40</v>
      </c>
      <c r="C306" s="2" t="s">
        <v>1273</v>
      </c>
      <c r="D306" s="19" t="s">
        <v>449</v>
      </c>
      <c r="E306" s="19" t="s">
        <v>435</v>
      </c>
      <c r="F306" s="19" t="s">
        <v>449</v>
      </c>
      <c r="H306" s="3" t="str">
        <f t="shared" si="20"/>
        <v>2023</v>
      </c>
      <c r="I306" s="3" t="str">
        <f t="shared" si="21"/>
        <v>2023</v>
      </c>
      <c r="J306" s="22">
        <f t="shared" si="22"/>
        <v>12</v>
      </c>
      <c r="K306" s="2">
        <f t="shared" si="23"/>
        <v>4</v>
      </c>
      <c r="L306" s="2" t="str">
        <f t="shared" si="24"/>
        <v>1312</v>
      </c>
      <c r="M306" s="19">
        <v>37.206200000000003</v>
      </c>
      <c r="N306" s="19">
        <v>126.78</v>
      </c>
      <c r="O306" s="2" t="s">
        <v>29</v>
      </c>
      <c r="P306" s="29" t="s">
        <v>1274</v>
      </c>
      <c r="Q306" s="13">
        <v>99999</v>
      </c>
      <c r="R306" s="2">
        <v>679</v>
      </c>
      <c r="S306" s="2">
        <v>1</v>
      </c>
      <c r="T306" s="2">
        <v>2</v>
      </c>
      <c r="U306" s="13">
        <v>99999</v>
      </c>
      <c r="V306" s="2">
        <v>3</v>
      </c>
      <c r="W306" s="2">
        <v>1</v>
      </c>
      <c r="X306" s="2">
        <v>1</v>
      </c>
      <c r="Y306" s="2">
        <v>1</v>
      </c>
      <c r="Z306" s="2">
        <v>1</v>
      </c>
      <c r="AA306" s="2">
        <v>1</v>
      </c>
      <c r="AB306" s="13">
        <v>77777</v>
      </c>
      <c r="AD306" s="13">
        <v>7777</v>
      </c>
      <c r="AE306" s="13">
        <v>1</v>
      </c>
      <c r="AF306" s="13">
        <v>2</v>
      </c>
      <c r="AG306" s="13">
        <v>4</v>
      </c>
      <c r="AJ306" s="19" t="s">
        <v>592</v>
      </c>
    </row>
    <row r="307" spans="1:36" x14ac:dyDescent="0.3">
      <c r="A307" s="2">
        <v>45</v>
      </c>
      <c r="B307" s="2">
        <v>55</v>
      </c>
      <c r="C307" s="2" t="s">
        <v>1275</v>
      </c>
      <c r="D307" s="19" t="s">
        <v>448</v>
      </c>
      <c r="E307" s="19" t="s">
        <v>435</v>
      </c>
      <c r="F307" s="19" t="s">
        <v>448</v>
      </c>
      <c r="H307" s="3" t="str">
        <f t="shared" si="20"/>
        <v>2023</v>
      </c>
      <c r="I307" s="3" t="str">
        <f t="shared" si="21"/>
        <v>2023</v>
      </c>
      <c r="J307" s="22">
        <f t="shared" si="22"/>
        <v>12</v>
      </c>
      <c r="K307" s="2">
        <f t="shared" si="23"/>
        <v>4</v>
      </c>
      <c r="L307" s="2" t="str">
        <f t="shared" si="24"/>
        <v>1315</v>
      </c>
      <c r="M307" s="19">
        <v>37.206200000000003</v>
      </c>
      <c r="N307" s="19">
        <v>126.78</v>
      </c>
      <c r="O307" s="2" t="s">
        <v>29</v>
      </c>
      <c r="P307" s="29" t="s">
        <v>1276</v>
      </c>
      <c r="Q307" s="13">
        <v>99999</v>
      </c>
      <c r="R307" s="2">
        <v>675</v>
      </c>
      <c r="S307" s="2">
        <v>1</v>
      </c>
      <c r="T307" s="2">
        <v>2</v>
      </c>
      <c r="U307" s="13">
        <v>99999</v>
      </c>
      <c r="V307" s="2">
        <v>3</v>
      </c>
      <c r="W307" s="2">
        <v>1</v>
      </c>
      <c r="X307" s="2">
        <v>1</v>
      </c>
      <c r="Y307" s="2">
        <v>1</v>
      </c>
      <c r="Z307" s="2">
        <v>1</v>
      </c>
      <c r="AA307" s="2">
        <v>1</v>
      </c>
      <c r="AB307" s="13">
        <v>77777</v>
      </c>
      <c r="AD307" s="13">
        <v>7777</v>
      </c>
      <c r="AE307" s="13">
        <v>1</v>
      </c>
      <c r="AF307" s="13">
        <v>2</v>
      </c>
      <c r="AG307" s="13">
        <v>4</v>
      </c>
      <c r="AJ307" s="19" t="s">
        <v>592</v>
      </c>
    </row>
    <row r="308" spans="1:36" x14ac:dyDescent="0.3">
      <c r="A308" s="2">
        <v>16</v>
      </c>
      <c r="B308" s="2">
        <v>24</v>
      </c>
      <c r="C308" s="2" t="s">
        <v>1277</v>
      </c>
      <c r="D308" s="19" t="s">
        <v>447</v>
      </c>
      <c r="E308" s="19" t="s">
        <v>435</v>
      </c>
      <c r="F308" s="19" t="s">
        <v>447</v>
      </c>
      <c r="H308" s="3" t="str">
        <f t="shared" si="20"/>
        <v>2023</v>
      </c>
      <c r="I308" s="3" t="str">
        <f t="shared" si="21"/>
        <v>2023</v>
      </c>
      <c r="J308" s="22">
        <f t="shared" si="22"/>
        <v>12</v>
      </c>
      <c r="K308" s="2">
        <f t="shared" si="23"/>
        <v>4</v>
      </c>
      <c r="L308" s="2" t="str">
        <f t="shared" si="24"/>
        <v>1315</v>
      </c>
      <c r="M308" s="19">
        <v>37.206299999999999</v>
      </c>
      <c r="N308" s="19">
        <v>126.78</v>
      </c>
      <c r="O308" s="2" t="s">
        <v>29</v>
      </c>
      <c r="P308" s="29" t="s">
        <v>1278</v>
      </c>
      <c r="Q308" s="13">
        <v>99999</v>
      </c>
      <c r="R308" s="2">
        <v>202</v>
      </c>
      <c r="S308" s="2">
        <v>2</v>
      </c>
      <c r="T308" s="2">
        <v>1</v>
      </c>
      <c r="U308" s="13">
        <v>99999</v>
      </c>
      <c r="V308" s="2">
        <v>3</v>
      </c>
      <c r="W308" s="2">
        <v>1</v>
      </c>
      <c r="X308" s="2">
        <v>1</v>
      </c>
      <c r="Y308" s="2">
        <v>1</v>
      </c>
      <c r="Z308" s="2">
        <v>1</v>
      </c>
      <c r="AA308" s="2">
        <v>1</v>
      </c>
      <c r="AB308" s="13">
        <v>77777</v>
      </c>
      <c r="AD308" s="13">
        <v>7777</v>
      </c>
      <c r="AE308" s="13">
        <v>1</v>
      </c>
      <c r="AF308" s="13">
        <v>2</v>
      </c>
      <c r="AG308" s="13">
        <v>4</v>
      </c>
      <c r="AJ308" s="19" t="s">
        <v>592</v>
      </c>
    </row>
    <row r="309" spans="1:36" x14ac:dyDescent="0.3">
      <c r="A309" s="2">
        <v>5</v>
      </c>
      <c r="B309" s="2">
        <v>17</v>
      </c>
      <c r="C309" s="2" t="s">
        <v>1464</v>
      </c>
      <c r="D309" s="19" t="s">
        <v>446</v>
      </c>
      <c r="E309" s="19" t="s">
        <v>435</v>
      </c>
      <c r="F309" s="19" t="s">
        <v>446</v>
      </c>
      <c r="H309" s="3" t="str">
        <f t="shared" si="20"/>
        <v>2023</v>
      </c>
      <c r="I309" s="3" t="str">
        <f t="shared" si="21"/>
        <v>2023</v>
      </c>
      <c r="J309" s="22">
        <f t="shared" si="22"/>
        <v>12</v>
      </c>
      <c r="K309" s="2">
        <f t="shared" si="23"/>
        <v>4</v>
      </c>
      <c r="L309" s="2" t="str">
        <f t="shared" si="24"/>
        <v>1318</v>
      </c>
      <c r="M309" s="19">
        <v>37.209699999999998</v>
      </c>
      <c r="N309" s="19">
        <v>126.76300000000001</v>
      </c>
      <c r="O309" s="2" t="s">
        <v>29</v>
      </c>
      <c r="P309" s="29" t="s">
        <v>1279</v>
      </c>
      <c r="Q309" s="13">
        <v>99999</v>
      </c>
      <c r="R309" s="2">
        <v>501</v>
      </c>
      <c r="S309" s="2">
        <v>1</v>
      </c>
      <c r="T309" s="2">
        <v>2</v>
      </c>
      <c r="U309" s="13">
        <v>99999</v>
      </c>
      <c r="V309" s="2">
        <v>3</v>
      </c>
      <c r="W309" s="2">
        <v>1</v>
      </c>
      <c r="X309" s="2">
        <v>1</v>
      </c>
      <c r="Y309" s="2">
        <v>20</v>
      </c>
      <c r="Z309" s="2">
        <v>1</v>
      </c>
      <c r="AA309" s="2">
        <v>1</v>
      </c>
      <c r="AB309" s="13">
        <v>77777</v>
      </c>
      <c r="AD309" s="13">
        <v>7777</v>
      </c>
      <c r="AE309" s="13">
        <v>1</v>
      </c>
      <c r="AF309" s="13">
        <v>2</v>
      </c>
      <c r="AG309" s="13">
        <v>4</v>
      </c>
      <c r="AJ309" s="19" t="s">
        <v>606</v>
      </c>
    </row>
    <row r="310" spans="1:36" x14ac:dyDescent="0.3">
      <c r="A310" s="2">
        <v>17</v>
      </c>
      <c r="B310" s="2">
        <v>23</v>
      </c>
      <c r="C310" s="2" t="s">
        <v>1280</v>
      </c>
      <c r="D310" s="19" t="s">
        <v>445</v>
      </c>
      <c r="E310" s="19" t="s">
        <v>435</v>
      </c>
      <c r="F310" s="19" t="s">
        <v>445</v>
      </c>
      <c r="H310" s="3" t="str">
        <f t="shared" si="20"/>
        <v>2023</v>
      </c>
      <c r="I310" s="3" t="str">
        <f t="shared" si="21"/>
        <v>2023</v>
      </c>
      <c r="J310" s="22">
        <f t="shared" si="22"/>
        <v>12</v>
      </c>
      <c r="K310" s="2">
        <f t="shared" si="23"/>
        <v>4</v>
      </c>
      <c r="L310" s="2" t="str">
        <f t="shared" si="24"/>
        <v>1323</v>
      </c>
      <c r="M310" s="19">
        <v>37.227899999999998</v>
      </c>
      <c r="N310" s="19">
        <v>126.768</v>
      </c>
      <c r="O310" s="2" t="s">
        <v>29</v>
      </c>
      <c r="P310" s="29" t="s">
        <v>1281</v>
      </c>
      <c r="Q310" s="13">
        <v>99999</v>
      </c>
      <c r="R310" s="2">
        <v>309</v>
      </c>
      <c r="S310" s="2">
        <v>1</v>
      </c>
      <c r="T310" s="2">
        <v>2</v>
      </c>
      <c r="U310" s="13">
        <v>99999</v>
      </c>
      <c r="V310" s="2">
        <v>3</v>
      </c>
      <c r="W310" s="2">
        <v>1</v>
      </c>
      <c r="X310" s="2">
        <v>1</v>
      </c>
      <c r="Y310" s="2">
        <v>1</v>
      </c>
      <c r="Z310" s="2">
        <v>1</v>
      </c>
      <c r="AA310" s="2">
        <v>1</v>
      </c>
      <c r="AB310" s="13">
        <v>77777</v>
      </c>
      <c r="AD310" s="13">
        <v>7777</v>
      </c>
      <c r="AE310" s="13">
        <v>1</v>
      </c>
      <c r="AF310" s="13">
        <v>2</v>
      </c>
      <c r="AG310" s="13">
        <v>4</v>
      </c>
      <c r="AJ310" s="19" t="s">
        <v>528</v>
      </c>
    </row>
    <row r="311" spans="1:36" x14ac:dyDescent="0.3">
      <c r="A311" s="2">
        <v>0</v>
      </c>
      <c r="B311" s="2">
        <v>6</v>
      </c>
      <c r="C311" s="2" t="s">
        <v>1282</v>
      </c>
      <c r="D311" s="19" t="s">
        <v>444</v>
      </c>
      <c r="E311" s="19" t="s">
        <v>435</v>
      </c>
      <c r="F311" s="19" t="s">
        <v>444</v>
      </c>
      <c r="H311" s="3" t="str">
        <f t="shared" si="20"/>
        <v>2023</v>
      </c>
      <c r="I311" s="3" t="str">
        <f t="shared" si="21"/>
        <v>2023</v>
      </c>
      <c r="J311" s="22">
        <f t="shared" si="22"/>
        <v>12</v>
      </c>
      <c r="K311" s="2">
        <f t="shared" si="23"/>
        <v>4</v>
      </c>
      <c r="L311" s="2" t="str">
        <f t="shared" si="24"/>
        <v>1325</v>
      </c>
      <c r="M311" s="19">
        <v>37.235900000000001</v>
      </c>
      <c r="N311" s="19">
        <v>126.776</v>
      </c>
      <c r="O311" s="2" t="s">
        <v>29</v>
      </c>
      <c r="P311" s="29" t="s">
        <v>1283</v>
      </c>
      <c r="Q311" s="13">
        <v>99999</v>
      </c>
      <c r="R311" s="2">
        <v>732</v>
      </c>
      <c r="S311" s="2">
        <v>1</v>
      </c>
      <c r="T311" s="2">
        <v>2</v>
      </c>
      <c r="U311" s="13">
        <v>99999</v>
      </c>
      <c r="V311" s="2">
        <v>3</v>
      </c>
      <c r="W311" s="2">
        <v>1</v>
      </c>
      <c r="X311" s="2">
        <v>1</v>
      </c>
      <c r="Y311" s="2">
        <v>32</v>
      </c>
      <c r="Z311" s="2">
        <v>1</v>
      </c>
      <c r="AA311" s="2">
        <v>1</v>
      </c>
      <c r="AB311" s="13">
        <v>77777</v>
      </c>
      <c r="AD311" s="13">
        <v>7777</v>
      </c>
      <c r="AE311" s="13">
        <v>1</v>
      </c>
      <c r="AF311" s="13">
        <v>2</v>
      </c>
      <c r="AG311" s="13">
        <v>4</v>
      </c>
      <c r="AJ311" s="19" t="s">
        <v>527</v>
      </c>
    </row>
    <row r="312" spans="1:36" x14ac:dyDescent="0.3">
      <c r="A312" s="2">
        <v>54</v>
      </c>
      <c r="B312" s="2">
        <v>59</v>
      </c>
      <c r="C312" s="2" t="s">
        <v>1284</v>
      </c>
      <c r="D312" s="19" t="s">
        <v>443</v>
      </c>
      <c r="E312" s="19" t="s">
        <v>435</v>
      </c>
      <c r="F312" s="19" t="s">
        <v>443</v>
      </c>
      <c r="H312" s="3" t="str">
        <f t="shared" si="20"/>
        <v>2023</v>
      </c>
      <c r="I312" s="3" t="str">
        <f t="shared" si="21"/>
        <v>2023</v>
      </c>
      <c r="J312" s="22">
        <f t="shared" si="22"/>
        <v>12</v>
      </c>
      <c r="K312" s="2">
        <f t="shared" si="23"/>
        <v>4</v>
      </c>
      <c r="L312" s="2" t="str">
        <f t="shared" si="24"/>
        <v>1723</v>
      </c>
      <c r="M312" s="19">
        <v>37.209400000000002</v>
      </c>
      <c r="N312" s="19">
        <v>126.756</v>
      </c>
      <c r="O312" s="2" t="s">
        <v>29</v>
      </c>
      <c r="P312" s="29" t="s">
        <v>1285</v>
      </c>
      <c r="Q312" s="13">
        <v>99999</v>
      </c>
      <c r="R312" s="2">
        <v>639</v>
      </c>
      <c r="S312" s="2">
        <v>2</v>
      </c>
      <c r="T312" s="2">
        <v>1</v>
      </c>
      <c r="U312" s="13">
        <v>99999</v>
      </c>
      <c r="V312" s="2">
        <v>1</v>
      </c>
      <c r="W312" s="2">
        <v>1</v>
      </c>
      <c r="X312" s="2">
        <v>1</v>
      </c>
      <c r="Y312" s="2">
        <v>11</v>
      </c>
      <c r="Z312" s="2">
        <v>2</v>
      </c>
      <c r="AA312" s="2">
        <v>1</v>
      </c>
      <c r="AB312" s="13">
        <v>77777</v>
      </c>
      <c r="AD312" s="13">
        <v>7777</v>
      </c>
      <c r="AE312" s="13">
        <v>1</v>
      </c>
      <c r="AF312" s="13">
        <v>2</v>
      </c>
      <c r="AG312" s="13">
        <v>4</v>
      </c>
      <c r="AJ312" s="19" t="s">
        <v>530</v>
      </c>
    </row>
    <row r="313" spans="1:36" x14ac:dyDescent="0.3">
      <c r="A313" s="2">
        <v>10</v>
      </c>
      <c r="B313" s="2">
        <v>23</v>
      </c>
      <c r="C313" s="2" t="s">
        <v>1286</v>
      </c>
      <c r="D313" s="19" t="s">
        <v>442</v>
      </c>
      <c r="E313" s="19" t="s">
        <v>435</v>
      </c>
      <c r="F313" s="19" t="s">
        <v>442</v>
      </c>
      <c r="H313" s="3" t="str">
        <f t="shared" si="20"/>
        <v>2023</v>
      </c>
      <c r="I313" s="3" t="str">
        <f t="shared" si="21"/>
        <v>2023</v>
      </c>
      <c r="J313" s="22">
        <f t="shared" si="22"/>
        <v>12</v>
      </c>
      <c r="K313" s="2">
        <f t="shared" si="23"/>
        <v>4</v>
      </c>
      <c r="L313" s="2" t="str">
        <f t="shared" si="24"/>
        <v>1612</v>
      </c>
      <c r="M313" s="19">
        <v>37.414999999999999</v>
      </c>
      <c r="N313" s="19">
        <v>126.881</v>
      </c>
      <c r="O313" s="2" t="s">
        <v>29</v>
      </c>
      <c r="P313" s="29" t="s">
        <v>1287</v>
      </c>
      <c r="Q313" s="13">
        <v>99999</v>
      </c>
      <c r="R313" s="2">
        <v>301</v>
      </c>
      <c r="S313" s="2">
        <v>1</v>
      </c>
      <c r="T313" s="2">
        <v>2</v>
      </c>
      <c r="U313" s="13">
        <v>99999</v>
      </c>
      <c r="V313" s="2">
        <v>3</v>
      </c>
      <c r="W313" s="2">
        <v>1</v>
      </c>
      <c r="X313" s="2">
        <v>2</v>
      </c>
      <c r="Y313" s="2">
        <v>1</v>
      </c>
      <c r="Z313" s="2">
        <v>1</v>
      </c>
      <c r="AA313" s="2">
        <v>6</v>
      </c>
      <c r="AB313" s="13">
        <v>77777</v>
      </c>
      <c r="AD313" s="13">
        <v>7777</v>
      </c>
      <c r="AE313" s="13">
        <v>1</v>
      </c>
      <c r="AF313" s="13">
        <v>2</v>
      </c>
      <c r="AG313" s="13">
        <v>4</v>
      </c>
      <c r="AJ313" s="19" t="s">
        <v>722</v>
      </c>
    </row>
    <row r="314" spans="1:36" x14ac:dyDescent="0.3">
      <c r="A314" s="2">
        <v>32</v>
      </c>
      <c r="B314" s="2">
        <v>45</v>
      </c>
      <c r="C314" s="2" t="s">
        <v>1288</v>
      </c>
      <c r="D314" s="19" t="s">
        <v>441</v>
      </c>
      <c r="E314" s="19" t="s">
        <v>435</v>
      </c>
      <c r="F314" s="19" t="s">
        <v>441</v>
      </c>
      <c r="H314" s="3" t="str">
        <f t="shared" si="20"/>
        <v>2023</v>
      </c>
      <c r="I314" s="3" t="str">
        <f t="shared" si="21"/>
        <v>2023</v>
      </c>
      <c r="J314" s="22">
        <f t="shared" si="22"/>
        <v>12</v>
      </c>
      <c r="K314" s="2">
        <f t="shared" si="23"/>
        <v>4</v>
      </c>
      <c r="L314" s="2" t="str">
        <f t="shared" si="24"/>
        <v>1616</v>
      </c>
      <c r="M314" s="19">
        <v>37.3992</v>
      </c>
      <c r="N314" s="19">
        <v>126.872</v>
      </c>
      <c r="O314" s="2" t="s">
        <v>29</v>
      </c>
      <c r="P314" s="29" t="s">
        <v>1289</v>
      </c>
      <c r="Q314" s="13">
        <v>99999</v>
      </c>
      <c r="R314" s="2">
        <v>631</v>
      </c>
      <c r="U314" s="13">
        <v>99999</v>
      </c>
      <c r="V314" s="2">
        <v>1</v>
      </c>
      <c r="W314" s="2">
        <v>1</v>
      </c>
      <c r="X314" s="2">
        <v>2</v>
      </c>
      <c r="Y314" s="2">
        <v>11</v>
      </c>
      <c r="Z314" s="2">
        <v>1</v>
      </c>
      <c r="AA314" s="2">
        <v>3</v>
      </c>
      <c r="AB314" s="13">
        <v>77777</v>
      </c>
      <c r="AD314" s="13">
        <v>7777</v>
      </c>
      <c r="AE314" s="13">
        <v>1</v>
      </c>
      <c r="AF314" s="13">
        <v>2</v>
      </c>
      <c r="AG314" s="13">
        <v>4</v>
      </c>
      <c r="AJ314" s="19" t="s">
        <v>723</v>
      </c>
    </row>
    <row r="315" spans="1:36" x14ac:dyDescent="0.3">
      <c r="A315" s="2">
        <v>24</v>
      </c>
      <c r="B315" s="2">
        <v>39</v>
      </c>
      <c r="C315" s="2" t="s">
        <v>1290</v>
      </c>
      <c r="D315" s="19" t="s">
        <v>440</v>
      </c>
      <c r="E315" s="19" t="s">
        <v>435</v>
      </c>
      <c r="F315" s="19" t="s">
        <v>440</v>
      </c>
      <c r="H315" s="3" t="str">
        <f t="shared" si="20"/>
        <v>2023</v>
      </c>
      <c r="I315" s="3" t="str">
        <f t="shared" si="21"/>
        <v>2023</v>
      </c>
      <c r="J315" s="22">
        <f t="shared" si="22"/>
        <v>12</v>
      </c>
      <c r="K315" s="2">
        <f t="shared" si="23"/>
        <v>4</v>
      </c>
      <c r="L315" s="2" t="str">
        <f t="shared" si="24"/>
        <v>1627</v>
      </c>
      <c r="M315" s="19">
        <v>37.277700000000003</v>
      </c>
      <c r="N315" s="19">
        <v>126.89700000000001</v>
      </c>
      <c r="O315" s="2" t="s">
        <v>29</v>
      </c>
      <c r="P315" s="29" t="s">
        <v>1291</v>
      </c>
      <c r="Q315" s="13">
        <v>99999</v>
      </c>
      <c r="R315" s="2">
        <v>631</v>
      </c>
      <c r="U315" s="13">
        <v>99999</v>
      </c>
      <c r="V315" s="2">
        <v>1</v>
      </c>
      <c r="W315" s="2">
        <v>1</v>
      </c>
      <c r="X315" s="2">
        <v>2</v>
      </c>
      <c r="Y315" s="2">
        <v>20</v>
      </c>
      <c r="Z315" s="2">
        <v>1</v>
      </c>
      <c r="AA315" s="2">
        <v>3</v>
      </c>
      <c r="AB315" s="13">
        <v>77777</v>
      </c>
      <c r="AD315" s="13">
        <v>7777</v>
      </c>
      <c r="AE315" s="13">
        <v>1</v>
      </c>
      <c r="AF315" s="13">
        <v>2</v>
      </c>
      <c r="AG315" s="13">
        <v>4</v>
      </c>
      <c r="AJ315" s="19" t="s">
        <v>721</v>
      </c>
    </row>
    <row r="316" spans="1:36" x14ac:dyDescent="0.3">
      <c r="A316" s="2">
        <v>26</v>
      </c>
      <c r="B316" s="2">
        <v>40</v>
      </c>
      <c r="C316" s="2" t="s">
        <v>1292</v>
      </c>
      <c r="D316" s="19" t="s">
        <v>439</v>
      </c>
      <c r="E316" s="19" t="s">
        <v>435</v>
      </c>
      <c r="F316" s="19" t="s">
        <v>439</v>
      </c>
      <c r="H316" s="3" t="str">
        <f t="shared" si="20"/>
        <v>2023</v>
      </c>
      <c r="I316" s="3" t="str">
        <f t="shared" si="21"/>
        <v>2023</v>
      </c>
      <c r="J316" s="22">
        <f t="shared" si="22"/>
        <v>12</v>
      </c>
      <c r="K316" s="2">
        <f t="shared" si="23"/>
        <v>4</v>
      </c>
      <c r="L316" s="2" t="str">
        <f t="shared" si="24"/>
        <v>1628</v>
      </c>
      <c r="M316" s="19">
        <v>37.255400000000002</v>
      </c>
      <c r="N316" s="19">
        <v>126.884</v>
      </c>
      <c r="O316" s="2" t="s">
        <v>29</v>
      </c>
      <c r="P316" s="29" t="s">
        <v>1293</v>
      </c>
      <c r="Q316" s="13">
        <v>99999</v>
      </c>
      <c r="R316" s="2">
        <v>775</v>
      </c>
      <c r="U316" s="13">
        <v>99999</v>
      </c>
      <c r="V316" s="2">
        <v>1</v>
      </c>
      <c r="W316" s="2">
        <v>1</v>
      </c>
      <c r="X316" s="2">
        <v>2</v>
      </c>
      <c r="Y316" s="2">
        <v>12</v>
      </c>
      <c r="Z316" s="2">
        <v>1</v>
      </c>
      <c r="AA316" s="2">
        <v>3</v>
      </c>
      <c r="AB316" s="13">
        <v>77777</v>
      </c>
      <c r="AD316" s="13">
        <v>7777</v>
      </c>
      <c r="AE316" s="13">
        <v>1</v>
      </c>
      <c r="AF316" s="13">
        <v>2</v>
      </c>
      <c r="AG316" s="13">
        <v>4</v>
      </c>
      <c r="AJ316" s="19" t="s">
        <v>724</v>
      </c>
    </row>
    <row r="317" spans="1:36" x14ac:dyDescent="0.3">
      <c r="C317" s="2" t="s">
        <v>476</v>
      </c>
      <c r="D317" s="19" t="s">
        <v>438</v>
      </c>
      <c r="E317" s="19" t="s">
        <v>435</v>
      </c>
      <c r="F317" s="19" t="s">
        <v>438</v>
      </c>
      <c r="H317" s="3" t="str">
        <f t="shared" si="20"/>
        <v>2023</v>
      </c>
      <c r="I317" s="3" t="str">
        <f t="shared" si="21"/>
        <v>2023</v>
      </c>
      <c r="J317" s="22">
        <f t="shared" si="22"/>
        <v>12</v>
      </c>
      <c r="K317" s="2">
        <f t="shared" si="23"/>
        <v>4</v>
      </c>
      <c r="L317" s="2" t="str">
        <f t="shared" si="24"/>
        <v>1630</v>
      </c>
      <c r="M317" s="19">
        <v>37.239400000000003</v>
      </c>
      <c r="N317" s="19">
        <v>126.881</v>
      </c>
      <c r="O317" s="2" t="s">
        <v>29</v>
      </c>
      <c r="Q317" s="13">
        <v>99999</v>
      </c>
      <c r="U317" s="13">
        <v>99999</v>
      </c>
      <c r="AB317" s="13">
        <v>77777</v>
      </c>
      <c r="AD317" s="13">
        <v>7777</v>
      </c>
      <c r="AE317" s="13">
        <v>1</v>
      </c>
      <c r="AF317" s="13">
        <v>2</v>
      </c>
      <c r="AG317" s="13">
        <v>4</v>
      </c>
      <c r="AJ317" s="19" t="s">
        <v>725</v>
      </c>
    </row>
    <row r="318" spans="1:36" x14ac:dyDescent="0.3">
      <c r="C318" s="2" t="s">
        <v>476</v>
      </c>
      <c r="D318" s="19" t="s">
        <v>437</v>
      </c>
      <c r="E318" s="19" t="s">
        <v>435</v>
      </c>
      <c r="F318" s="19" t="s">
        <v>437</v>
      </c>
      <c r="H318" s="3" t="str">
        <f t="shared" si="20"/>
        <v>2023</v>
      </c>
      <c r="I318" s="3" t="str">
        <f t="shared" si="21"/>
        <v>2023</v>
      </c>
      <c r="J318" s="22">
        <f t="shared" si="22"/>
        <v>12</v>
      </c>
      <c r="K318" s="2">
        <f t="shared" si="23"/>
        <v>4</v>
      </c>
      <c r="L318" s="2" t="str">
        <f t="shared" si="24"/>
        <v>1638</v>
      </c>
      <c r="M318" s="19">
        <v>37.203800000000001</v>
      </c>
      <c r="N318" s="19">
        <v>126.937</v>
      </c>
      <c r="O318" s="2" t="s">
        <v>29</v>
      </c>
      <c r="Q318" s="13">
        <v>99999</v>
      </c>
      <c r="U318" s="13">
        <v>99999</v>
      </c>
      <c r="AB318" s="13">
        <v>77777</v>
      </c>
      <c r="AD318" s="13">
        <v>7777</v>
      </c>
      <c r="AE318" s="13">
        <v>1</v>
      </c>
      <c r="AF318" s="13">
        <v>2</v>
      </c>
      <c r="AG318" s="13">
        <v>4</v>
      </c>
      <c r="AJ318" s="19" t="s">
        <v>668</v>
      </c>
    </row>
    <row r="319" spans="1:36" x14ac:dyDescent="0.3">
      <c r="A319" s="2">
        <v>10</v>
      </c>
      <c r="B319" s="2">
        <v>16</v>
      </c>
      <c r="C319" s="2" t="s">
        <v>1294</v>
      </c>
      <c r="D319" s="19" t="s">
        <v>436</v>
      </c>
      <c r="E319" s="19" t="s">
        <v>435</v>
      </c>
      <c r="F319" s="19" t="s">
        <v>436</v>
      </c>
      <c r="H319" s="3" t="str">
        <f t="shared" si="20"/>
        <v>2023</v>
      </c>
      <c r="I319" s="3" t="str">
        <f t="shared" si="21"/>
        <v>2023</v>
      </c>
      <c r="J319" s="22">
        <f t="shared" si="22"/>
        <v>12</v>
      </c>
      <c r="K319" s="2">
        <f t="shared" si="23"/>
        <v>7</v>
      </c>
      <c r="L319" s="2" t="str">
        <f t="shared" si="24"/>
        <v>1039</v>
      </c>
      <c r="M319" s="19">
        <v>37.580100000000002</v>
      </c>
      <c r="N319" s="19">
        <v>127.081</v>
      </c>
      <c r="O319" s="2" t="s">
        <v>29</v>
      </c>
      <c r="P319" s="29" t="s">
        <v>1295</v>
      </c>
      <c r="Q319" s="13">
        <v>99999</v>
      </c>
      <c r="R319" s="2">
        <v>501</v>
      </c>
      <c r="S319" s="2">
        <v>1</v>
      </c>
      <c r="T319" s="2">
        <v>2</v>
      </c>
      <c r="U319" s="13">
        <v>99999</v>
      </c>
      <c r="V319" s="2">
        <v>3</v>
      </c>
      <c r="W319" s="2">
        <v>1</v>
      </c>
      <c r="X319" s="2">
        <v>1</v>
      </c>
      <c r="Y319" s="2">
        <v>34</v>
      </c>
      <c r="Z319" s="2">
        <v>1</v>
      </c>
      <c r="AA319" s="2">
        <v>1</v>
      </c>
      <c r="AB319" s="13">
        <v>77777</v>
      </c>
      <c r="AD319" s="13">
        <v>7777</v>
      </c>
      <c r="AE319" s="13">
        <v>1</v>
      </c>
      <c r="AF319" s="13">
        <v>2</v>
      </c>
      <c r="AG319" s="13">
        <v>4</v>
      </c>
      <c r="AJ319" s="19" t="s">
        <v>726</v>
      </c>
    </row>
    <row r="320" spans="1:36" x14ac:dyDescent="0.3">
      <c r="A320" s="2">
        <v>0</v>
      </c>
      <c r="B320" s="2">
        <v>8</v>
      </c>
      <c r="C320" s="2" t="s">
        <v>1296</v>
      </c>
      <c r="D320" s="19" t="s">
        <v>434</v>
      </c>
      <c r="E320" s="19" t="s">
        <v>435</v>
      </c>
      <c r="F320" s="19" t="s">
        <v>434</v>
      </c>
      <c r="H320" s="3" t="str">
        <f t="shared" si="20"/>
        <v>2023</v>
      </c>
      <c r="I320" s="3" t="str">
        <f t="shared" si="21"/>
        <v>2023</v>
      </c>
      <c r="J320" s="22">
        <f t="shared" si="22"/>
        <v>12</v>
      </c>
      <c r="K320" s="2">
        <f t="shared" si="23"/>
        <v>7</v>
      </c>
      <c r="L320" s="2" t="str">
        <f t="shared" si="24"/>
        <v>1105</v>
      </c>
      <c r="M320" s="19">
        <v>37.575200000000002</v>
      </c>
      <c r="N320" s="19">
        <v>127.08</v>
      </c>
      <c r="O320" s="2" t="s">
        <v>29</v>
      </c>
      <c r="P320" s="29" t="s">
        <v>1297</v>
      </c>
      <c r="Q320" s="13">
        <v>99999</v>
      </c>
      <c r="R320" s="2">
        <v>421</v>
      </c>
      <c r="S320" s="2">
        <v>1</v>
      </c>
      <c r="T320" s="2">
        <v>2</v>
      </c>
      <c r="U320" s="13">
        <v>99999</v>
      </c>
      <c r="V320" s="2">
        <v>6</v>
      </c>
      <c r="W320" s="2">
        <v>1</v>
      </c>
      <c r="X320" s="2">
        <v>1</v>
      </c>
      <c r="Y320" s="2">
        <v>1</v>
      </c>
      <c r="Z320" s="2">
        <v>1</v>
      </c>
      <c r="AA320" s="2">
        <v>1</v>
      </c>
      <c r="AB320" s="13">
        <v>77777</v>
      </c>
      <c r="AD320" s="13">
        <v>7777</v>
      </c>
      <c r="AE320" s="13">
        <v>1</v>
      </c>
      <c r="AF320" s="13">
        <v>2</v>
      </c>
      <c r="AG320" s="13">
        <v>4</v>
      </c>
      <c r="AJ320" s="19" t="s">
        <v>676</v>
      </c>
    </row>
    <row r="321" spans="1:36" x14ac:dyDescent="0.3">
      <c r="A321" s="2">
        <v>18</v>
      </c>
      <c r="B321" s="2">
        <v>27</v>
      </c>
      <c r="C321" s="2" t="s">
        <v>1298</v>
      </c>
      <c r="D321" s="19" t="s">
        <v>464</v>
      </c>
      <c r="E321" s="23" t="s">
        <v>455</v>
      </c>
      <c r="F321" s="19" t="s">
        <v>464</v>
      </c>
      <c r="H321" s="3" t="str">
        <f t="shared" si="20"/>
        <v>2023</v>
      </c>
      <c r="I321" s="3" t="str">
        <f t="shared" si="21"/>
        <v>2023</v>
      </c>
      <c r="J321" s="22">
        <f t="shared" si="22"/>
        <v>12</v>
      </c>
      <c r="K321" s="2">
        <f t="shared" si="23"/>
        <v>3</v>
      </c>
      <c r="L321" s="2" t="str">
        <f t="shared" si="24"/>
        <v>0827</v>
      </c>
      <c r="M321" s="19">
        <v>37.531599999999997</v>
      </c>
      <c r="N321" s="19">
        <v>127.20399999999999</v>
      </c>
      <c r="O321" s="2" t="s">
        <v>29</v>
      </c>
      <c r="P321" s="29" t="s">
        <v>1299</v>
      </c>
      <c r="Q321" s="13">
        <v>99999</v>
      </c>
      <c r="R321" s="2">
        <v>631</v>
      </c>
      <c r="S321" s="2">
        <v>1</v>
      </c>
      <c r="T321" s="2">
        <v>2</v>
      </c>
      <c r="U321" s="13">
        <v>99999</v>
      </c>
      <c r="V321" s="2">
        <v>1</v>
      </c>
      <c r="W321" s="2">
        <v>1</v>
      </c>
      <c r="X321" s="2">
        <v>1</v>
      </c>
      <c r="Y321" s="2">
        <v>12</v>
      </c>
      <c r="Z321" s="2">
        <v>1</v>
      </c>
      <c r="AA321" s="2">
        <v>5</v>
      </c>
      <c r="AB321" s="13">
        <v>77777</v>
      </c>
      <c r="AD321" s="13">
        <v>7777</v>
      </c>
      <c r="AE321" s="13">
        <v>1</v>
      </c>
      <c r="AF321" s="13">
        <v>2</v>
      </c>
      <c r="AG321" s="13">
        <v>4</v>
      </c>
      <c r="AJ321" s="19" t="s">
        <v>727</v>
      </c>
    </row>
    <row r="322" spans="1:36" x14ac:dyDescent="0.3">
      <c r="A322" s="2">
        <v>0</v>
      </c>
      <c r="B322" s="2">
        <v>11</v>
      </c>
      <c r="C322" s="2" t="s">
        <v>1300</v>
      </c>
      <c r="D322" s="19" t="s">
        <v>463</v>
      </c>
      <c r="E322" s="19" t="s">
        <v>455</v>
      </c>
      <c r="F322" s="19" t="s">
        <v>463</v>
      </c>
      <c r="H322" s="3" t="str">
        <f t="shared" si="20"/>
        <v>2023</v>
      </c>
      <c r="I322" s="3" t="str">
        <f t="shared" si="21"/>
        <v>2023</v>
      </c>
      <c r="J322" s="22">
        <f t="shared" si="22"/>
        <v>12</v>
      </c>
      <c r="K322" s="2">
        <f t="shared" si="23"/>
        <v>3</v>
      </c>
      <c r="L322" s="2" t="str">
        <f t="shared" si="24"/>
        <v>0841</v>
      </c>
      <c r="M322" s="19">
        <v>37.664200000000001</v>
      </c>
      <c r="N322" s="19">
        <v>127.114</v>
      </c>
      <c r="O322" s="2" t="s">
        <v>29</v>
      </c>
      <c r="P322" s="29" t="s">
        <v>1465</v>
      </c>
      <c r="Q322" s="13">
        <v>99999</v>
      </c>
      <c r="R322" s="2">
        <v>501</v>
      </c>
      <c r="U322" s="13">
        <v>99999</v>
      </c>
      <c r="V322" s="2">
        <v>1</v>
      </c>
      <c r="W322" s="2">
        <v>1</v>
      </c>
      <c r="X322" s="2">
        <v>1</v>
      </c>
      <c r="Y322" s="2">
        <v>77777</v>
      </c>
      <c r="Z322" s="2">
        <v>1</v>
      </c>
      <c r="AA322" s="2">
        <v>1</v>
      </c>
      <c r="AB322" s="13">
        <v>77777</v>
      </c>
      <c r="AD322" s="13">
        <v>7777</v>
      </c>
      <c r="AE322" s="13">
        <v>1</v>
      </c>
      <c r="AF322" s="13">
        <v>2</v>
      </c>
      <c r="AG322" s="13">
        <v>4</v>
      </c>
      <c r="AJ322" s="19" t="s">
        <v>728</v>
      </c>
    </row>
    <row r="323" spans="1:36" x14ac:dyDescent="0.3">
      <c r="C323" s="2" t="s">
        <v>476</v>
      </c>
      <c r="D323" s="19" t="s">
        <v>462</v>
      </c>
      <c r="E323" s="19" t="s">
        <v>455</v>
      </c>
      <c r="F323" s="19" t="s">
        <v>462</v>
      </c>
      <c r="H323" s="3" t="str">
        <f t="shared" si="20"/>
        <v>2023</v>
      </c>
      <c r="I323" s="3" t="str">
        <f t="shared" si="21"/>
        <v>2023</v>
      </c>
      <c r="J323" s="22">
        <f t="shared" si="22"/>
        <v>12</v>
      </c>
      <c r="K323" s="2">
        <f t="shared" si="23"/>
        <v>3</v>
      </c>
      <c r="L323" s="2" t="str">
        <f t="shared" si="24"/>
        <v>0910</v>
      </c>
      <c r="M323" s="19">
        <v>37.666800000000002</v>
      </c>
      <c r="N323" s="19">
        <v>126.813</v>
      </c>
      <c r="O323" s="2" t="s">
        <v>29</v>
      </c>
      <c r="Q323" s="13">
        <v>99999</v>
      </c>
      <c r="U323" s="13">
        <v>99999</v>
      </c>
      <c r="AB323" s="13">
        <v>77777</v>
      </c>
      <c r="AD323" s="13">
        <v>7777</v>
      </c>
      <c r="AE323" s="13">
        <v>1</v>
      </c>
      <c r="AF323" s="13">
        <v>2</v>
      </c>
      <c r="AG323" s="13">
        <v>4</v>
      </c>
      <c r="AJ323" s="19" t="s">
        <v>729</v>
      </c>
    </row>
    <row r="324" spans="1:36" x14ac:dyDescent="0.3">
      <c r="A324" s="2">
        <v>30</v>
      </c>
      <c r="B324" s="2">
        <v>40</v>
      </c>
      <c r="C324" s="2" t="s">
        <v>1301</v>
      </c>
      <c r="D324" s="19" t="s">
        <v>461</v>
      </c>
      <c r="E324" s="19" t="s">
        <v>455</v>
      </c>
      <c r="F324" s="19" t="s">
        <v>461</v>
      </c>
      <c r="H324" s="3" t="str">
        <f t="shared" si="20"/>
        <v>2023</v>
      </c>
      <c r="I324" s="3" t="str">
        <f t="shared" si="21"/>
        <v>2023</v>
      </c>
      <c r="J324" s="22">
        <f t="shared" si="22"/>
        <v>12</v>
      </c>
      <c r="K324" s="2">
        <f t="shared" si="23"/>
        <v>3</v>
      </c>
      <c r="L324" s="2" t="str">
        <f t="shared" si="24"/>
        <v>1008</v>
      </c>
      <c r="M324" s="19">
        <v>37.668700000000001</v>
      </c>
      <c r="N324" s="19">
        <v>126.846</v>
      </c>
      <c r="O324" s="2" t="s">
        <v>29</v>
      </c>
      <c r="P324" s="29" t="s">
        <v>1302</v>
      </c>
      <c r="Q324" s="13">
        <v>99999</v>
      </c>
      <c r="R324" s="2">
        <v>501</v>
      </c>
      <c r="S324" s="2">
        <v>1</v>
      </c>
      <c r="T324" s="2">
        <v>2</v>
      </c>
      <c r="U324" s="13">
        <v>99999</v>
      </c>
      <c r="V324" s="2">
        <v>1</v>
      </c>
      <c r="W324" s="2">
        <v>1</v>
      </c>
      <c r="X324" s="2">
        <v>1</v>
      </c>
      <c r="Y324" s="2">
        <v>12</v>
      </c>
      <c r="Z324" s="2">
        <v>1</v>
      </c>
      <c r="AA324" s="2">
        <v>1</v>
      </c>
      <c r="AB324" s="13">
        <v>77777</v>
      </c>
      <c r="AD324" s="13">
        <v>7777</v>
      </c>
      <c r="AE324" s="13">
        <v>1</v>
      </c>
      <c r="AF324" s="13">
        <v>2</v>
      </c>
      <c r="AG324" s="13">
        <v>4</v>
      </c>
      <c r="AJ324" s="19" t="s">
        <v>730</v>
      </c>
    </row>
    <row r="325" spans="1:36" x14ac:dyDescent="0.3">
      <c r="C325" s="2" t="s">
        <v>476</v>
      </c>
      <c r="D325" s="19" t="s">
        <v>460</v>
      </c>
      <c r="E325" s="19" t="s">
        <v>455</v>
      </c>
      <c r="F325" s="19" t="s">
        <v>460</v>
      </c>
      <c r="H325" s="3" t="str">
        <f t="shared" si="20"/>
        <v>2023</v>
      </c>
      <c r="I325" s="3" t="str">
        <f t="shared" si="21"/>
        <v>2023</v>
      </c>
      <c r="J325" s="22">
        <f t="shared" si="22"/>
        <v>12</v>
      </c>
      <c r="K325" s="2">
        <f t="shared" si="23"/>
        <v>3</v>
      </c>
      <c r="L325" s="2" t="str">
        <f t="shared" si="24"/>
        <v>1023</v>
      </c>
      <c r="M325" s="19">
        <v>37.581800000000001</v>
      </c>
      <c r="N325" s="19">
        <v>126.85299999999999</v>
      </c>
      <c r="O325" s="2" t="s">
        <v>29</v>
      </c>
      <c r="Q325" s="13">
        <v>99999</v>
      </c>
      <c r="U325" s="13">
        <v>99999</v>
      </c>
      <c r="AB325" s="13">
        <v>77777</v>
      </c>
      <c r="AD325" s="13">
        <v>7777</v>
      </c>
      <c r="AE325" s="13">
        <v>1</v>
      </c>
      <c r="AF325" s="13">
        <v>2</v>
      </c>
      <c r="AG325" s="13">
        <v>4</v>
      </c>
      <c r="AJ325" s="19" t="s">
        <v>731</v>
      </c>
    </row>
    <row r="326" spans="1:36" x14ac:dyDescent="0.3">
      <c r="A326" s="2">
        <v>34</v>
      </c>
      <c r="B326" s="2">
        <v>42</v>
      </c>
      <c r="C326" s="2" t="s">
        <v>1303</v>
      </c>
      <c r="D326" s="19" t="s">
        <v>459</v>
      </c>
      <c r="E326" s="19" t="s">
        <v>455</v>
      </c>
      <c r="F326" s="19" t="s">
        <v>459</v>
      </c>
      <c r="H326" s="3" t="str">
        <f t="shared" ref="H326:H330" si="25">LEFT(D326, 4)</f>
        <v>2023</v>
      </c>
      <c r="I326" s="3" t="str">
        <f t="shared" ref="I326:I330" si="26">LEFT(D326, 4)</f>
        <v>2023</v>
      </c>
      <c r="J326" s="22">
        <f t="shared" ref="J326:J330" si="27">MONTH(DATEVALUE(LEFT(D326, 10)))</f>
        <v>12</v>
      </c>
      <c r="K326" s="2">
        <f t="shared" ref="K326:K330" si="28">WEEKDAY(DATE(VALUE(LEFT(D326, 4)), VALUE(MID(D326, 6, 2)), VALUE(MID(D326, 9, 2))), 2)</f>
        <v>3</v>
      </c>
      <c r="L326" s="2" t="str">
        <f t="shared" ref="L326:L330" si="29">TEXT(VALUE(MID(D326, 12, 2)), "00") &amp; TEXT(VALUE(MID(D326, 15, 2)), "00")</f>
        <v>1033</v>
      </c>
      <c r="M326" s="19">
        <v>37.566800000000001</v>
      </c>
      <c r="N326" s="19">
        <v>126.858</v>
      </c>
      <c r="O326" s="2" t="s">
        <v>29</v>
      </c>
      <c r="P326" s="29" t="s">
        <v>1304</v>
      </c>
      <c r="Q326" s="13">
        <v>99999</v>
      </c>
      <c r="R326" s="2">
        <v>341</v>
      </c>
      <c r="S326" s="2">
        <v>1</v>
      </c>
      <c r="T326" s="2">
        <v>2</v>
      </c>
      <c r="U326" s="13">
        <v>99999</v>
      </c>
      <c r="V326" s="2">
        <v>2</v>
      </c>
      <c r="W326" s="2">
        <v>1</v>
      </c>
      <c r="X326" s="2">
        <v>1</v>
      </c>
      <c r="Y326" s="2">
        <v>1</v>
      </c>
      <c r="Z326" s="2">
        <v>1</v>
      </c>
      <c r="AA326" s="2">
        <v>1</v>
      </c>
      <c r="AB326" s="13">
        <v>77777</v>
      </c>
      <c r="AD326" s="13">
        <v>7777</v>
      </c>
      <c r="AE326" s="13">
        <v>1</v>
      </c>
      <c r="AF326" s="13">
        <v>2</v>
      </c>
      <c r="AG326" s="13">
        <v>4</v>
      </c>
      <c r="AJ326" s="19" t="s">
        <v>732</v>
      </c>
    </row>
    <row r="327" spans="1:36" x14ac:dyDescent="0.3">
      <c r="C327" s="2" t="s">
        <v>476</v>
      </c>
      <c r="D327" s="19" t="s">
        <v>458</v>
      </c>
      <c r="E327" s="19" t="s">
        <v>455</v>
      </c>
      <c r="F327" s="19" t="s">
        <v>458</v>
      </c>
      <c r="H327" s="3" t="str">
        <f t="shared" si="25"/>
        <v>2023</v>
      </c>
      <c r="I327" s="3" t="str">
        <f t="shared" si="26"/>
        <v>2023</v>
      </c>
      <c r="J327" s="22">
        <f t="shared" si="27"/>
        <v>12</v>
      </c>
      <c r="K327" s="2">
        <f t="shared" si="28"/>
        <v>3</v>
      </c>
      <c r="L327" s="2" t="str">
        <f t="shared" si="29"/>
        <v>1040</v>
      </c>
      <c r="M327" s="19">
        <v>37.540799999999997</v>
      </c>
      <c r="N327" s="19">
        <v>126.89700000000001</v>
      </c>
      <c r="O327" s="2" t="s">
        <v>29</v>
      </c>
      <c r="Q327" s="13">
        <v>99999</v>
      </c>
      <c r="U327" s="13">
        <v>99999</v>
      </c>
      <c r="AB327" s="13">
        <v>77777</v>
      </c>
      <c r="AD327" s="13">
        <v>7777</v>
      </c>
      <c r="AE327" s="13">
        <v>1</v>
      </c>
      <c r="AF327" s="13">
        <v>2</v>
      </c>
      <c r="AG327" s="13">
        <v>4</v>
      </c>
      <c r="AJ327" s="19" t="s">
        <v>733</v>
      </c>
    </row>
    <row r="328" spans="1:36" x14ac:dyDescent="0.3">
      <c r="A328" s="2">
        <v>44</v>
      </c>
      <c r="B328" s="2">
        <v>55</v>
      </c>
      <c r="C328" s="2" t="s">
        <v>1305</v>
      </c>
      <c r="D328" s="19" t="s">
        <v>457</v>
      </c>
      <c r="E328" s="19" t="s">
        <v>455</v>
      </c>
      <c r="F328" s="19" t="s">
        <v>457</v>
      </c>
      <c r="H328" s="3" t="str">
        <f t="shared" si="25"/>
        <v>2023</v>
      </c>
      <c r="I328" s="3" t="str">
        <f t="shared" si="26"/>
        <v>2023</v>
      </c>
      <c r="J328" s="22">
        <f t="shared" si="27"/>
        <v>12</v>
      </c>
      <c r="K328" s="2">
        <f t="shared" si="28"/>
        <v>3</v>
      </c>
      <c r="L328" s="2" t="str">
        <f t="shared" si="29"/>
        <v>1051</v>
      </c>
      <c r="M328" s="19">
        <v>37.513199999999998</v>
      </c>
      <c r="N328" s="19">
        <v>126.959</v>
      </c>
      <c r="O328" s="2" t="s">
        <v>29</v>
      </c>
      <c r="P328" s="29" t="s">
        <v>1306</v>
      </c>
      <c r="Q328" s="13">
        <v>99999</v>
      </c>
      <c r="R328" s="2">
        <v>631</v>
      </c>
      <c r="S328" s="2">
        <v>1</v>
      </c>
      <c r="T328" s="2">
        <v>2</v>
      </c>
      <c r="U328" s="13">
        <v>99999</v>
      </c>
      <c r="V328" s="2">
        <v>2</v>
      </c>
      <c r="W328" s="2">
        <v>1</v>
      </c>
      <c r="X328" s="2">
        <v>1</v>
      </c>
      <c r="Y328" s="2">
        <v>11</v>
      </c>
      <c r="Z328" s="2">
        <v>1</v>
      </c>
      <c r="AA328" s="2">
        <v>1</v>
      </c>
      <c r="AB328" s="13">
        <v>77777</v>
      </c>
      <c r="AD328" s="13">
        <v>7777</v>
      </c>
      <c r="AE328" s="13">
        <v>1</v>
      </c>
      <c r="AF328" s="13">
        <v>2</v>
      </c>
      <c r="AG328" s="13">
        <v>4</v>
      </c>
      <c r="AJ328" s="19" t="s">
        <v>734</v>
      </c>
    </row>
    <row r="329" spans="1:36" x14ac:dyDescent="0.3">
      <c r="A329" s="2">
        <v>0</v>
      </c>
      <c r="B329" s="2">
        <v>6</v>
      </c>
      <c r="C329" s="2" t="s">
        <v>1307</v>
      </c>
      <c r="D329" s="19" t="s">
        <v>456</v>
      </c>
      <c r="E329" s="19" t="s">
        <v>455</v>
      </c>
      <c r="F329" s="19" t="s">
        <v>456</v>
      </c>
      <c r="H329" s="3" t="str">
        <f t="shared" si="25"/>
        <v>2023</v>
      </c>
      <c r="I329" s="3" t="str">
        <f t="shared" si="26"/>
        <v>2023</v>
      </c>
      <c r="J329" s="22">
        <f t="shared" si="27"/>
        <v>12</v>
      </c>
      <c r="K329" s="2">
        <f t="shared" si="28"/>
        <v>3</v>
      </c>
      <c r="L329" s="2" t="str">
        <f t="shared" si="29"/>
        <v>1056</v>
      </c>
      <c r="M329" s="19">
        <v>37.508499999999998</v>
      </c>
      <c r="N329" s="19">
        <v>126.996</v>
      </c>
      <c r="O329" s="2" t="s">
        <v>29</v>
      </c>
      <c r="P329" s="29" t="s">
        <v>1308</v>
      </c>
      <c r="Q329" s="13">
        <v>99999</v>
      </c>
      <c r="R329" s="2">
        <v>799</v>
      </c>
      <c r="U329" s="13">
        <v>99999</v>
      </c>
      <c r="V329" s="2">
        <v>2</v>
      </c>
      <c r="W329" s="2">
        <v>1</v>
      </c>
      <c r="X329" s="2">
        <v>1</v>
      </c>
      <c r="Y329" s="2">
        <v>11</v>
      </c>
      <c r="Z329" s="2">
        <v>1</v>
      </c>
      <c r="AA329" s="2">
        <v>1</v>
      </c>
      <c r="AB329" s="13">
        <v>77777</v>
      </c>
      <c r="AD329" s="13">
        <v>7777</v>
      </c>
      <c r="AE329" s="13">
        <v>1</v>
      </c>
      <c r="AF329" s="13">
        <v>2</v>
      </c>
      <c r="AG329" s="13">
        <v>4</v>
      </c>
      <c r="AJ329" s="19" t="s">
        <v>735</v>
      </c>
    </row>
    <row r="330" spans="1:36" x14ac:dyDescent="0.3">
      <c r="A330" s="2">
        <v>25</v>
      </c>
      <c r="B330" s="2">
        <v>34</v>
      </c>
      <c r="C330" s="2" t="s">
        <v>1309</v>
      </c>
      <c r="D330" s="19" t="s">
        <v>454</v>
      </c>
      <c r="E330" s="19" t="s">
        <v>455</v>
      </c>
      <c r="F330" s="19" t="s">
        <v>454</v>
      </c>
      <c r="H330" s="3" t="str">
        <f t="shared" si="25"/>
        <v>2023</v>
      </c>
      <c r="I330" s="3" t="str">
        <f t="shared" si="26"/>
        <v>2023</v>
      </c>
      <c r="J330" s="22">
        <f t="shared" si="27"/>
        <v>12</v>
      </c>
      <c r="K330" s="2">
        <f t="shared" si="28"/>
        <v>3</v>
      </c>
      <c r="L330" s="2" t="str">
        <f t="shared" si="29"/>
        <v>1106</v>
      </c>
      <c r="M330" s="19">
        <v>37.532400000000003</v>
      </c>
      <c r="N330" s="19">
        <v>127.036</v>
      </c>
      <c r="O330" s="2" t="s">
        <v>29</v>
      </c>
      <c r="P330" s="29" t="s">
        <v>1310</v>
      </c>
      <c r="Q330" s="13">
        <v>99999</v>
      </c>
      <c r="R330" s="2">
        <v>732</v>
      </c>
      <c r="U330" s="13">
        <v>99999</v>
      </c>
      <c r="V330" s="2">
        <v>2</v>
      </c>
      <c r="W330" s="2">
        <v>1</v>
      </c>
      <c r="X330" s="2">
        <v>1</v>
      </c>
      <c r="Y330" s="2">
        <v>11</v>
      </c>
      <c r="Z330" s="2">
        <v>1</v>
      </c>
      <c r="AA330" s="2">
        <v>1</v>
      </c>
      <c r="AB330" s="13">
        <v>77777</v>
      </c>
      <c r="AD330" s="13">
        <v>7777</v>
      </c>
      <c r="AE330" s="13">
        <v>1</v>
      </c>
      <c r="AF330" s="13">
        <v>2</v>
      </c>
      <c r="AG330" s="13">
        <v>4</v>
      </c>
      <c r="AJ330" s="19" t="s">
        <v>665</v>
      </c>
    </row>
    <row r="331" spans="1:36" s="32" customFormat="1" x14ac:dyDescent="0.3">
      <c r="D331" s="33"/>
      <c r="I331" s="34"/>
      <c r="J331" s="35"/>
      <c r="M331" s="36"/>
      <c r="N331" s="36"/>
      <c r="P331" s="37"/>
      <c r="Q331" s="38"/>
      <c r="U331" s="38"/>
      <c r="AB331" s="38"/>
      <c r="AD331" s="38"/>
      <c r="AE331" s="38"/>
      <c r="AF331" s="38"/>
      <c r="AG331" s="38"/>
    </row>
    <row r="332" spans="1:36" x14ac:dyDescent="0.3">
      <c r="C332" s="2" t="s">
        <v>1311</v>
      </c>
      <c r="D332" s="2" t="s">
        <v>1102</v>
      </c>
      <c r="E332" s="30" t="s">
        <v>1101</v>
      </c>
      <c r="F332" s="2" t="s">
        <v>1102</v>
      </c>
      <c r="H332" s="31">
        <v>2024</v>
      </c>
      <c r="I332" s="31">
        <v>2024</v>
      </c>
      <c r="J332" s="2" t="str">
        <f t="shared" ref="J332:J340" si="30">MID(F332,7,1)</f>
        <v>9</v>
      </c>
      <c r="K332" s="2">
        <f t="shared" ref="K332:K395" si="31">WEEKDAY(DATE(VALUE(LEFT(F332,4)),VALUE(MID(F332,6,2)),VALUE(MID(F332,9,2))),2)</f>
        <v>7</v>
      </c>
      <c r="L332" s="2" t="str">
        <f t="shared" ref="L332:L395" si="32">TEXT(VALUE(MID(F332,12,2)),"00")&amp;TEXT(VALUE(MID(F332,15,2)),"00")</f>
        <v>1340</v>
      </c>
      <c r="M332" s="2">
        <v>37.536799999999999</v>
      </c>
      <c r="N332" s="2">
        <v>127.048</v>
      </c>
      <c r="O332" s="2" t="s">
        <v>28</v>
      </c>
      <c r="P332" s="2"/>
      <c r="Q332" s="13">
        <v>99999</v>
      </c>
      <c r="U332" s="13">
        <v>99999</v>
      </c>
      <c r="AB332" s="13">
        <v>77777</v>
      </c>
      <c r="AD332" s="13">
        <v>7777</v>
      </c>
      <c r="AE332" s="13">
        <v>1</v>
      </c>
      <c r="AF332" s="13">
        <v>2</v>
      </c>
      <c r="AG332" s="13">
        <v>4</v>
      </c>
      <c r="AJ332" t="s">
        <v>1103</v>
      </c>
    </row>
    <row r="333" spans="1:36" x14ac:dyDescent="0.3">
      <c r="A333" s="2">
        <v>45</v>
      </c>
      <c r="B333" s="2">
        <v>58</v>
      </c>
      <c r="C333" s="2" t="s">
        <v>1312</v>
      </c>
      <c r="D333" s="2" t="s">
        <v>1104</v>
      </c>
      <c r="E333" s="2" t="s">
        <v>1101</v>
      </c>
      <c r="F333" s="2" t="s">
        <v>1104</v>
      </c>
      <c r="H333" s="31">
        <v>2024</v>
      </c>
      <c r="I333" s="31">
        <v>2024</v>
      </c>
      <c r="J333" s="2" t="str">
        <f t="shared" si="30"/>
        <v>9</v>
      </c>
      <c r="K333" s="2">
        <f t="shared" si="31"/>
        <v>7</v>
      </c>
      <c r="L333" s="2" t="str">
        <f t="shared" si="32"/>
        <v>1341</v>
      </c>
      <c r="M333" s="2">
        <v>37.538200000000003</v>
      </c>
      <c r="N333" s="2">
        <v>127.042</v>
      </c>
      <c r="O333" s="2" t="s">
        <v>28</v>
      </c>
      <c r="P333" s="29" t="s">
        <v>1313</v>
      </c>
      <c r="Q333" s="13">
        <v>99999</v>
      </c>
      <c r="R333" s="2">
        <v>641</v>
      </c>
      <c r="S333" s="2">
        <v>2</v>
      </c>
      <c r="T333" s="2">
        <v>1</v>
      </c>
      <c r="U333" s="13">
        <v>99999</v>
      </c>
      <c r="V333" s="2">
        <v>2</v>
      </c>
      <c r="W333" s="2">
        <v>1</v>
      </c>
      <c r="X333" s="2">
        <v>1</v>
      </c>
      <c r="Y333" s="2">
        <v>11</v>
      </c>
      <c r="Z333" s="2">
        <v>1</v>
      </c>
      <c r="AA333" s="2">
        <v>1</v>
      </c>
      <c r="AB333" s="13">
        <v>77777</v>
      </c>
      <c r="AD333" s="13">
        <v>7777</v>
      </c>
      <c r="AE333" s="13">
        <v>1</v>
      </c>
      <c r="AF333" s="13">
        <v>2</v>
      </c>
      <c r="AG333" s="13">
        <v>4</v>
      </c>
      <c r="AJ333" t="s">
        <v>1103</v>
      </c>
    </row>
    <row r="334" spans="1:36" x14ac:dyDescent="0.3">
      <c r="A334" s="2">
        <v>38</v>
      </c>
      <c r="B334" s="2">
        <v>47</v>
      </c>
      <c r="C334" s="2" t="s">
        <v>1314</v>
      </c>
      <c r="D334" s="2" t="s">
        <v>1105</v>
      </c>
      <c r="E334" s="2" t="s">
        <v>1101</v>
      </c>
      <c r="F334" s="2" t="s">
        <v>1105</v>
      </c>
      <c r="H334" s="31">
        <v>2024</v>
      </c>
      <c r="I334" s="31">
        <v>2024</v>
      </c>
      <c r="J334" s="2" t="str">
        <f t="shared" si="30"/>
        <v>9</v>
      </c>
      <c r="K334" s="2">
        <f t="shared" si="31"/>
        <v>7</v>
      </c>
      <c r="L334" s="2" t="str">
        <f t="shared" si="32"/>
        <v>1349</v>
      </c>
      <c r="M334" s="2">
        <v>37.581000000000003</v>
      </c>
      <c r="N334" s="2">
        <v>127.07899999999999</v>
      </c>
      <c r="O334" s="2" t="s">
        <v>28</v>
      </c>
      <c r="P334" s="2" t="s">
        <v>1315</v>
      </c>
      <c r="Q334" s="13">
        <v>99999</v>
      </c>
      <c r="R334" s="2">
        <v>371</v>
      </c>
      <c r="S334" s="2">
        <v>1</v>
      </c>
      <c r="T334" s="2">
        <v>2</v>
      </c>
      <c r="U334" s="13">
        <v>99999</v>
      </c>
      <c r="V334" s="2">
        <v>3</v>
      </c>
      <c r="W334" s="2">
        <v>1</v>
      </c>
      <c r="X334" s="2">
        <v>1</v>
      </c>
      <c r="Y334" s="2">
        <v>1</v>
      </c>
      <c r="Z334" s="2">
        <v>1</v>
      </c>
      <c r="AA334" s="2">
        <v>1</v>
      </c>
      <c r="AB334" s="13">
        <v>77777</v>
      </c>
      <c r="AD334" s="13">
        <v>7777</v>
      </c>
      <c r="AE334" s="13">
        <v>1</v>
      </c>
      <c r="AF334" s="13">
        <v>2</v>
      </c>
      <c r="AG334" s="13">
        <v>4</v>
      </c>
      <c r="AJ334" t="s">
        <v>1106</v>
      </c>
    </row>
    <row r="335" spans="1:36" x14ac:dyDescent="0.3">
      <c r="A335" s="2">
        <v>24</v>
      </c>
      <c r="B335" s="2">
        <v>33</v>
      </c>
      <c r="C335" s="2" t="s">
        <v>1316</v>
      </c>
      <c r="D335" s="2" t="s">
        <v>1107</v>
      </c>
      <c r="E335" s="2" t="s">
        <v>1101</v>
      </c>
      <c r="F335" s="2" t="s">
        <v>1107</v>
      </c>
      <c r="H335" s="31">
        <v>2024</v>
      </c>
      <c r="I335" s="31">
        <v>2024</v>
      </c>
      <c r="J335" s="2" t="str">
        <f t="shared" si="30"/>
        <v>9</v>
      </c>
      <c r="K335" s="2">
        <f t="shared" si="31"/>
        <v>7</v>
      </c>
      <c r="L335" s="2" t="str">
        <f t="shared" si="32"/>
        <v>1351</v>
      </c>
      <c r="M335" s="2">
        <v>37.581099999999999</v>
      </c>
      <c r="N335" s="2">
        <v>127.08199999999999</v>
      </c>
      <c r="O335" s="2" t="s">
        <v>28</v>
      </c>
      <c r="P335" s="2" t="s">
        <v>1317</v>
      </c>
      <c r="Q335" s="13">
        <v>99999</v>
      </c>
      <c r="R335" s="2">
        <v>651</v>
      </c>
      <c r="S335" s="2">
        <v>1</v>
      </c>
      <c r="T335" s="2">
        <v>2</v>
      </c>
      <c r="U335" s="13">
        <v>99999</v>
      </c>
      <c r="V335" s="2">
        <v>3</v>
      </c>
      <c r="W335" s="2">
        <v>1</v>
      </c>
      <c r="X335" s="2">
        <v>1</v>
      </c>
      <c r="Y335" s="2">
        <v>32</v>
      </c>
      <c r="Z335" s="2">
        <v>1</v>
      </c>
      <c r="AA335" s="2">
        <v>1</v>
      </c>
      <c r="AB335" s="13">
        <v>77777</v>
      </c>
      <c r="AD335" s="13">
        <v>7777</v>
      </c>
      <c r="AE335" s="13">
        <v>1</v>
      </c>
      <c r="AF335" s="13">
        <v>2</v>
      </c>
      <c r="AG335" s="13">
        <v>4</v>
      </c>
      <c r="AJ335" t="s">
        <v>1108</v>
      </c>
    </row>
    <row r="336" spans="1:36" x14ac:dyDescent="0.3">
      <c r="A336" s="2">
        <v>2</v>
      </c>
      <c r="B336" s="2">
        <v>12</v>
      </c>
      <c r="C336" s="2" t="s">
        <v>1318</v>
      </c>
      <c r="D336" s="2" t="s">
        <v>1109</v>
      </c>
      <c r="E336" s="2" t="s">
        <v>1101</v>
      </c>
      <c r="F336" s="2" t="s">
        <v>1109</v>
      </c>
      <c r="H336" s="31">
        <v>2024</v>
      </c>
      <c r="I336" s="31">
        <v>2024</v>
      </c>
      <c r="J336" s="2" t="str">
        <f t="shared" si="30"/>
        <v>9</v>
      </c>
      <c r="K336" s="2">
        <f t="shared" si="31"/>
        <v>7</v>
      </c>
      <c r="L336" s="2" t="str">
        <f t="shared" si="32"/>
        <v>1355</v>
      </c>
      <c r="M336" s="2">
        <v>37.580399999999997</v>
      </c>
      <c r="N336" s="2">
        <v>127.081</v>
      </c>
      <c r="O336" s="2" t="s">
        <v>28</v>
      </c>
      <c r="P336" s="2" t="s">
        <v>1317</v>
      </c>
      <c r="Q336" s="13">
        <v>99999</v>
      </c>
      <c r="R336" s="2">
        <v>651</v>
      </c>
      <c r="S336" s="2">
        <v>1</v>
      </c>
      <c r="T336" s="2">
        <v>2</v>
      </c>
      <c r="U336" s="13">
        <v>99999</v>
      </c>
      <c r="V336" s="2">
        <v>3</v>
      </c>
      <c r="W336" s="2">
        <v>1</v>
      </c>
      <c r="X336" s="2">
        <v>1</v>
      </c>
      <c r="Y336" s="2">
        <v>32</v>
      </c>
      <c r="Z336" s="2">
        <v>1</v>
      </c>
      <c r="AA336" s="2">
        <v>1</v>
      </c>
      <c r="AB336" s="13">
        <v>77777</v>
      </c>
      <c r="AD336" s="13">
        <v>7777</v>
      </c>
      <c r="AE336" s="13">
        <v>1</v>
      </c>
      <c r="AF336" s="13">
        <v>2</v>
      </c>
      <c r="AG336" s="13">
        <v>4</v>
      </c>
      <c r="AJ336" t="s">
        <v>726</v>
      </c>
    </row>
    <row r="337" spans="1:36" x14ac:dyDescent="0.3">
      <c r="A337" s="2">
        <v>1</v>
      </c>
      <c r="B337" s="2">
        <v>12</v>
      </c>
      <c r="C337" s="2" t="s">
        <v>1319</v>
      </c>
      <c r="D337" s="2" t="s">
        <v>1110</v>
      </c>
      <c r="E337" s="2" t="s">
        <v>1101</v>
      </c>
      <c r="F337" s="2" t="s">
        <v>1110</v>
      </c>
      <c r="H337" s="31">
        <v>2024</v>
      </c>
      <c r="I337" s="31">
        <v>2024</v>
      </c>
      <c r="J337" s="2" t="str">
        <f t="shared" si="30"/>
        <v>9</v>
      </c>
      <c r="K337" s="2">
        <f t="shared" si="31"/>
        <v>7</v>
      </c>
      <c r="L337" s="2" t="str">
        <f t="shared" si="32"/>
        <v>1503</v>
      </c>
      <c r="M337" s="2">
        <v>37.579000000000001</v>
      </c>
      <c r="N337" s="2">
        <v>127.08199999999999</v>
      </c>
      <c r="O337" s="2" t="s">
        <v>28</v>
      </c>
      <c r="P337" s="2" t="s">
        <v>1320</v>
      </c>
      <c r="Q337" s="13">
        <v>99999</v>
      </c>
      <c r="R337" s="2">
        <v>724</v>
      </c>
      <c r="S337" s="2">
        <v>1</v>
      </c>
      <c r="T337" s="2">
        <v>2</v>
      </c>
      <c r="U337" s="13">
        <v>99999</v>
      </c>
      <c r="V337" s="2">
        <v>3</v>
      </c>
      <c r="W337" s="2">
        <v>1</v>
      </c>
      <c r="X337" s="2">
        <v>1</v>
      </c>
      <c r="Y337" s="2">
        <v>34</v>
      </c>
      <c r="Z337" s="2">
        <v>1</v>
      </c>
      <c r="AA337" s="2">
        <v>1</v>
      </c>
      <c r="AB337" s="13">
        <v>77777</v>
      </c>
      <c r="AD337" s="13">
        <v>7777</v>
      </c>
      <c r="AE337" s="13">
        <v>1</v>
      </c>
      <c r="AF337" s="13">
        <v>2</v>
      </c>
      <c r="AG337" s="13">
        <v>4</v>
      </c>
      <c r="AJ337" t="s">
        <v>1111</v>
      </c>
    </row>
    <row r="338" spans="1:36" x14ac:dyDescent="0.3">
      <c r="A338" s="2">
        <v>10</v>
      </c>
      <c r="B338" s="2">
        <v>18</v>
      </c>
      <c r="C338" s="2" t="s">
        <v>1321</v>
      </c>
      <c r="D338" s="2" t="s">
        <v>1112</v>
      </c>
      <c r="E338" s="2" t="s">
        <v>1101</v>
      </c>
      <c r="F338" s="2" t="s">
        <v>1112</v>
      </c>
      <c r="H338" s="31">
        <v>2024</v>
      </c>
      <c r="I338" s="31">
        <v>2024</v>
      </c>
      <c r="J338" s="2" t="str">
        <f t="shared" si="30"/>
        <v>9</v>
      </c>
      <c r="K338" s="2">
        <f t="shared" si="31"/>
        <v>7</v>
      </c>
      <c r="L338" s="2" t="str">
        <f t="shared" si="32"/>
        <v>1515</v>
      </c>
      <c r="M338" s="2">
        <v>37.576599999999999</v>
      </c>
      <c r="N338" s="2">
        <v>127.083</v>
      </c>
      <c r="O338" s="2" t="s">
        <v>28</v>
      </c>
      <c r="P338" s="2" t="s">
        <v>1322</v>
      </c>
      <c r="Q338" s="13">
        <v>99999</v>
      </c>
      <c r="R338" s="2">
        <v>673</v>
      </c>
      <c r="S338" s="2">
        <v>1</v>
      </c>
      <c r="T338" s="2">
        <v>2</v>
      </c>
      <c r="U338" s="13">
        <v>99999</v>
      </c>
      <c r="V338" s="2">
        <v>3</v>
      </c>
      <c r="W338" s="2">
        <v>1</v>
      </c>
      <c r="X338" s="2">
        <v>1</v>
      </c>
      <c r="Y338" s="2">
        <v>1</v>
      </c>
      <c r="Z338" s="2">
        <v>1</v>
      </c>
      <c r="AA338" s="2">
        <v>1</v>
      </c>
      <c r="AB338" s="13">
        <v>77777</v>
      </c>
      <c r="AD338" s="13">
        <v>7777</v>
      </c>
      <c r="AE338" s="13">
        <v>1</v>
      </c>
      <c r="AF338" s="13">
        <v>2</v>
      </c>
      <c r="AG338" s="13">
        <v>4</v>
      </c>
      <c r="AJ338" t="s">
        <v>1113</v>
      </c>
    </row>
    <row r="339" spans="1:36" x14ac:dyDescent="0.3">
      <c r="C339" s="2" t="s">
        <v>1311</v>
      </c>
      <c r="D339" s="2" t="s">
        <v>1114</v>
      </c>
      <c r="E339" s="2" t="s">
        <v>1101</v>
      </c>
      <c r="F339" s="2" t="s">
        <v>1114</v>
      </c>
      <c r="H339" s="31">
        <v>2024</v>
      </c>
      <c r="I339" s="31">
        <v>2024</v>
      </c>
      <c r="J339" s="2" t="str">
        <f t="shared" si="30"/>
        <v>9</v>
      </c>
      <c r="K339" s="2">
        <f t="shared" si="31"/>
        <v>7</v>
      </c>
      <c r="L339" s="2" t="str">
        <f t="shared" si="32"/>
        <v>1916</v>
      </c>
      <c r="M339" s="2">
        <v>37.557000000000002</v>
      </c>
      <c r="N339" s="2">
        <v>127.072</v>
      </c>
      <c r="O339" s="2" t="s">
        <v>28</v>
      </c>
      <c r="P339" s="2"/>
      <c r="Q339" s="13">
        <v>99999</v>
      </c>
      <c r="U339" s="13">
        <v>99999</v>
      </c>
      <c r="AB339" s="13">
        <v>77777</v>
      </c>
      <c r="AD339" s="13">
        <v>7777</v>
      </c>
      <c r="AE339" s="13">
        <v>1</v>
      </c>
      <c r="AF339" s="13">
        <v>2</v>
      </c>
      <c r="AG339" s="13">
        <v>4</v>
      </c>
      <c r="AJ339" t="s">
        <v>1115</v>
      </c>
    </row>
    <row r="340" spans="1:36" x14ac:dyDescent="0.3">
      <c r="A340" s="2">
        <v>20</v>
      </c>
      <c r="B340" s="2">
        <v>31</v>
      </c>
      <c r="C340" s="2" t="s">
        <v>1323</v>
      </c>
      <c r="D340" s="2" t="s">
        <v>1116</v>
      </c>
      <c r="E340" s="2" t="s">
        <v>1101</v>
      </c>
      <c r="F340" s="2" t="s">
        <v>1116</v>
      </c>
      <c r="H340" s="31">
        <v>2024</v>
      </c>
      <c r="I340" s="31">
        <v>2024</v>
      </c>
      <c r="J340" s="2" t="str">
        <f t="shared" si="30"/>
        <v>9</v>
      </c>
      <c r="K340" s="2">
        <f t="shared" si="31"/>
        <v>7</v>
      </c>
      <c r="L340" s="2" t="str">
        <f t="shared" si="32"/>
        <v>1920</v>
      </c>
      <c r="M340" s="2">
        <v>37.554200000000002</v>
      </c>
      <c r="N340" s="2">
        <v>127.071</v>
      </c>
      <c r="O340" s="2" t="s">
        <v>28</v>
      </c>
      <c r="P340" s="2" t="s">
        <v>1483</v>
      </c>
      <c r="Q340" s="13">
        <v>99999</v>
      </c>
      <c r="R340" s="2">
        <v>639</v>
      </c>
      <c r="S340" s="2">
        <v>2</v>
      </c>
      <c r="T340" s="2">
        <v>1</v>
      </c>
      <c r="U340" s="13">
        <v>99999</v>
      </c>
      <c r="V340" s="2">
        <v>3</v>
      </c>
      <c r="W340" s="2">
        <v>1</v>
      </c>
      <c r="X340" s="2">
        <v>1</v>
      </c>
      <c r="Y340" s="2">
        <v>20</v>
      </c>
      <c r="Z340" s="2">
        <v>4</v>
      </c>
      <c r="AA340" s="2">
        <v>1</v>
      </c>
      <c r="AB340" s="13">
        <v>77777</v>
      </c>
      <c r="AD340" s="13">
        <v>7777</v>
      </c>
      <c r="AE340" s="13">
        <v>1</v>
      </c>
      <c r="AF340" s="13">
        <v>2</v>
      </c>
      <c r="AG340" s="13">
        <v>4</v>
      </c>
      <c r="AJ340" t="s">
        <v>531</v>
      </c>
    </row>
    <row r="341" spans="1:36" x14ac:dyDescent="0.3">
      <c r="A341" s="2">
        <v>33</v>
      </c>
      <c r="B341" s="2">
        <v>46</v>
      </c>
      <c r="C341" s="2" t="s">
        <v>1324</v>
      </c>
      <c r="D341" s="2" t="s">
        <v>1117</v>
      </c>
      <c r="E341" s="2" t="s">
        <v>1101</v>
      </c>
      <c r="F341" s="2" t="s">
        <v>1117</v>
      </c>
      <c r="H341" s="31">
        <v>2024</v>
      </c>
      <c r="I341" s="31">
        <v>2024</v>
      </c>
      <c r="J341" s="2">
        <v>10</v>
      </c>
      <c r="K341" s="2">
        <f t="shared" si="31"/>
        <v>7</v>
      </c>
      <c r="L341" s="2" t="str">
        <f t="shared" si="32"/>
        <v>1143</v>
      </c>
      <c r="M341" s="2">
        <v>37.142099999999999</v>
      </c>
      <c r="N341" s="2">
        <v>127.19199999999999</v>
      </c>
      <c r="O341" s="2" t="s">
        <v>28</v>
      </c>
      <c r="P341" s="2" t="s">
        <v>1325</v>
      </c>
      <c r="Q341" s="13">
        <v>99999</v>
      </c>
      <c r="R341" s="2">
        <v>699</v>
      </c>
      <c r="S341" s="2">
        <v>1</v>
      </c>
      <c r="T341" s="2">
        <v>2</v>
      </c>
      <c r="U341" s="13">
        <v>99999</v>
      </c>
      <c r="V341" s="2">
        <v>3</v>
      </c>
      <c r="W341" s="2">
        <v>1</v>
      </c>
      <c r="X341" s="2">
        <v>1</v>
      </c>
      <c r="Y341" s="2">
        <v>20</v>
      </c>
      <c r="Z341" s="2">
        <v>1</v>
      </c>
      <c r="AA341" s="2">
        <v>1</v>
      </c>
      <c r="AB341" s="13">
        <v>77777</v>
      </c>
      <c r="AD341" s="13">
        <v>7777</v>
      </c>
      <c r="AE341" s="13">
        <v>1</v>
      </c>
      <c r="AF341" s="13">
        <v>2</v>
      </c>
      <c r="AG341" s="13">
        <v>4</v>
      </c>
      <c r="AJ341" t="s">
        <v>634</v>
      </c>
    </row>
    <row r="342" spans="1:36" x14ac:dyDescent="0.3">
      <c r="A342" s="2">
        <v>35</v>
      </c>
      <c r="B342" s="2">
        <v>42</v>
      </c>
      <c r="C342" s="2" t="s">
        <v>1326</v>
      </c>
      <c r="D342" s="2" t="s">
        <v>1118</v>
      </c>
      <c r="E342" s="2" t="s">
        <v>1101</v>
      </c>
      <c r="F342" s="2" t="s">
        <v>1118</v>
      </c>
      <c r="H342" s="31">
        <v>2024</v>
      </c>
      <c r="I342" s="31">
        <v>2024</v>
      </c>
      <c r="J342" s="2">
        <v>10</v>
      </c>
      <c r="K342" s="2">
        <f t="shared" si="31"/>
        <v>7</v>
      </c>
      <c r="L342" s="2" t="str">
        <f t="shared" si="32"/>
        <v>1306</v>
      </c>
      <c r="M342" s="2">
        <v>37.1143</v>
      </c>
      <c r="N342" s="2">
        <v>127.15300000000001</v>
      </c>
      <c r="O342" s="2" t="s">
        <v>28</v>
      </c>
      <c r="P342" s="2" t="s">
        <v>1327</v>
      </c>
      <c r="Q342" s="13">
        <v>99999</v>
      </c>
      <c r="R342" s="2">
        <v>551</v>
      </c>
      <c r="S342" s="2">
        <v>2</v>
      </c>
      <c r="T342" s="2">
        <v>1</v>
      </c>
      <c r="U342" s="13">
        <v>99999</v>
      </c>
      <c r="V342" s="2">
        <v>2</v>
      </c>
      <c r="W342" s="2">
        <v>1</v>
      </c>
      <c r="X342" s="2">
        <v>2</v>
      </c>
      <c r="Y342" s="2">
        <v>32</v>
      </c>
      <c r="Z342" s="2">
        <v>1</v>
      </c>
      <c r="AA342" s="2">
        <v>6</v>
      </c>
      <c r="AB342" s="13">
        <v>77777</v>
      </c>
      <c r="AD342" s="13">
        <v>7777</v>
      </c>
      <c r="AE342" s="13">
        <v>1</v>
      </c>
      <c r="AF342" s="13">
        <v>2</v>
      </c>
      <c r="AG342" s="13">
        <v>4</v>
      </c>
      <c r="AJ342" t="s">
        <v>1119</v>
      </c>
    </row>
    <row r="343" spans="1:36" x14ac:dyDescent="0.3">
      <c r="C343" s="2" t="s">
        <v>1311</v>
      </c>
      <c r="D343" s="2" t="s">
        <v>1120</v>
      </c>
      <c r="E343" s="2" t="s">
        <v>1101</v>
      </c>
      <c r="F343" s="2" t="s">
        <v>1120</v>
      </c>
      <c r="H343" s="31">
        <v>2024</v>
      </c>
      <c r="I343" s="31">
        <v>2024</v>
      </c>
      <c r="J343" s="2">
        <v>10</v>
      </c>
      <c r="K343" s="2">
        <f t="shared" si="31"/>
        <v>7</v>
      </c>
      <c r="L343" s="2" t="str">
        <f t="shared" si="32"/>
        <v>1422</v>
      </c>
      <c r="M343" s="2">
        <v>37.143000000000001</v>
      </c>
      <c r="N343" s="2">
        <v>127.199</v>
      </c>
      <c r="O343" s="2" t="s">
        <v>28</v>
      </c>
      <c r="P343" s="2"/>
      <c r="Q343" s="13">
        <v>99999</v>
      </c>
      <c r="U343" s="13">
        <v>99999</v>
      </c>
      <c r="AB343" s="13">
        <v>77777</v>
      </c>
      <c r="AD343" s="13">
        <v>7777</v>
      </c>
      <c r="AE343" s="13">
        <v>1</v>
      </c>
      <c r="AF343" s="13">
        <v>2</v>
      </c>
      <c r="AG343" s="13">
        <v>4</v>
      </c>
      <c r="AJ343" t="s">
        <v>1121</v>
      </c>
    </row>
    <row r="344" spans="1:36" x14ac:dyDescent="0.3">
      <c r="A344" s="2">
        <v>46</v>
      </c>
      <c r="B344" s="2">
        <v>54</v>
      </c>
      <c r="C344" s="2" t="s">
        <v>1328</v>
      </c>
      <c r="D344" s="2" t="s">
        <v>1122</v>
      </c>
      <c r="E344" s="2" t="s">
        <v>1101</v>
      </c>
      <c r="F344" s="2" t="s">
        <v>1122</v>
      </c>
      <c r="H344" s="31">
        <v>2024</v>
      </c>
      <c r="I344" s="31">
        <v>2024</v>
      </c>
      <c r="J344" s="2">
        <v>10</v>
      </c>
      <c r="K344" s="2">
        <f t="shared" si="31"/>
        <v>3</v>
      </c>
      <c r="L344" s="2" t="str">
        <f t="shared" si="32"/>
        <v>1446</v>
      </c>
      <c r="M344" s="2">
        <v>37.110599999999998</v>
      </c>
      <c r="N344" s="2">
        <v>127.369</v>
      </c>
      <c r="O344" s="2" t="s">
        <v>28</v>
      </c>
      <c r="P344" s="2" t="s">
        <v>1329</v>
      </c>
      <c r="Q344" s="13">
        <v>99999</v>
      </c>
      <c r="R344" s="2">
        <v>681</v>
      </c>
      <c r="S344" s="2">
        <v>2</v>
      </c>
      <c r="T344" s="2">
        <v>1</v>
      </c>
      <c r="U344" s="13">
        <v>99999</v>
      </c>
      <c r="V344" s="2">
        <v>4</v>
      </c>
      <c r="W344" s="2">
        <v>1</v>
      </c>
      <c r="X344" s="2">
        <v>1</v>
      </c>
      <c r="Y344" s="2">
        <v>1</v>
      </c>
      <c r="Z344" s="2">
        <v>1</v>
      </c>
      <c r="AA344" s="2">
        <v>1</v>
      </c>
      <c r="AB344" s="13">
        <v>77777</v>
      </c>
      <c r="AD344" s="13">
        <v>7777</v>
      </c>
      <c r="AE344" s="13">
        <v>1</v>
      </c>
      <c r="AF344" s="13">
        <v>2</v>
      </c>
      <c r="AG344" s="13">
        <v>4</v>
      </c>
      <c r="AJ344" t="s">
        <v>1123</v>
      </c>
    </row>
    <row r="345" spans="1:36" x14ac:dyDescent="0.3">
      <c r="A345" s="2">
        <v>15</v>
      </c>
      <c r="B345" s="2">
        <v>27</v>
      </c>
      <c r="C345" s="2" t="s">
        <v>1330</v>
      </c>
      <c r="D345" s="2" t="s">
        <v>1124</v>
      </c>
      <c r="E345" s="2" t="s">
        <v>1101</v>
      </c>
      <c r="F345" s="2" t="s">
        <v>1124</v>
      </c>
      <c r="H345" s="31">
        <v>2024</v>
      </c>
      <c r="I345" s="31">
        <v>2024</v>
      </c>
      <c r="J345" s="2">
        <v>10</v>
      </c>
      <c r="K345" s="2">
        <f t="shared" si="31"/>
        <v>3</v>
      </c>
      <c r="L345" s="2" t="str">
        <f t="shared" si="32"/>
        <v>1447</v>
      </c>
      <c r="M345" s="2">
        <v>37.113799999999998</v>
      </c>
      <c r="N345" s="2">
        <v>127.36</v>
      </c>
      <c r="O345" s="2" t="s">
        <v>28</v>
      </c>
      <c r="P345" s="2" t="s">
        <v>1331</v>
      </c>
      <c r="Q345" s="13">
        <v>99999</v>
      </c>
      <c r="R345" s="2">
        <v>732</v>
      </c>
      <c r="U345" s="13">
        <v>99999</v>
      </c>
      <c r="V345" s="2">
        <v>4</v>
      </c>
      <c r="W345" s="2">
        <v>1</v>
      </c>
      <c r="X345" s="2">
        <v>1</v>
      </c>
      <c r="Y345" s="2">
        <v>32</v>
      </c>
      <c r="Z345" s="2">
        <v>1</v>
      </c>
      <c r="AA345" s="2">
        <v>1</v>
      </c>
      <c r="AB345" s="13">
        <v>77777</v>
      </c>
      <c r="AD345" s="13">
        <v>7777</v>
      </c>
      <c r="AE345" s="13">
        <v>1</v>
      </c>
      <c r="AF345" s="13">
        <v>2</v>
      </c>
      <c r="AG345" s="13">
        <v>4</v>
      </c>
      <c r="AJ345" t="s">
        <v>1123</v>
      </c>
    </row>
    <row r="346" spans="1:36" x14ac:dyDescent="0.3">
      <c r="A346" s="2">
        <v>9</v>
      </c>
      <c r="B346" s="2">
        <v>23</v>
      </c>
      <c r="C346" s="2" t="s">
        <v>1332</v>
      </c>
      <c r="D346" s="2" t="s">
        <v>1125</v>
      </c>
      <c r="E346" s="2" t="s">
        <v>1101</v>
      </c>
      <c r="F346" s="2" t="s">
        <v>1125</v>
      </c>
      <c r="H346" s="31">
        <v>2024</v>
      </c>
      <c r="I346" s="31">
        <v>2024</v>
      </c>
      <c r="J346" s="2">
        <v>10</v>
      </c>
      <c r="K346" s="2">
        <f t="shared" si="31"/>
        <v>3</v>
      </c>
      <c r="L346" s="2" t="str">
        <f t="shared" si="32"/>
        <v>1449</v>
      </c>
      <c r="M346" s="2">
        <v>37.111800000000002</v>
      </c>
      <c r="N346" s="2">
        <v>127.35299999999999</v>
      </c>
      <c r="O346" s="2" t="s">
        <v>28</v>
      </c>
      <c r="P346" s="2" t="s">
        <v>1333</v>
      </c>
      <c r="Q346" s="13">
        <v>99999</v>
      </c>
      <c r="R346" s="2">
        <v>675</v>
      </c>
      <c r="S346" s="2">
        <v>1</v>
      </c>
      <c r="T346" s="2">
        <v>2</v>
      </c>
      <c r="U346" s="13">
        <v>99999</v>
      </c>
      <c r="V346" s="2">
        <v>3</v>
      </c>
      <c r="W346" s="2">
        <v>1</v>
      </c>
      <c r="X346" s="2">
        <v>1</v>
      </c>
      <c r="Y346" s="2">
        <v>1</v>
      </c>
      <c r="Z346" s="2">
        <v>1</v>
      </c>
      <c r="AA346" s="2">
        <v>1</v>
      </c>
      <c r="AB346" s="13">
        <v>77777</v>
      </c>
      <c r="AD346" s="13">
        <v>7777</v>
      </c>
      <c r="AE346" s="13">
        <v>1</v>
      </c>
      <c r="AF346" s="13">
        <v>2</v>
      </c>
      <c r="AG346" s="13">
        <v>4</v>
      </c>
      <c r="AJ346" t="s">
        <v>1126</v>
      </c>
    </row>
    <row r="347" spans="1:36" x14ac:dyDescent="0.3">
      <c r="A347" s="2">
        <v>1</v>
      </c>
      <c r="B347" s="2">
        <v>20</v>
      </c>
      <c r="C347" s="2" t="s">
        <v>1334</v>
      </c>
      <c r="D347" s="2" t="s">
        <v>1127</v>
      </c>
      <c r="E347" s="2" t="s">
        <v>1101</v>
      </c>
      <c r="F347" s="2" t="s">
        <v>1127</v>
      </c>
      <c r="H347" s="31">
        <v>2024</v>
      </c>
      <c r="I347" s="31">
        <v>2024</v>
      </c>
      <c r="J347" s="2">
        <v>10</v>
      </c>
      <c r="K347" s="2">
        <f t="shared" si="31"/>
        <v>3</v>
      </c>
      <c r="L347" s="2" t="str">
        <f t="shared" si="32"/>
        <v>1727</v>
      </c>
      <c r="M347" s="2">
        <v>37.125300000000003</v>
      </c>
      <c r="N347" s="2">
        <v>127.374</v>
      </c>
      <c r="O347" s="2" t="s">
        <v>28</v>
      </c>
      <c r="P347" s="2" t="s">
        <v>1335</v>
      </c>
      <c r="Q347" s="13">
        <v>99999</v>
      </c>
      <c r="R347" s="2">
        <v>639</v>
      </c>
      <c r="S347" s="2">
        <v>1</v>
      </c>
      <c r="T347" s="2">
        <v>2</v>
      </c>
      <c r="U347" s="13">
        <v>99999</v>
      </c>
      <c r="V347" s="2">
        <v>3</v>
      </c>
      <c r="W347" s="2">
        <v>1</v>
      </c>
      <c r="X347" s="2">
        <v>1</v>
      </c>
      <c r="Y347" s="2">
        <v>32</v>
      </c>
      <c r="Z347" s="2">
        <v>1</v>
      </c>
      <c r="AA347" s="2">
        <v>1</v>
      </c>
      <c r="AB347" s="13">
        <v>77777</v>
      </c>
      <c r="AD347" s="13">
        <v>7777</v>
      </c>
      <c r="AE347" s="13">
        <v>1</v>
      </c>
      <c r="AF347" s="13">
        <v>2</v>
      </c>
      <c r="AG347" s="13">
        <v>4</v>
      </c>
      <c r="AJ347" t="s">
        <v>1128</v>
      </c>
    </row>
    <row r="348" spans="1:36" x14ac:dyDescent="0.3">
      <c r="A348" s="2">
        <v>19</v>
      </c>
      <c r="B348" s="2">
        <v>30</v>
      </c>
      <c r="C348" s="2" t="s">
        <v>1484</v>
      </c>
      <c r="D348" s="2" t="s">
        <v>1129</v>
      </c>
      <c r="E348" s="2" t="s">
        <v>1101</v>
      </c>
      <c r="F348" s="2" t="s">
        <v>1129</v>
      </c>
      <c r="H348" s="31">
        <v>2024</v>
      </c>
      <c r="I348" s="31">
        <v>2024</v>
      </c>
      <c r="J348" s="2">
        <v>10</v>
      </c>
      <c r="K348" s="2">
        <f t="shared" si="31"/>
        <v>3</v>
      </c>
      <c r="L348" s="2" t="str">
        <f t="shared" si="32"/>
        <v>1728</v>
      </c>
      <c r="M348" s="2">
        <v>37.132599999999996</v>
      </c>
      <c r="N348" s="2">
        <v>127.373</v>
      </c>
      <c r="O348" s="2" t="s">
        <v>28</v>
      </c>
      <c r="P348" s="2" t="s">
        <v>1336</v>
      </c>
      <c r="Q348" s="13">
        <v>99999</v>
      </c>
      <c r="R348" s="2">
        <v>645</v>
      </c>
      <c r="U348" s="13">
        <v>99999</v>
      </c>
      <c r="V348" s="2">
        <v>3</v>
      </c>
      <c r="W348" s="2">
        <v>1</v>
      </c>
      <c r="X348" s="2">
        <v>1</v>
      </c>
      <c r="Y348" s="2">
        <v>32</v>
      </c>
      <c r="Z348" s="2">
        <v>1</v>
      </c>
      <c r="AA348" s="2">
        <v>1</v>
      </c>
      <c r="AB348" s="13">
        <v>77777</v>
      </c>
      <c r="AD348" s="13">
        <v>7777</v>
      </c>
      <c r="AE348" s="13">
        <v>1</v>
      </c>
      <c r="AF348" s="13">
        <v>2</v>
      </c>
      <c r="AG348" s="13">
        <v>4</v>
      </c>
      <c r="AJ348" t="s">
        <v>1128</v>
      </c>
    </row>
    <row r="349" spans="1:36" x14ac:dyDescent="0.3">
      <c r="C349" s="2" t="s">
        <v>1311</v>
      </c>
      <c r="D349" s="2" t="s">
        <v>1131</v>
      </c>
      <c r="E349" s="30" t="s">
        <v>1130</v>
      </c>
      <c r="F349" s="2" t="s">
        <v>1131</v>
      </c>
      <c r="H349" s="31">
        <v>2024</v>
      </c>
      <c r="I349" s="31">
        <v>2024</v>
      </c>
      <c r="J349" s="2" t="str">
        <f t="shared" ref="J349:J409" si="33">MID(F349,7,1)</f>
        <v>3</v>
      </c>
      <c r="K349" s="2">
        <f t="shared" si="31"/>
        <v>6</v>
      </c>
      <c r="L349" s="2" t="str">
        <f t="shared" si="32"/>
        <v>1217</v>
      </c>
      <c r="M349" s="2">
        <v>37.470100000000002</v>
      </c>
      <c r="N349" s="2">
        <v>127.03400000000001</v>
      </c>
      <c r="O349" s="2" t="s">
        <v>28</v>
      </c>
      <c r="P349" s="2"/>
      <c r="Q349" s="13">
        <v>99999</v>
      </c>
      <c r="U349" s="13">
        <v>99999</v>
      </c>
      <c r="AB349" s="13">
        <v>77777</v>
      </c>
      <c r="AD349" s="13">
        <v>7777</v>
      </c>
      <c r="AE349" s="13">
        <v>1</v>
      </c>
      <c r="AF349" s="13">
        <v>2</v>
      </c>
      <c r="AG349" s="13">
        <v>4</v>
      </c>
      <c r="AJ349" t="s">
        <v>1132</v>
      </c>
    </row>
    <row r="350" spans="1:36" x14ac:dyDescent="0.3">
      <c r="C350" s="2" t="s">
        <v>1311</v>
      </c>
      <c r="D350" s="2" t="s">
        <v>1133</v>
      </c>
      <c r="E350" s="2" t="s">
        <v>1130</v>
      </c>
      <c r="F350" s="2" t="s">
        <v>1133</v>
      </c>
      <c r="H350" s="31">
        <v>2024</v>
      </c>
      <c r="I350" s="31">
        <v>2024</v>
      </c>
      <c r="J350" s="2" t="str">
        <f t="shared" si="33"/>
        <v>3</v>
      </c>
      <c r="K350" s="2">
        <f t="shared" si="31"/>
        <v>6</v>
      </c>
      <c r="L350" s="2" t="str">
        <f t="shared" si="32"/>
        <v>1220</v>
      </c>
      <c r="M350" s="2">
        <v>37.478499999999997</v>
      </c>
      <c r="N350" s="2">
        <v>127.02800000000001</v>
      </c>
      <c r="O350" s="2" t="s">
        <v>28</v>
      </c>
      <c r="P350" s="2"/>
      <c r="Q350" s="13">
        <v>99999</v>
      </c>
      <c r="U350" s="13">
        <v>99999</v>
      </c>
      <c r="AB350" s="13">
        <v>77777</v>
      </c>
      <c r="AD350" s="13">
        <v>7777</v>
      </c>
      <c r="AE350" s="13">
        <v>1</v>
      </c>
      <c r="AF350" s="13">
        <v>2</v>
      </c>
      <c r="AG350" s="13">
        <v>4</v>
      </c>
      <c r="AJ350" t="s">
        <v>1134</v>
      </c>
    </row>
    <row r="351" spans="1:36" x14ac:dyDescent="0.3">
      <c r="A351" s="2">
        <v>12</v>
      </c>
      <c r="B351" s="2">
        <v>18</v>
      </c>
      <c r="C351" s="2" t="s">
        <v>1337</v>
      </c>
      <c r="D351" s="2" t="s">
        <v>1135</v>
      </c>
      <c r="E351" s="2" t="s">
        <v>1130</v>
      </c>
      <c r="F351" s="2" t="s">
        <v>1135</v>
      </c>
      <c r="H351" s="31">
        <v>2024</v>
      </c>
      <c r="I351" s="31">
        <v>2024</v>
      </c>
      <c r="J351" s="2" t="str">
        <f t="shared" si="33"/>
        <v>3</v>
      </c>
      <c r="K351" s="2">
        <f t="shared" si="31"/>
        <v>6</v>
      </c>
      <c r="L351" s="2" t="str">
        <f t="shared" si="32"/>
        <v>1226</v>
      </c>
      <c r="M351" s="2">
        <v>37.5214</v>
      </c>
      <c r="N351" s="2">
        <v>127.017</v>
      </c>
      <c r="O351" s="2" t="s">
        <v>28</v>
      </c>
      <c r="P351" s="2" t="s">
        <v>878</v>
      </c>
      <c r="Q351" s="13">
        <v>99999</v>
      </c>
      <c r="R351" s="2">
        <v>732</v>
      </c>
      <c r="U351" s="13">
        <v>99999</v>
      </c>
      <c r="V351" s="2">
        <v>2</v>
      </c>
      <c r="W351" s="2">
        <v>1</v>
      </c>
      <c r="X351" s="2">
        <v>1</v>
      </c>
      <c r="Y351" s="2">
        <v>77777</v>
      </c>
      <c r="Z351" s="2">
        <v>1</v>
      </c>
      <c r="AA351" s="2">
        <v>1</v>
      </c>
      <c r="AB351" s="13">
        <v>77777</v>
      </c>
      <c r="AD351" s="13">
        <v>7777</v>
      </c>
      <c r="AE351" s="13">
        <v>1</v>
      </c>
      <c r="AF351" s="13">
        <v>2</v>
      </c>
      <c r="AG351" s="13">
        <v>4</v>
      </c>
      <c r="AJ351" t="s">
        <v>1136</v>
      </c>
    </row>
    <row r="352" spans="1:36" x14ac:dyDescent="0.3">
      <c r="A352" s="2">
        <v>7</v>
      </c>
      <c r="B352" s="2">
        <v>15</v>
      </c>
      <c r="C352" s="2" t="s">
        <v>1338</v>
      </c>
      <c r="D352" s="2" t="s">
        <v>1137</v>
      </c>
      <c r="E352" s="2" t="s">
        <v>1130</v>
      </c>
      <c r="F352" s="2" t="s">
        <v>1137</v>
      </c>
      <c r="H352" s="31">
        <v>2024</v>
      </c>
      <c r="I352" s="31">
        <v>2024</v>
      </c>
      <c r="J352" s="2" t="str">
        <f t="shared" si="33"/>
        <v>3</v>
      </c>
      <c r="K352" s="2">
        <f t="shared" si="31"/>
        <v>6</v>
      </c>
      <c r="L352" s="2" t="str">
        <f t="shared" si="32"/>
        <v>1242</v>
      </c>
      <c r="M352" s="2">
        <v>37.532499999999999</v>
      </c>
      <c r="N352" s="2">
        <v>126.958</v>
      </c>
      <c r="O352" s="2" t="s">
        <v>28</v>
      </c>
      <c r="P352" s="2" t="s">
        <v>1339</v>
      </c>
      <c r="Q352" s="13">
        <v>99999</v>
      </c>
      <c r="R352" s="2">
        <v>631</v>
      </c>
      <c r="U352" s="13">
        <v>99999</v>
      </c>
      <c r="V352" s="2">
        <v>3</v>
      </c>
      <c r="W352" s="2">
        <v>1</v>
      </c>
      <c r="X352" s="2">
        <v>1</v>
      </c>
      <c r="Y352" s="2">
        <v>20</v>
      </c>
      <c r="Z352" s="2">
        <v>1</v>
      </c>
      <c r="AA352" s="2">
        <v>1</v>
      </c>
      <c r="AB352" s="13">
        <v>77777</v>
      </c>
      <c r="AD352" s="13">
        <v>7777</v>
      </c>
      <c r="AE352" s="13">
        <v>1</v>
      </c>
      <c r="AF352" s="13">
        <v>2</v>
      </c>
      <c r="AG352" s="13">
        <v>4</v>
      </c>
      <c r="AJ352" t="s">
        <v>1138</v>
      </c>
    </row>
    <row r="353" spans="1:36" x14ac:dyDescent="0.3">
      <c r="A353" s="2">
        <v>2</v>
      </c>
      <c r="B353" s="2">
        <v>8</v>
      </c>
      <c r="C353" s="2" t="s">
        <v>1340</v>
      </c>
      <c r="D353" s="2" t="s">
        <v>1139</v>
      </c>
      <c r="E353" s="2" t="s">
        <v>1130</v>
      </c>
      <c r="F353" s="2" t="s">
        <v>1139</v>
      </c>
      <c r="H353" s="31">
        <v>2024</v>
      </c>
      <c r="I353" s="31">
        <v>2024</v>
      </c>
      <c r="J353" s="2" t="str">
        <f t="shared" si="33"/>
        <v>3</v>
      </c>
      <c r="K353" s="2">
        <f t="shared" si="31"/>
        <v>6</v>
      </c>
      <c r="L353" s="2" t="str">
        <f t="shared" si="32"/>
        <v>1619</v>
      </c>
      <c r="M353" s="2">
        <v>37.5351</v>
      </c>
      <c r="N353" s="2">
        <v>126.974</v>
      </c>
      <c r="O353" s="2" t="s">
        <v>28</v>
      </c>
      <c r="P353" s="2" t="s">
        <v>1341</v>
      </c>
      <c r="Q353" s="13">
        <v>99999</v>
      </c>
      <c r="R353" s="2">
        <v>436</v>
      </c>
      <c r="S353" s="2">
        <v>1</v>
      </c>
      <c r="T353" s="2">
        <v>2</v>
      </c>
      <c r="U353" s="13">
        <v>99999</v>
      </c>
      <c r="V353" s="2">
        <v>3</v>
      </c>
      <c r="W353" s="2">
        <v>1</v>
      </c>
      <c r="X353" s="2">
        <v>1</v>
      </c>
      <c r="Y353" s="2">
        <v>1</v>
      </c>
      <c r="Z353" s="2">
        <v>1</v>
      </c>
      <c r="AA353" s="2">
        <v>1</v>
      </c>
      <c r="AB353" s="13">
        <v>77777</v>
      </c>
      <c r="AD353" s="13">
        <v>7777</v>
      </c>
      <c r="AE353" s="13">
        <v>1</v>
      </c>
      <c r="AF353" s="13">
        <v>2</v>
      </c>
      <c r="AG353" s="13">
        <v>4</v>
      </c>
      <c r="AJ353" t="s">
        <v>1140</v>
      </c>
    </row>
    <row r="354" spans="1:36" x14ac:dyDescent="0.3">
      <c r="A354" s="2">
        <v>6</v>
      </c>
      <c r="B354" s="2">
        <v>15</v>
      </c>
      <c r="C354" s="2" t="s">
        <v>1342</v>
      </c>
      <c r="D354" s="2" t="s">
        <v>1141</v>
      </c>
      <c r="E354" s="2" t="s">
        <v>1130</v>
      </c>
      <c r="F354" s="2" t="s">
        <v>1141</v>
      </c>
      <c r="H354" s="31">
        <v>2024</v>
      </c>
      <c r="I354" s="31">
        <v>2024</v>
      </c>
      <c r="J354" s="2" t="str">
        <f t="shared" si="33"/>
        <v>3</v>
      </c>
      <c r="K354" s="2">
        <f t="shared" si="31"/>
        <v>6</v>
      </c>
      <c r="L354" s="2" t="str">
        <f t="shared" si="32"/>
        <v>1626</v>
      </c>
      <c r="M354" s="2">
        <v>37.520899999999997</v>
      </c>
      <c r="N354" s="2">
        <v>126.994</v>
      </c>
      <c r="O354" s="2" t="s">
        <v>28</v>
      </c>
      <c r="P354" s="2" t="s">
        <v>1343</v>
      </c>
      <c r="Q354" s="13">
        <v>99999</v>
      </c>
      <c r="R354" s="2">
        <v>634</v>
      </c>
      <c r="S354" s="2">
        <v>1</v>
      </c>
      <c r="T354" s="2">
        <v>2</v>
      </c>
      <c r="U354" s="13">
        <v>99999</v>
      </c>
      <c r="V354" s="2">
        <v>3</v>
      </c>
      <c r="W354" s="2">
        <v>1</v>
      </c>
      <c r="X354" s="2">
        <v>1</v>
      </c>
      <c r="Y354" s="2">
        <v>11</v>
      </c>
      <c r="Z354" s="2">
        <v>1</v>
      </c>
      <c r="AA354" s="2">
        <v>1</v>
      </c>
      <c r="AB354" s="13">
        <v>77777</v>
      </c>
      <c r="AD354" s="13">
        <v>7777</v>
      </c>
      <c r="AE354" s="13">
        <v>1</v>
      </c>
      <c r="AF354" s="13">
        <v>2</v>
      </c>
      <c r="AG354" s="13">
        <v>4</v>
      </c>
      <c r="AJ354" t="s">
        <v>1142</v>
      </c>
    </row>
    <row r="355" spans="1:36" x14ac:dyDescent="0.3">
      <c r="A355" s="2">
        <v>12</v>
      </c>
      <c r="B355" s="2">
        <v>20</v>
      </c>
      <c r="C355" s="2" t="s">
        <v>1344</v>
      </c>
      <c r="D355" s="2" t="s">
        <v>1143</v>
      </c>
      <c r="E355" s="2" t="s">
        <v>1130</v>
      </c>
      <c r="F355" s="2" t="s">
        <v>1143</v>
      </c>
      <c r="H355" s="31">
        <v>2024</v>
      </c>
      <c r="I355" s="31">
        <v>2024</v>
      </c>
      <c r="J355" s="2" t="str">
        <f t="shared" si="33"/>
        <v>3</v>
      </c>
      <c r="K355" s="2">
        <f t="shared" si="31"/>
        <v>6</v>
      </c>
      <c r="L355" s="2" t="str">
        <f t="shared" si="32"/>
        <v>1631</v>
      </c>
      <c r="M355" s="2">
        <v>37.505400000000002</v>
      </c>
      <c r="N355" s="2">
        <v>127.001</v>
      </c>
      <c r="O355" s="2" t="s">
        <v>28</v>
      </c>
      <c r="P355" s="2" t="s">
        <v>1345</v>
      </c>
      <c r="Q355" s="13">
        <v>99999</v>
      </c>
      <c r="R355" s="2">
        <v>631</v>
      </c>
      <c r="S355" s="2">
        <v>2</v>
      </c>
      <c r="T355" s="2">
        <v>1</v>
      </c>
      <c r="U355" s="13">
        <v>99999</v>
      </c>
      <c r="V355" s="2">
        <v>3</v>
      </c>
      <c r="W355" s="2">
        <v>1</v>
      </c>
      <c r="X355" s="2">
        <v>1</v>
      </c>
      <c r="Y355" s="2">
        <v>88888</v>
      </c>
      <c r="Z355" s="2">
        <v>1</v>
      </c>
      <c r="AA355" s="2">
        <v>1</v>
      </c>
      <c r="AB355" s="13">
        <v>77777</v>
      </c>
      <c r="AD355" s="13">
        <v>7777</v>
      </c>
      <c r="AE355" s="13">
        <v>1</v>
      </c>
      <c r="AF355" s="13">
        <v>2</v>
      </c>
      <c r="AG355" s="13">
        <v>4</v>
      </c>
      <c r="AJ355" t="s">
        <v>1144</v>
      </c>
    </row>
    <row r="356" spans="1:36" x14ac:dyDescent="0.3">
      <c r="A356" s="2">
        <v>4</v>
      </c>
      <c r="B356" s="2">
        <v>11</v>
      </c>
      <c r="C356" s="2" t="s">
        <v>1346</v>
      </c>
      <c r="D356" s="2" t="s">
        <v>1145</v>
      </c>
      <c r="E356" s="2" t="s">
        <v>1130</v>
      </c>
      <c r="F356" s="2" t="s">
        <v>1145</v>
      </c>
      <c r="H356" s="31">
        <v>2024</v>
      </c>
      <c r="I356" s="31">
        <v>2024</v>
      </c>
      <c r="J356" s="2" t="str">
        <f t="shared" si="33"/>
        <v>3</v>
      </c>
      <c r="K356" s="2">
        <f t="shared" si="31"/>
        <v>6</v>
      </c>
      <c r="L356" s="2" t="str">
        <f t="shared" si="32"/>
        <v>1704</v>
      </c>
      <c r="M356" s="2">
        <v>37.474600000000002</v>
      </c>
      <c r="N356" s="2">
        <v>127.029</v>
      </c>
      <c r="O356" s="2" t="s">
        <v>28</v>
      </c>
      <c r="P356" s="2" t="s">
        <v>1347</v>
      </c>
      <c r="Q356" s="13">
        <v>99999</v>
      </c>
      <c r="R356" s="2">
        <v>501</v>
      </c>
      <c r="U356" s="13">
        <v>99999</v>
      </c>
      <c r="V356" s="2">
        <v>2</v>
      </c>
      <c r="W356" s="2">
        <v>1</v>
      </c>
      <c r="X356" s="2">
        <v>1</v>
      </c>
      <c r="Y356" s="2">
        <v>12</v>
      </c>
      <c r="Z356" s="2">
        <v>1</v>
      </c>
      <c r="AA356" s="2">
        <v>1</v>
      </c>
      <c r="AB356" s="13">
        <v>77777</v>
      </c>
      <c r="AD356" s="13">
        <v>7777</v>
      </c>
      <c r="AE356" s="13">
        <v>1</v>
      </c>
      <c r="AF356" s="13">
        <v>2</v>
      </c>
      <c r="AG356" s="13">
        <v>4</v>
      </c>
      <c r="AJ356" t="s">
        <v>1146</v>
      </c>
    </row>
    <row r="357" spans="1:36" x14ac:dyDescent="0.3">
      <c r="C357" s="2" t="s">
        <v>1311</v>
      </c>
      <c r="D357" s="2" t="s">
        <v>1147</v>
      </c>
      <c r="E357" s="2" t="s">
        <v>1130</v>
      </c>
      <c r="F357" s="2" t="s">
        <v>1147</v>
      </c>
      <c r="H357" s="31">
        <v>2024</v>
      </c>
      <c r="I357" s="31">
        <v>2024</v>
      </c>
      <c r="J357" s="2" t="str">
        <f t="shared" si="33"/>
        <v>4</v>
      </c>
      <c r="K357" s="2">
        <f t="shared" si="31"/>
        <v>5</v>
      </c>
      <c r="L357" s="2" t="str">
        <f t="shared" si="32"/>
        <v>1920</v>
      </c>
      <c r="M357" s="2">
        <v>36.798400000000001</v>
      </c>
      <c r="N357" s="2">
        <v>127.167</v>
      </c>
      <c r="O357" s="2" t="s">
        <v>28</v>
      </c>
      <c r="P357" s="2"/>
      <c r="Q357" s="13">
        <v>99999</v>
      </c>
      <c r="U357" s="13">
        <v>99999</v>
      </c>
      <c r="AB357" s="13">
        <v>77777</v>
      </c>
      <c r="AD357" s="13">
        <v>7777</v>
      </c>
      <c r="AE357" s="13">
        <v>1</v>
      </c>
      <c r="AF357" s="13">
        <v>2</v>
      </c>
      <c r="AG357" s="13">
        <v>4</v>
      </c>
      <c r="AJ357" t="s">
        <v>1148</v>
      </c>
    </row>
    <row r="358" spans="1:36" x14ac:dyDescent="0.3">
      <c r="A358" s="2">
        <v>4</v>
      </c>
      <c r="B358" s="2">
        <v>16</v>
      </c>
      <c r="C358" s="2" t="s">
        <v>1348</v>
      </c>
      <c r="D358" s="2" t="s">
        <v>1149</v>
      </c>
      <c r="E358" s="2" t="s">
        <v>1130</v>
      </c>
      <c r="F358" s="2" t="s">
        <v>1371</v>
      </c>
      <c r="H358" s="31">
        <v>2024</v>
      </c>
      <c r="I358" s="31">
        <v>2024</v>
      </c>
      <c r="J358" s="2" t="str">
        <f t="shared" si="33"/>
        <v>4</v>
      </c>
      <c r="K358" s="2">
        <f t="shared" si="31"/>
        <v>5</v>
      </c>
      <c r="L358" s="2" t="str">
        <f t="shared" si="32"/>
        <v>1929</v>
      </c>
      <c r="M358" s="2">
        <v>36.736600000000003</v>
      </c>
      <c r="N358" s="2">
        <v>127.15600000000001</v>
      </c>
      <c r="O358" s="2" t="s">
        <v>28</v>
      </c>
      <c r="P358" s="2" t="s">
        <v>1349</v>
      </c>
      <c r="Q358" s="13">
        <v>99999</v>
      </c>
      <c r="R358" s="2">
        <v>501</v>
      </c>
      <c r="S358" s="2">
        <v>1</v>
      </c>
      <c r="T358" s="2">
        <v>2</v>
      </c>
      <c r="U358" s="13">
        <v>99999</v>
      </c>
      <c r="V358" s="2">
        <v>1</v>
      </c>
      <c r="W358" s="2">
        <v>1</v>
      </c>
      <c r="X358" s="2">
        <v>1</v>
      </c>
      <c r="Y358" s="2">
        <v>12</v>
      </c>
      <c r="Z358" s="2">
        <v>4</v>
      </c>
      <c r="AA358" s="2">
        <v>1</v>
      </c>
      <c r="AB358" s="13">
        <v>77777</v>
      </c>
      <c r="AD358" s="13">
        <v>7777</v>
      </c>
      <c r="AE358" s="13">
        <v>1</v>
      </c>
      <c r="AF358" s="13">
        <v>2</v>
      </c>
      <c r="AG358" s="13">
        <v>4</v>
      </c>
      <c r="AJ358" t="s">
        <v>1150</v>
      </c>
    </row>
    <row r="359" spans="1:36" x14ac:dyDescent="0.3">
      <c r="A359" s="2">
        <v>35</v>
      </c>
      <c r="B359" s="2">
        <v>48</v>
      </c>
      <c r="C359" s="2" t="s">
        <v>1350</v>
      </c>
      <c r="D359" s="2" t="s">
        <v>1151</v>
      </c>
      <c r="E359" s="2" t="s">
        <v>1130</v>
      </c>
      <c r="F359" s="2" t="s">
        <v>1151</v>
      </c>
      <c r="H359" s="31">
        <v>2024</v>
      </c>
      <c r="I359" s="31">
        <v>2024</v>
      </c>
      <c r="J359" s="2" t="str">
        <f t="shared" si="33"/>
        <v>4</v>
      </c>
      <c r="K359" s="2">
        <f t="shared" si="31"/>
        <v>5</v>
      </c>
      <c r="L359" s="2" t="str">
        <f t="shared" si="32"/>
        <v>2038</v>
      </c>
      <c r="M359" s="2">
        <v>36.380099999999999</v>
      </c>
      <c r="N359" s="2">
        <v>126.937</v>
      </c>
      <c r="O359" s="2" t="s">
        <v>28</v>
      </c>
      <c r="P359" s="2" t="s">
        <v>1351</v>
      </c>
      <c r="Q359" s="13">
        <v>99999</v>
      </c>
      <c r="R359" s="2">
        <v>501</v>
      </c>
      <c r="S359" s="2">
        <v>1</v>
      </c>
      <c r="T359" s="2">
        <v>2</v>
      </c>
      <c r="U359" s="13">
        <v>99999</v>
      </c>
      <c r="V359" s="2">
        <v>1</v>
      </c>
      <c r="W359" s="2">
        <v>1</v>
      </c>
      <c r="X359" s="2">
        <v>1</v>
      </c>
      <c r="Y359" s="2">
        <v>34</v>
      </c>
      <c r="Z359" s="2">
        <v>4</v>
      </c>
      <c r="AA359" s="2">
        <v>1</v>
      </c>
      <c r="AB359" s="13">
        <v>77777</v>
      </c>
      <c r="AD359" s="13">
        <v>7777</v>
      </c>
      <c r="AE359" s="13">
        <v>1</v>
      </c>
      <c r="AF359" s="13">
        <v>2</v>
      </c>
      <c r="AG359" s="13">
        <v>4</v>
      </c>
      <c r="AJ359" t="s">
        <v>1152</v>
      </c>
    </row>
    <row r="360" spans="1:36" x14ac:dyDescent="0.3">
      <c r="C360" s="2" t="s">
        <v>1311</v>
      </c>
      <c r="D360" s="2" t="s">
        <v>1153</v>
      </c>
      <c r="E360" s="2" t="s">
        <v>1130</v>
      </c>
      <c r="F360" s="2" t="s">
        <v>1153</v>
      </c>
      <c r="H360" s="31">
        <v>2024</v>
      </c>
      <c r="I360" s="31">
        <v>2024</v>
      </c>
      <c r="J360" s="2" t="str">
        <f t="shared" si="33"/>
        <v>4</v>
      </c>
      <c r="K360" s="2">
        <f t="shared" si="31"/>
        <v>5</v>
      </c>
      <c r="L360" s="2" t="str">
        <f t="shared" si="32"/>
        <v>2055</v>
      </c>
      <c r="M360" s="2">
        <v>36.303800000000003</v>
      </c>
      <c r="N360" s="2">
        <v>126.901</v>
      </c>
      <c r="O360" s="2" t="s">
        <v>28</v>
      </c>
      <c r="P360" s="2"/>
      <c r="Q360" s="13">
        <v>99999</v>
      </c>
      <c r="U360" s="13">
        <v>99999</v>
      </c>
      <c r="AB360" s="13">
        <v>77777</v>
      </c>
      <c r="AD360" s="13">
        <v>7777</v>
      </c>
      <c r="AE360" s="13">
        <v>1</v>
      </c>
      <c r="AF360" s="13">
        <v>2</v>
      </c>
      <c r="AG360" s="13">
        <v>4</v>
      </c>
      <c r="AJ360" t="s">
        <v>1154</v>
      </c>
    </row>
    <row r="361" spans="1:36" x14ac:dyDescent="0.3">
      <c r="A361" s="2">
        <v>32</v>
      </c>
      <c r="B361" s="2">
        <v>40</v>
      </c>
      <c r="C361" s="2" t="s">
        <v>1352</v>
      </c>
      <c r="D361" s="2" t="s">
        <v>1155</v>
      </c>
      <c r="E361" s="2" t="s">
        <v>1130</v>
      </c>
      <c r="F361" s="2" t="s">
        <v>1155</v>
      </c>
      <c r="H361" s="31">
        <v>2024</v>
      </c>
      <c r="I361" s="31">
        <v>2024</v>
      </c>
      <c r="J361" s="2" t="str">
        <f t="shared" si="33"/>
        <v>4</v>
      </c>
      <c r="K361" s="2">
        <f t="shared" si="31"/>
        <v>6</v>
      </c>
      <c r="L361" s="2" t="str">
        <f t="shared" si="32"/>
        <v>1040</v>
      </c>
      <c r="M361" s="2">
        <v>36.306399999999996</v>
      </c>
      <c r="N361" s="2">
        <v>126.901</v>
      </c>
      <c r="O361" s="2" t="s">
        <v>28</v>
      </c>
      <c r="P361" s="2" t="s">
        <v>1353</v>
      </c>
      <c r="Q361" s="13">
        <v>99999</v>
      </c>
      <c r="R361" s="2">
        <v>675</v>
      </c>
      <c r="S361" s="2">
        <v>1</v>
      </c>
      <c r="T361" s="2">
        <v>2</v>
      </c>
      <c r="U361" s="13">
        <v>99999</v>
      </c>
      <c r="V361" s="2">
        <v>6</v>
      </c>
      <c r="W361" s="2">
        <v>1</v>
      </c>
      <c r="X361" s="2">
        <v>1</v>
      </c>
      <c r="Y361" s="2">
        <v>1</v>
      </c>
      <c r="Z361" s="2">
        <v>1</v>
      </c>
      <c r="AA361" s="2">
        <v>1</v>
      </c>
      <c r="AB361" s="13">
        <v>77777</v>
      </c>
      <c r="AD361" s="13">
        <v>7777</v>
      </c>
      <c r="AE361" s="13">
        <v>1</v>
      </c>
      <c r="AF361" s="13">
        <v>2</v>
      </c>
      <c r="AG361" s="13">
        <v>4</v>
      </c>
      <c r="AJ361" t="s">
        <v>1156</v>
      </c>
    </row>
    <row r="362" spans="1:36" x14ac:dyDescent="0.3">
      <c r="A362" s="2">
        <v>32</v>
      </c>
      <c r="B362" s="2">
        <v>35</v>
      </c>
      <c r="C362" s="2" t="s">
        <v>1354</v>
      </c>
      <c r="D362" s="2" t="s">
        <v>1157</v>
      </c>
      <c r="E362" s="2" t="s">
        <v>1130</v>
      </c>
      <c r="F362" s="2" t="s">
        <v>1157</v>
      </c>
      <c r="H362" s="31">
        <v>2024</v>
      </c>
      <c r="I362" s="31">
        <v>2024</v>
      </c>
      <c r="J362" s="2" t="str">
        <f t="shared" si="33"/>
        <v>4</v>
      </c>
      <c r="K362" s="2">
        <f t="shared" si="31"/>
        <v>6</v>
      </c>
      <c r="L362" s="2" t="str">
        <f t="shared" si="32"/>
        <v>1132</v>
      </c>
      <c r="M362" s="2">
        <v>36.287599999999998</v>
      </c>
      <c r="N362" s="2">
        <v>126.86799999999999</v>
      </c>
      <c r="O362" s="2" t="s">
        <v>28</v>
      </c>
      <c r="P362" s="2" t="s">
        <v>1355</v>
      </c>
      <c r="Q362" s="13">
        <v>99999</v>
      </c>
      <c r="R362" s="2">
        <v>501</v>
      </c>
      <c r="S362" s="2">
        <v>1</v>
      </c>
      <c r="T362" s="2">
        <v>2</v>
      </c>
      <c r="U362" s="13">
        <v>99999</v>
      </c>
      <c r="V362" s="2">
        <v>1</v>
      </c>
      <c r="W362" s="2">
        <v>1</v>
      </c>
      <c r="X362" s="2">
        <v>1</v>
      </c>
      <c r="Y362" s="2">
        <v>34</v>
      </c>
      <c r="Z362" s="2">
        <v>1</v>
      </c>
      <c r="AA362" s="2">
        <v>1</v>
      </c>
      <c r="AB362" s="13">
        <v>77777</v>
      </c>
      <c r="AD362" s="13">
        <v>7777</v>
      </c>
      <c r="AE362" s="13">
        <v>1</v>
      </c>
      <c r="AF362" s="13">
        <v>2</v>
      </c>
      <c r="AG362" s="13">
        <v>4</v>
      </c>
      <c r="AJ362" t="s">
        <v>1158</v>
      </c>
    </row>
    <row r="363" spans="1:36" x14ac:dyDescent="0.3">
      <c r="C363" s="2" t="s">
        <v>1311</v>
      </c>
      <c r="D363" s="2" t="s">
        <v>1159</v>
      </c>
      <c r="E363" s="2" t="s">
        <v>1130</v>
      </c>
      <c r="F363" s="2" t="s">
        <v>1159</v>
      </c>
      <c r="H363" s="31">
        <v>2024</v>
      </c>
      <c r="I363" s="31">
        <v>2024</v>
      </c>
      <c r="J363" s="2" t="str">
        <f t="shared" si="33"/>
        <v>4</v>
      </c>
      <c r="K363" s="2">
        <f t="shared" si="31"/>
        <v>6</v>
      </c>
      <c r="L363" s="2" t="str">
        <f t="shared" si="32"/>
        <v>1207</v>
      </c>
      <c r="M363" s="2">
        <v>35.883200000000002</v>
      </c>
      <c r="N363" s="2">
        <v>126.843</v>
      </c>
      <c r="O363" s="2" t="s">
        <v>28</v>
      </c>
      <c r="P363" s="2"/>
      <c r="Q363" s="13">
        <v>99999</v>
      </c>
      <c r="U363" s="13">
        <v>99999</v>
      </c>
      <c r="AB363" s="13">
        <v>77777</v>
      </c>
      <c r="AD363" s="13">
        <v>7777</v>
      </c>
      <c r="AE363" s="13">
        <v>1</v>
      </c>
      <c r="AF363" s="13">
        <v>2</v>
      </c>
      <c r="AG363" s="13">
        <v>4</v>
      </c>
      <c r="AJ363" t="s">
        <v>1160</v>
      </c>
    </row>
    <row r="364" spans="1:36" x14ac:dyDescent="0.3">
      <c r="C364" s="2" t="s">
        <v>1311</v>
      </c>
      <c r="D364" s="2" t="s">
        <v>1161</v>
      </c>
      <c r="E364" s="2" t="s">
        <v>1130</v>
      </c>
      <c r="F364" s="2" t="s">
        <v>1161</v>
      </c>
      <c r="H364" s="31">
        <v>2024</v>
      </c>
      <c r="I364" s="31">
        <v>2024</v>
      </c>
      <c r="J364" s="2" t="str">
        <f t="shared" si="33"/>
        <v>4</v>
      </c>
      <c r="K364" s="2">
        <f t="shared" si="31"/>
        <v>6</v>
      </c>
      <c r="L364" s="2" t="str">
        <f t="shared" si="32"/>
        <v>1221</v>
      </c>
      <c r="M364" s="2">
        <v>35.678699999999999</v>
      </c>
      <c r="N364" s="2">
        <v>126.738</v>
      </c>
      <c r="O364" s="2" t="s">
        <v>28</v>
      </c>
      <c r="P364" s="2"/>
      <c r="Q364" s="13">
        <v>99999</v>
      </c>
      <c r="U364" s="13">
        <v>99999</v>
      </c>
      <c r="AB364" s="13">
        <v>77777</v>
      </c>
      <c r="AD364" s="13">
        <v>7777</v>
      </c>
      <c r="AE364" s="13">
        <v>1</v>
      </c>
      <c r="AF364" s="13">
        <v>2</v>
      </c>
      <c r="AG364" s="13">
        <v>4</v>
      </c>
      <c r="AJ364" t="s">
        <v>1162</v>
      </c>
    </row>
    <row r="365" spans="1:36" x14ac:dyDescent="0.3">
      <c r="C365" s="2" t="s">
        <v>1311</v>
      </c>
      <c r="D365" s="2" t="s">
        <v>1163</v>
      </c>
      <c r="E365" s="2" t="s">
        <v>1130</v>
      </c>
      <c r="F365" s="2" t="s">
        <v>1163</v>
      </c>
      <c r="H365" s="31">
        <v>2024</v>
      </c>
      <c r="I365" s="31">
        <v>2024</v>
      </c>
      <c r="J365" s="2" t="str">
        <f t="shared" si="33"/>
        <v>4</v>
      </c>
      <c r="K365" s="2">
        <f t="shared" si="31"/>
        <v>6</v>
      </c>
      <c r="L365" s="2" t="str">
        <f t="shared" si="32"/>
        <v>1230</v>
      </c>
      <c r="M365" s="2">
        <v>35.557699999999997</v>
      </c>
      <c r="N365" s="2">
        <v>126.69199999999999</v>
      </c>
      <c r="O365" s="2" t="s">
        <v>28</v>
      </c>
      <c r="P365" s="2"/>
      <c r="Q365" s="13">
        <v>99999</v>
      </c>
      <c r="U365" s="13">
        <v>99999</v>
      </c>
      <c r="AB365" s="13">
        <v>77777</v>
      </c>
      <c r="AD365" s="13">
        <v>7777</v>
      </c>
      <c r="AE365" s="13">
        <v>1</v>
      </c>
      <c r="AF365" s="13">
        <v>2</v>
      </c>
      <c r="AG365" s="13">
        <v>4</v>
      </c>
      <c r="AJ365" t="s">
        <v>1164</v>
      </c>
    </row>
    <row r="366" spans="1:36" x14ac:dyDescent="0.3">
      <c r="C366" s="2" t="s">
        <v>1311</v>
      </c>
      <c r="D366" s="2" t="s">
        <v>1165</v>
      </c>
      <c r="E366" s="2" t="s">
        <v>1130</v>
      </c>
      <c r="F366" s="2" t="s">
        <v>1165</v>
      </c>
      <c r="H366" s="31">
        <v>2024</v>
      </c>
      <c r="I366" s="31">
        <v>2024</v>
      </c>
      <c r="J366" s="2" t="str">
        <f t="shared" si="33"/>
        <v>4</v>
      </c>
      <c r="K366" s="2">
        <f t="shared" si="31"/>
        <v>6</v>
      </c>
      <c r="L366" s="2" t="str">
        <f t="shared" si="32"/>
        <v>1431</v>
      </c>
      <c r="M366" s="2">
        <v>34.831200000000003</v>
      </c>
      <c r="N366" s="2">
        <v>126.476</v>
      </c>
      <c r="O366" s="2" t="s">
        <v>28</v>
      </c>
      <c r="P366" s="2"/>
      <c r="Q366" s="13">
        <v>99999</v>
      </c>
      <c r="U366" s="13">
        <v>99999</v>
      </c>
      <c r="AB366" s="13">
        <v>77777</v>
      </c>
      <c r="AD366" s="13">
        <v>7777</v>
      </c>
      <c r="AE366" s="13">
        <v>1</v>
      </c>
      <c r="AF366" s="13">
        <v>2</v>
      </c>
      <c r="AG366" s="13">
        <v>4</v>
      </c>
      <c r="AJ366" t="s">
        <v>1166</v>
      </c>
    </row>
    <row r="367" spans="1:36" x14ac:dyDescent="0.3">
      <c r="A367" s="2">
        <v>8</v>
      </c>
      <c r="B367" s="2">
        <v>12</v>
      </c>
      <c r="C367" s="2" t="s">
        <v>1356</v>
      </c>
      <c r="D367" s="2" t="s">
        <v>1167</v>
      </c>
      <c r="E367" s="2" t="s">
        <v>1130</v>
      </c>
      <c r="F367" s="2" t="s">
        <v>1167</v>
      </c>
      <c r="H367" s="31">
        <v>2024</v>
      </c>
      <c r="I367" s="31">
        <v>2024</v>
      </c>
      <c r="J367" s="2" t="str">
        <f t="shared" si="33"/>
        <v>4</v>
      </c>
      <c r="K367" s="2">
        <f t="shared" si="31"/>
        <v>6</v>
      </c>
      <c r="L367" s="2" t="str">
        <f t="shared" si="32"/>
        <v>1433</v>
      </c>
      <c r="M367" s="2">
        <v>34.816699999999997</v>
      </c>
      <c r="N367" s="2">
        <v>126.495</v>
      </c>
      <c r="O367" s="2" t="s">
        <v>28</v>
      </c>
      <c r="P367" s="2" t="s">
        <v>1485</v>
      </c>
      <c r="Q367" s="13">
        <v>99999</v>
      </c>
      <c r="R367" s="2">
        <v>732</v>
      </c>
      <c r="U367" s="13">
        <v>99999</v>
      </c>
      <c r="V367" s="2">
        <v>1</v>
      </c>
      <c r="W367" s="2">
        <v>1</v>
      </c>
      <c r="X367" s="2">
        <v>1</v>
      </c>
      <c r="Y367" s="2">
        <v>11</v>
      </c>
      <c r="Z367" s="2">
        <v>1</v>
      </c>
      <c r="AA367" s="2">
        <v>1</v>
      </c>
      <c r="AB367" s="13">
        <v>77777</v>
      </c>
      <c r="AD367" s="13">
        <v>7777</v>
      </c>
      <c r="AE367" s="13">
        <v>1</v>
      </c>
      <c r="AF367" s="13">
        <v>2</v>
      </c>
      <c r="AG367" s="13">
        <v>4</v>
      </c>
      <c r="AJ367" t="s">
        <v>1168</v>
      </c>
    </row>
    <row r="368" spans="1:36" x14ac:dyDescent="0.3">
      <c r="A368" s="2">
        <v>5</v>
      </c>
      <c r="B368" s="2">
        <v>11</v>
      </c>
      <c r="C368" s="2" t="s">
        <v>1360</v>
      </c>
      <c r="D368" s="2" t="s">
        <v>1169</v>
      </c>
      <c r="E368" s="2" t="s">
        <v>1130</v>
      </c>
      <c r="F368" s="2" t="s">
        <v>1169</v>
      </c>
      <c r="H368" s="31">
        <v>2024</v>
      </c>
      <c r="I368" s="31">
        <v>2024</v>
      </c>
      <c r="J368" s="2" t="str">
        <f t="shared" si="33"/>
        <v>4</v>
      </c>
      <c r="K368" s="2">
        <f t="shared" si="31"/>
        <v>6</v>
      </c>
      <c r="L368" s="2" t="str">
        <f t="shared" si="32"/>
        <v>1446</v>
      </c>
      <c r="M368" s="2">
        <v>34.700299999999999</v>
      </c>
      <c r="N368" s="2">
        <v>126.67</v>
      </c>
      <c r="O368" s="2" t="s">
        <v>28</v>
      </c>
      <c r="P368" s="2" t="s">
        <v>1361</v>
      </c>
      <c r="Q368" s="13">
        <v>99999</v>
      </c>
      <c r="R368" s="2">
        <v>639</v>
      </c>
      <c r="S368" s="2">
        <v>1</v>
      </c>
      <c r="T368" s="2">
        <v>2</v>
      </c>
      <c r="U368" s="13">
        <v>99999</v>
      </c>
      <c r="V368" s="2">
        <v>1</v>
      </c>
      <c r="W368" s="2">
        <v>1</v>
      </c>
      <c r="X368" s="2">
        <v>1</v>
      </c>
      <c r="Y368" s="2">
        <v>11</v>
      </c>
      <c r="Z368" s="2">
        <v>1</v>
      </c>
      <c r="AA368" s="2">
        <v>1</v>
      </c>
      <c r="AB368" s="13">
        <v>77777</v>
      </c>
      <c r="AD368" s="13">
        <v>7777</v>
      </c>
      <c r="AE368" s="13">
        <v>1</v>
      </c>
      <c r="AF368" s="13">
        <v>2</v>
      </c>
      <c r="AG368" s="13">
        <v>4</v>
      </c>
      <c r="AJ368" t="s">
        <v>1170</v>
      </c>
    </row>
    <row r="369" spans="1:36" x14ac:dyDescent="0.3">
      <c r="A369" s="2">
        <v>5</v>
      </c>
      <c r="B369" s="2">
        <v>8</v>
      </c>
      <c r="C369" s="2" t="s">
        <v>1362</v>
      </c>
      <c r="D369" s="2" t="s">
        <v>1171</v>
      </c>
      <c r="E369" s="2" t="s">
        <v>1130</v>
      </c>
      <c r="F369" s="2" t="s">
        <v>1171</v>
      </c>
      <c r="H369" s="31">
        <v>2024</v>
      </c>
      <c r="I369" s="31">
        <v>2024</v>
      </c>
      <c r="J369" s="2" t="str">
        <f t="shared" si="33"/>
        <v>4</v>
      </c>
      <c r="K369" s="2">
        <f t="shared" si="31"/>
        <v>6</v>
      </c>
      <c r="L369" s="2" t="str">
        <f t="shared" si="32"/>
        <v>1501</v>
      </c>
      <c r="M369" s="2">
        <v>34.601599999999998</v>
      </c>
      <c r="N369" s="2">
        <v>126.789</v>
      </c>
      <c r="O369" s="2" t="s">
        <v>28</v>
      </c>
      <c r="P369" s="2" t="s">
        <v>1359</v>
      </c>
      <c r="Q369" s="13">
        <v>99999</v>
      </c>
      <c r="R369" s="2">
        <v>732</v>
      </c>
      <c r="U369" s="13">
        <v>99999</v>
      </c>
      <c r="V369" s="2">
        <v>2</v>
      </c>
      <c r="W369" s="2">
        <v>1</v>
      </c>
      <c r="X369" s="2">
        <v>1</v>
      </c>
      <c r="Y369" s="2">
        <v>34</v>
      </c>
      <c r="Z369" s="2">
        <v>1</v>
      </c>
      <c r="AA369" s="2">
        <v>1</v>
      </c>
      <c r="AB369" s="13">
        <v>77777</v>
      </c>
      <c r="AD369" s="13">
        <v>7777</v>
      </c>
      <c r="AE369" s="13">
        <v>1</v>
      </c>
      <c r="AF369" s="13">
        <v>2</v>
      </c>
      <c r="AG369" s="13">
        <v>4</v>
      </c>
      <c r="AJ369" t="s">
        <v>1172</v>
      </c>
    </row>
    <row r="370" spans="1:36" x14ac:dyDescent="0.3">
      <c r="A370" s="2">
        <v>22</v>
      </c>
      <c r="B370" s="2">
        <v>31</v>
      </c>
      <c r="C370" s="2" t="s">
        <v>1363</v>
      </c>
      <c r="D370" s="2" t="s">
        <v>1173</v>
      </c>
      <c r="E370" s="2" t="s">
        <v>1130</v>
      </c>
      <c r="F370" s="2" t="s">
        <v>1173</v>
      </c>
      <c r="H370" s="31">
        <v>2024</v>
      </c>
      <c r="I370" s="31">
        <v>2024</v>
      </c>
      <c r="J370" s="2" t="str">
        <f t="shared" si="33"/>
        <v>4</v>
      </c>
      <c r="K370" s="2">
        <f t="shared" si="31"/>
        <v>6</v>
      </c>
      <c r="L370" s="2" t="str">
        <f t="shared" si="32"/>
        <v>1508</v>
      </c>
      <c r="M370" s="2">
        <v>34.567</v>
      </c>
      <c r="N370" s="2">
        <v>126.83499999999999</v>
      </c>
      <c r="O370" s="2" t="s">
        <v>28</v>
      </c>
      <c r="P370" s="2" t="s">
        <v>1364</v>
      </c>
      <c r="Q370" s="13">
        <v>99999</v>
      </c>
      <c r="R370" s="2">
        <v>645</v>
      </c>
      <c r="S370" s="2">
        <v>1</v>
      </c>
      <c r="T370" s="2">
        <v>2</v>
      </c>
      <c r="U370" s="13">
        <v>99999</v>
      </c>
      <c r="V370" s="2">
        <v>3</v>
      </c>
      <c r="W370" s="2">
        <v>1</v>
      </c>
      <c r="X370" s="2">
        <v>1</v>
      </c>
      <c r="Y370" s="2">
        <v>32</v>
      </c>
      <c r="Z370" s="2">
        <v>1</v>
      </c>
      <c r="AA370" s="2">
        <v>1</v>
      </c>
      <c r="AB370" s="13">
        <v>77777</v>
      </c>
      <c r="AD370" s="13">
        <v>7777</v>
      </c>
      <c r="AE370" s="13">
        <v>1</v>
      </c>
      <c r="AF370" s="13">
        <v>2</v>
      </c>
      <c r="AG370" s="13">
        <v>4</v>
      </c>
      <c r="AJ370" t="s">
        <v>1174</v>
      </c>
    </row>
    <row r="371" spans="1:36" x14ac:dyDescent="0.3">
      <c r="A371" s="2">
        <v>0</v>
      </c>
      <c r="B371" s="2">
        <v>30</v>
      </c>
      <c r="C371" s="2" t="s">
        <v>1365</v>
      </c>
      <c r="D371" s="2" t="s">
        <v>1175</v>
      </c>
      <c r="E371" s="2" t="s">
        <v>1130</v>
      </c>
      <c r="F371" s="2" t="s">
        <v>1175</v>
      </c>
      <c r="H371" s="31">
        <v>2024</v>
      </c>
      <c r="I371" s="31">
        <v>2024</v>
      </c>
      <c r="J371" s="2" t="str">
        <f t="shared" si="33"/>
        <v>4</v>
      </c>
      <c r="K371" s="2">
        <f t="shared" si="31"/>
        <v>6</v>
      </c>
      <c r="L371" s="2" t="str">
        <f t="shared" si="32"/>
        <v>1510</v>
      </c>
      <c r="M371" s="2">
        <v>34.5578</v>
      </c>
      <c r="N371" s="2">
        <v>126.849</v>
      </c>
      <c r="O371" s="2" t="s">
        <v>28</v>
      </c>
      <c r="P371" s="2" t="s">
        <v>1366</v>
      </c>
      <c r="Q371" s="13">
        <v>99999</v>
      </c>
      <c r="R371" s="2">
        <v>799</v>
      </c>
      <c r="U371" s="13">
        <v>99999</v>
      </c>
      <c r="V371" s="2">
        <v>3</v>
      </c>
      <c r="W371" s="2">
        <v>1</v>
      </c>
      <c r="X371" s="2">
        <v>1</v>
      </c>
      <c r="Y371" s="2">
        <v>32</v>
      </c>
      <c r="Z371" s="2">
        <v>1</v>
      </c>
      <c r="AA371" s="2">
        <v>1</v>
      </c>
      <c r="AB371" s="13">
        <v>77777</v>
      </c>
      <c r="AD371" s="13">
        <v>7777</v>
      </c>
      <c r="AE371" s="13">
        <v>1</v>
      </c>
      <c r="AF371" s="13">
        <v>2</v>
      </c>
      <c r="AG371" s="13">
        <v>4</v>
      </c>
      <c r="AJ371" t="s">
        <v>1174</v>
      </c>
    </row>
    <row r="372" spans="1:36" x14ac:dyDescent="0.3">
      <c r="A372" s="2">
        <v>17</v>
      </c>
      <c r="B372" s="2">
        <v>21</v>
      </c>
      <c r="C372" s="2" t="s">
        <v>1367</v>
      </c>
      <c r="D372" s="2" t="s">
        <v>1176</v>
      </c>
      <c r="E372" s="2" t="s">
        <v>1130</v>
      </c>
      <c r="F372" s="2" t="s">
        <v>1176</v>
      </c>
      <c r="H372" s="31">
        <v>2024</v>
      </c>
      <c r="I372" s="31">
        <v>2024</v>
      </c>
      <c r="J372" s="2" t="str">
        <f t="shared" si="33"/>
        <v>4</v>
      </c>
      <c r="K372" s="2">
        <f t="shared" si="31"/>
        <v>6</v>
      </c>
      <c r="L372" s="2" t="str">
        <f t="shared" si="32"/>
        <v>1517</v>
      </c>
      <c r="M372" s="2">
        <v>34.571300000000001</v>
      </c>
      <c r="N372" s="2">
        <v>126.889</v>
      </c>
      <c r="O372" s="2" t="s">
        <v>28</v>
      </c>
      <c r="P372" s="2" t="s">
        <v>1368</v>
      </c>
      <c r="Q372" s="13">
        <v>99999</v>
      </c>
      <c r="R372" s="2">
        <v>751</v>
      </c>
      <c r="S372" s="2">
        <v>1</v>
      </c>
      <c r="T372" s="2">
        <v>2</v>
      </c>
      <c r="U372" s="13">
        <v>99999</v>
      </c>
      <c r="V372" s="2">
        <v>3</v>
      </c>
      <c r="W372" s="2">
        <v>1</v>
      </c>
      <c r="X372" s="2">
        <v>1</v>
      </c>
      <c r="Y372" s="2">
        <v>32</v>
      </c>
      <c r="Z372" s="2">
        <v>1</v>
      </c>
      <c r="AA372" s="2">
        <v>1</v>
      </c>
      <c r="AB372" s="13">
        <v>77777</v>
      </c>
      <c r="AD372" s="13">
        <v>7777</v>
      </c>
      <c r="AE372" s="13">
        <v>1</v>
      </c>
      <c r="AF372" s="13">
        <v>2</v>
      </c>
      <c r="AG372" s="13">
        <v>4</v>
      </c>
      <c r="AJ372" t="s">
        <v>1177</v>
      </c>
    </row>
    <row r="373" spans="1:36" x14ac:dyDescent="0.3">
      <c r="A373" s="2">
        <v>18</v>
      </c>
      <c r="B373" s="2">
        <v>22</v>
      </c>
      <c r="C373" s="2" t="s">
        <v>1369</v>
      </c>
      <c r="D373" s="2" t="s">
        <v>1178</v>
      </c>
      <c r="E373" s="2" t="s">
        <v>1130</v>
      </c>
      <c r="F373" s="2" t="s">
        <v>1178</v>
      </c>
      <c r="H373" s="31">
        <v>2024</v>
      </c>
      <c r="I373" s="31">
        <v>2024</v>
      </c>
      <c r="J373" s="2" t="str">
        <f t="shared" si="33"/>
        <v>4</v>
      </c>
      <c r="K373" s="2">
        <f t="shared" si="31"/>
        <v>6</v>
      </c>
      <c r="L373" s="2" t="str">
        <f t="shared" si="32"/>
        <v>1520</v>
      </c>
      <c r="M373" s="2">
        <v>34.576300000000003</v>
      </c>
      <c r="N373" s="2">
        <v>126.905</v>
      </c>
      <c r="O373" s="2" t="s">
        <v>28</v>
      </c>
      <c r="P373" s="2" t="s">
        <v>1370</v>
      </c>
      <c r="Q373" s="13">
        <v>99999</v>
      </c>
      <c r="R373" s="2">
        <v>649</v>
      </c>
      <c r="S373" s="2">
        <v>1</v>
      </c>
      <c r="T373" s="2">
        <v>2</v>
      </c>
      <c r="U373" s="13">
        <v>99999</v>
      </c>
      <c r="V373" s="2">
        <v>3</v>
      </c>
      <c r="W373" s="2">
        <v>1</v>
      </c>
      <c r="X373" s="2">
        <v>1</v>
      </c>
      <c r="Y373" s="2">
        <v>10</v>
      </c>
      <c r="Z373" s="2">
        <v>1</v>
      </c>
      <c r="AA373" s="2">
        <v>1</v>
      </c>
      <c r="AB373" s="13">
        <v>77777</v>
      </c>
      <c r="AD373" s="13">
        <v>7777</v>
      </c>
      <c r="AE373" s="13">
        <v>1</v>
      </c>
      <c r="AF373" s="13">
        <v>2</v>
      </c>
      <c r="AG373" s="13">
        <v>4</v>
      </c>
      <c r="AJ373" t="s">
        <v>1179</v>
      </c>
    </row>
    <row r="374" spans="1:36" x14ac:dyDescent="0.3">
      <c r="A374" s="2">
        <v>0</v>
      </c>
      <c r="B374" s="2">
        <v>12</v>
      </c>
      <c r="C374" s="2" t="s">
        <v>1486</v>
      </c>
      <c r="D374" s="2" t="s">
        <v>1180</v>
      </c>
      <c r="E374" s="2" t="s">
        <v>1130</v>
      </c>
      <c r="F374" s="2" t="s">
        <v>1180</v>
      </c>
      <c r="H374" s="31">
        <v>2024</v>
      </c>
      <c r="I374" s="31">
        <v>2024</v>
      </c>
      <c r="J374" s="2" t="str">
        <f t="shared" si="33"/>
        <v>4</v>
      </c>
      <c r="K374" s="2">
        <f t="shared" si="31"/>
        <v>6</v>
      </c>
      <c r="L374" s="2" t="str">
        <f t="shared" si="32"/>
        <v>1611</v>
      </c>
      <c r="M374" s="2">
        <v>34.572099999999999</v>
      </c>
      <c r="N374" s="2">
        <v>126.925</v>
      </c>
      <c r="O374" s="2" t="s">
        <v>28</v>
      </c>
      <c r="P374" s="2" t="s">
        <v>1372</v>
      </c>
      <c r="Q374" s="13">
        <v>99999</v>
      </c>
      <c r="R374" s="2">
        <v>502</v>
      </c>
      <c r="S374" s="2">
        <v>1</v>
      </c>
      <c r="T374" s="2">
        <v>2</v>
      </c>
      <c r="U374" s="13">
        <v>99999</v>
      </c>
      <c r="V374" s="2">
        <v>3</v>
      </c>
      <c r="W374" s="2">
        <v>1</v>
      </c>
      <c r="X374" s="2">
        <v>1</v>
      </c>
      <c r="Y374" s="2">
        <v>32</v>
      </c>
      <c r="Z374" s="2">
        <v>1</v>
      </c>
      <c r="AA374" s="2">
        <v>1</v>
      </c>
      <c r="AB374" s="13">
        <v>77777</v>
      </c>
      <c r="AD374" s="13">
        <v>7777</v>
      </c>
      <c r="AE374" s="13">
        <v>1</v>
      </c>
      <c r="AF374" s="13">
        <v>2</v>
      </c>
      <c r="AG374" s="13">
        <v>4</v>
      </c>
      <c r="AJ374" t="s">
        <v>704</v>
      </c>
    </row>
    <row r="375" spans="1:36" x14ac:dyDescent="0.3">
      <c r="A375" s="2">
        <v>0</v>
      </c>
      <c r="B375" s="2">
        <v>25</v>
      </c>
      <c r="C375" s="2" t="s">
        <v>1373</v>
      </c>
      <c r="D375" s="2" t="s">
        <v>1181</v>
      </c>
      <c r="E375" s="2" t="s">
        <v>1130</v>
      </c>
      <c r="F375" s="2" t="s">
        <v>1181</v>
      </c>
      <c r="H375" s="31">
        <v>2024</v>
      </c>
      <c r="I375" s="31">
        <v>2024</v>
      </c>
      <c r="J375" s="2" t="str">
        <f t="shared" si="33"/>
        <v>4</v>
      </c>
      <c r="K375" s="2">
        <f t="shared" si="31"/>
        <v>6</v>
      </c>
      <c r="L375" s="2" t="str">
        <f t="shared" si="32"/>
        <v>1656</v>
      </c>
      <c r="M375" s="2">
        <v>34.571800000000003</v>
      </c>
      <c r="N375" s="2">
        <v>126.92400000000001</v>
      </c>
      <c r="O375" s="2" t="s">
        <v>28</v>
      </c>
      <c r="P375" s="2" t="s">
        <v>1374</v>
      </c>
      <c r="Q375" s="13">
        <v>99999</v>
      </c>
      <c r="R375" s="2">
        <v>561</v>
      </c>
      <c r="S375" s="2">
        <v>2</v>
      </c>
      <c r="T375" s="2">
        <v>1</v>
      </c>
      <c r="U375" s="13">
        <v>99999</v>
      </c>
      <c r="V375" s="2">
        <v>3</v>
      </c>
      <c r="W375" s="2">
        <v>1</v>
      </c>
      <c r="X375" s="2">
        <v>1</v>
      </c>
      <c r="Y375" s="2">
        <v>32</v>
      </c>
      <c r="Z375" s="2">
        <v>1</v>
      </c>
      <c r="AA375" s="2">
        <v>1</v>
      </c>
      <c r="AB375" s="13">
        <v>77777</v>
      </c>
      <c r="AD375" s="13">
        <v>7777</v>
      </c>
      <c r="AE375" s="13">
        <v>1</v>
      </c>
      <c r="AF375" s="13">
        <v>2</v>
      </c>
      <c r="AG375" s="13">
        <v>4</v>
      </c>
      <c r="AJ375" t="s">
        <v>704</v>
      </c>
    </row>
    <row r="376" spans="1:36" x14ac:dyDescent="0.3">
      <c r="A376" s="2">
        <v>2</v>
      </c>
      <c r="B376" s="2">
        <v>7</v>
      </c>
      <c r="C376" s="2" t="s">
        <v>1375</v>
      </c>
      <c r="D376" s="2" t="s">
        <v>1182</v>
      </c>
      <c r="E376" s="2" t="s">
        <v>1130</v>
      </c>
      <c r="F376" s="2" t="s">
        <v>1182</v>
      </c>
      <c r="H376" s="31">
        <v>2024</v>
      </c>
      <c r="I376" s="31">
        <v>2024</v>
      </c>
      <c r="J376" s="2" t="str">
        <f t="shared" si="33"/>
        <v>4</v>
      </c>
      <c r="K376" s="2">
        <f t="shared" si="31"/>
        <v>6</v>
      </c>
      <c r="L376" s="2" t="str">
        <f t="shared" si="32"/>
        <v>1658</v>
      </c>
      <c r="M376" s="2">
        <v>34.572600000000001</v>
      </c>
      <c r="N376" s="2">
        <v>126.91500000000001</v>
      </c>
      <c r="O376" s="2" t="s">
        <v>28</v>
      </c>
      <c r="P376" s="2" t="s">
        <v>1376</v>
      </c>
      <c r="Q376" s="13">
        <v>99999</v>
      </c>
      <c r="R376" s="2">
        <v>681</v>
      </c>
      <c r="S376" s="2">
        <v>2</v>
      </c>
      <c r="T376" s="2">
        <v>1</v>
      </c>
      <c r="U376" s="13">
        <v>99999</v>
      </c>
      <c r="V376" s="2">
        <v>3</v>
      </c>
      <c r="W376" s="2">
        <v>1</v>
      </c>
      <c r="X376" s="2">
        <v>1</v>
      </c>
      <c r="Y376" s="2">
        <v>32</v>
      </c>
      <c r="Z376" s="2">
        <v>1</v>
      </c>
      <c r="AA376" s="2">
        <v>1</v>
      </c>
      <c r="AB376" s="13">
        <v>77777</v>
      </c>
      <c r="AD376" s="13">
        <v>7777</v>
      </c>
      <c r="AE376" s="13">
        <v>1</v>
      </c>
      <c r="AF376" s="13">
        <v>2</v>
      </c>
      <c r="AG376" s="13">
        <v>4</v>
      </c>
      <c r="AJ376" t="s">
        <v>704</v>
      </c>
    </row>
    <row r="377" spans="1:36" x14ac:dyDescent="0.3">
      <c r="A377" s="2">
        <v>0</v>
      </c>
      <c r="B377" s="2">
        <v>12</v>
      </c>
      <c r="C377" s="2" t="s">
        <v>1377</v>
      </c>
      <c r="D377" s="2" t="s">
        <v>1183</v>
      </c>
      <c r="E377" s="2" t="s">
        <v>1130</v>
      </c>
      <c r="F377" s="2" t="s">
        <v>1183</v>
      </c>
      <c r="H377" s="31">
        <v>2024</v>
      </c>
      <c r="I377" s="31">
        <v>2024</v>
      </c>
      <c r="J377" s="2" t="str">
        <f t="shared" si="33"/>
        <v>4</v>
      </c>
      <c r="K377" s="2">
        <f t="shared" si="31"/>
        <v>6</v>
      </c>
      <c r="L377" s="2" t="str">
        <f t="shared" si="32"/>
        <v>1848</v>
      </c>
      <c r="M377" s="2">
        <v>34.579799999999999</v>
      </c>
      <c r="N377" s="2">
        <v>126.899</v>
      </c>
      <c r="O377" s="2" t="s">
        <v>28</v>
      </c>
      <c r="P377" s="2" t="s">
        <v>1378</v>
      </c>
      <c r="Q377" s="13">
        <v>99999</v>
      </c>
      <c r="R377" s="2">
        <v>752</v>
      </c>
      <c r="U377" s="13">
        <v>99999</v>
      </c>
      <c r="V377" s="2">
        <v>3</v>
      </c>
      <c r="W377" s="2">
        <v>1</v>
      </c>
      <c r="X377" s="2">
        <v>1</v>
      </c>
      <c r="Y377" s="2">
        <v>1</v>
      </c>
      <c r="Z377" s="2">
        <v>1</v>
      </c>
      <c r="AA377" s="2">
        <v>1</v>
      </c>
      <c r="AB377" s="13">
        <v>77777</v>
      </c>
      <c r="AD377" s="13">
        <v>7777</v>
      </c>
      <c r="AE377" s="13">
        <v>1</v>
      </c>
      <c r="AF377" s="13">
        <v>2</v>
      </c>
      <c r="AG377" s="13">
        <v>4</v>
      </c>
      <c r="AJ377" t="s">
        <v>1179</v>
      </c>
    </row>
    <row r="378" spans="1:36" x14ac:dyDescent="0.3">
      <c r="A378" s="2">
        <v>37</v>
      </c>
      <c r="B378" s="2">
        <v>49</v>
      </c>
      <c r="C378" s="2" t="s">
        <v>1379</v>
      </c>
      <c r="D378" s="2" t="s">
        <v>1184</v>
      </c>
      <c r="E378" s="2" t="s">
        <v>1130</v>
      </c>
      <c r="F378" s="2" t="s">
        <v>1184</v>
      </c>
      <c r="H378" s="31">
        <v>2024</v>
      </c>
      <c r="I378" s="31">
        <v>2024</v>
      </c>
      <c r="J378" s="2" t="str">
        <f t="shared" si="33"/>
        <v>4</v>
      </c>
      <c r="K378" s="2">
        <f t="shared" si="31"/>
        <v>7</v>
      </c>
      <c r="L378" s="2" t="str">
        <f t="shared" si="32"/>
        <v>1553</v>
      </c>
      <c r="M378" s="2">
        <v>34.572699999999998</v>
      </c>
      <c r="N378" s="2">
        <v>126.91500000000001</v>
      </c>
      <c r="O378" s="2" t="s">
        <v>28</v>
      </c>
      <c r="P378" s="2" t="s">
        <v>1380</v>
      </c>
      <c r="Q378" s="13">
        <v>99999</v>
      </c>
      <c r="R378" s="2">
        <v>639</v>
      </c>
      <c r="S378" s="2">
        <v>1</v>
      </c>
      <c r="T378" s="2">
        <v>2</v>
      </c>
      <c r="U378" s="13">
        <v>99999</v>
      </c>
      <c r="V378" s="2">
        <v>3</v>
      </c>
      <c r="W378" s="2">
        <v>1</v>
      </c>
      <c r="X378" s="2">
        <v>1</v>
      </c>
      <c r="Y378" s="2">
        <v>32</v>
      </c>
      <c r="Z378" s="2">
        <v>1</v>
      </c>
      <c r="AA378" s="2">
        <v>1</v>
      </c>
      <c r="AB378" s="13">
        <v>77777</v>
      </c>
      <c r="AD378" s="13">
        <v>7777</v>
      </c>
      <c r="AE378" s="13">
        <v>1</v>
      </c>
      <c r="AF378" s="13">
        <v>2</v>
      </c>
      <c r="AG378" s="13">
        <v>4</v>
      </c>
      <c r="AJ378" t="s">
        <v>704</v>
      </c>
    </row>
    <row r="379" spans="1:36" x14ac:dyDescent="0.3">
      <c r="A379" s="2">
        <v>38</v>
      </c>
      <c r="B379" s="2">
        <v>49</v>
      </c>
      <c r="C379" s="2" t="s">
        <v>1381</v>
      </c>
      <c r="D379" s="2" t="s">
        <v>1185</v>
      </c>
      <c r="E379" s="2" t="s">
        <v>1130</v>
      </c>
      <c r="F379" s="2" t="s">
        <v>1185</v>
      </c>
      <c r="H379" s="31">
        <v>2024</v>
      </c>
      <c r="I379" s="31">
        <v>2024</v>
      </c>
      <c r="J379" s="2" t="str">
        <f t="shared" si="33"/>
        <v>4</v>
      </c>
      <c r="K379" s="2">
        <f t="shared" si="31"/>
        <v>7</v>
      </c>
      <c r="L379" s="2" t="str">
        <f t="shared" si="32"/>
        <v>1556</v>
      </c>
      <c r="M379" s="2">
        <v>34.567300000000003</v>
      </c>
      <c r="N379" s="2">
        <v>126.93600000000001</v>
      </c>
      <c r="O379" s="2" t="s">
        <v>28</v>
      </c>
      <c r="P379" s="2" t="s">
        <v>1382</v>
      </c>
      <c r="Q379" s="13">
        <v>99999</v>
      </c>
      <c r="R379" s="2">
        <v>581</v>
      </c>
      <c r="S379" s="2">
        <v>2</v>
      </c>
      <c r="T379" s="2">
        <v>1</v>
      </c>
      <c r="U379" s="13">
        <v>99999</v>
      </c>
      <c r="V379" s="2">
        <v>3</v>
      </c>
      <c r="W379" s="2">
        <v>1</v>
      </c>
      <c r="X379" s="2">
        <v>1</v>
      </c>
      <c r="Y379" s="2">
        <v>32</v>
      </c>
      <c r="Z379" s="2">
        <v>1</v>
      </c>
      <c r="AA379" s="2">
        <v>1</v>
      </c>
      <c r="AB379" s="13">
        <v>77777</v>
      </c>
      <c r="AD379" s="13">
        <v>7777</v>
      </c>
      <c r="AE379" s="13">
        <v>1</v>
      </c>
      <c r="AF379" s="13">
        <v>2</v>
      </c>
      <c r="AG379" s="13">
        <v>4</v>
      </c>
      <c r="AJ379" t="s">
        <v>1186</v>
      </c>
    </row>
    <row r="380" spans="1:36" x14ac:dyDescent="0.3">
      <c r="A380" s="2">
        <v>15</v>
      </c>
      <c r="B380" s="2">
        <v>20</v>
      </c>
      <c r="C380" s="2" t="s">
        <v>1383</v>
      </c>
      <c r="D380" s="2" t="s">
        <v>1187</v>
      </c>
      <c r="E380" s="2" t="s">
        <v>1130</v>
      </c>
      <c r="F380" s="2" t="s">
        <v>1187</v>
      </c>
      <c r="H380" s="31">
        <v>2024</v>
      </c>
      <c r="I380" s="31">
        <v>2024</v>
      </c>
      <c r="J380" s="2" t="str">
        <f t="shared" si="33"/>
        <v>4</v>
      </c>
      <c r="K380" s="2">
        <f t="shared" si="31"/>
        <v>7</v>
      </c>
      <c r="L380" s="2" t="str">
        <f t="shared" si="32"/>
        <v>1601</v>
      </c>
      <c r="M380" s="2">
        <v>34.536900000000003</v>
      </c>
      <c r="N380" s="2">
        <v>126.95099999999999</v>
      </c>
      <c r="O380" s="2" t="s">
        <v>28</v>
      </c>
      <c r="P380" s="2" t="s">
        <v>1387</v>
      </c>
      <c r="Q380" s="13">
        <v>99999</v>
      </c>
      <c r="R380" s="2">
        <v>699</v>
      </c>
      <c r="U380" s="13">
        <v>99999</v>
      </c>
      <c r="V380" s="2">
        <v>3</v>
      </c>
      <c r="W380" s="2">
        <v>1</v>
      </c>
      <c r="X380" s="2">
        <v>1</v>
      </c>
      <c r="Y380" s="2">
        <v>20</v>
      </c>
      <c r="Z380" s="2">
        <v>1</v>
      </c>
      <c r="AA380" s="2">
        <v>1</v>
      </c>
      <c r="AB380" s="13">
        <v>77777</v>
      </c>
      <c r="AD380" s="13">
        <v>7777</v>
      </c>
      <c r="AE380" s="13">
        <v>1</v>
      </c>
      <c r="AF380" s="13">
        <v>2</v>
      </c>
      <c r="AG380" s="13">
        <v>4</v>
      </c>
      <c r="AJ380" t="s">
        <v>1188</v>
      </c>
    </row>
    <row r="381" spans="1:36" x14ac:dyDescent="0.3">
      <c r="A381" s="2">
        <v>34</v>
      </c>
      <c r="B381" s="2">
        <v>40</v>
      </c>
      <c r="C381" s="2" t="s">
        <v>1384</v>
      </c>
      <c r="D381" s="2" t="s">
        <v>1189</v>
      </c>
      <c r="E381" s="2" t="s">
        <v>1130</v>
      </c>
      <c r="F381" s="2" t="s">
        <v>1189</v>
      </c>
      <c r="H381" s="31">
        <v>2024</v>
      </c>
      <c r="I381" s="31">
        <v>2024</v>
      </c>
      <c r="J381" s="2" t="str">
        <f t="shared" si="33"/>
        <v>4</v>
      </c>
      <c r="K381" s="2">
        <f t="shared" si="31"/>
        <v>7</v>
      </c>
      <c r="L381" s="2" t="str">
        <f t="shared" si="32"/>
        <v>1602</v>
      </c>
      <c r="M381" s="2">
        <v>34.532699999999998</v>
      </c>
      <c r="N381" s="2">
        <v>126.95</v>
      </c>
      <c r="O381" s="2" t="s">
        <v>28</v>
      </c>
      <c r="P381" s="2" t="s">
        <v>1385</v>
      </c>
      <c r="Q381" s="13">
        <v>99999</v>
      </c>
      <c r="R381" s="2">
        <v>649</v>
      </c>
      <c r="S381" s="2">
        <v>2</v>
      </c>
      <c r="T381" s="2">
        <v>1</v>
      </c>
      <c r="U381" s="13">
        <v>99999</v>
      </c>
      <c r="V381" s="2">
        <v>1</v>
      </c>
      <c r="W381" s="2">
        <v>1</v>
      </c>
      <c r="X381" s="2">
        <v>1</v>
      </c>
      <c r="Y381" s="2">
        <v>34</v>
      </c>
      <c r="Z381" s="2">
        <v>1</v>
      </c>
      <c r="AA381" s="2">
        <v>1</v>
      </c>
      <c r="AB381" s="13">
        <v>77777</v>
      </c>
      <c r="AD381" s="13">
        <v>7777</v>
      </c>
      <c r="AE381" s="13">
        <v>1</v>
      </c>
      <c r="AF381" s="13">
        <v>2</v>
      </c>
      <c r="AG381" s="13">
        <v>4</v>
      </c>
      <c r="AJ381" t="s">
        <v>1188</v>
      </c>
    </row>
    <row r="382" spans="1:36" x14ac:dyDescent="0.3">
      <c r="A382" s="2">
        <v>48</v>
      </c>
      <c r="B382" s="2">
        <v>58</v>
      </c>
      <c r="C382" s="2" t="s">
        <v>1386</v>
      </c>
      <c r="D382" s="2" t="s">
        <v>1190</v>
      </c>
      <c r="E382" s="2" t="s">
        <v>1130</v>
      </c>
      <c r="F382" s="2" t="s">
        <v>1190</v>
      </c>
      <c r="H382" s="31">
        <v>2024</v>
      </c>
      <c r="I382" s="31">
        <v>2024</v>
      </c>
      <c r="J382" s="2" t="str">
        <f t="shared" si="33"/>
        <v>4</v>
      </c>
      <c r="K382" s="2">
        <f t="shared" si="31"/>
        <v>7</v>
      </c>
      <c r="L382" s="2" t="str">
        <f t="shared" si="32"/>
        <v>1700</v>
      </c>
      <c r="M382" s="2">
        <v>34.537100000000002</v>
      </c>
      <c r="N382" s="2">
        <v>126.95099999999999</v>
      </c>
      <c r="O382" s="2" t="s">
        <v>28</v>
      </c>
      <c r="P382" s="2" t="s">
        <v>1387</v>
      </c>
      <c r="Q382" s="13">
        <v>99999</v>
      </c>
      <c r="R382" s="2">
        <v>699</v>
      </c>
      <c r="U382" s="13">
        <v>99999</v>
      </c>
      <c r="V382" s="2">
        <v>3</v>
      </c>
      <c r="W382" s="2">
        <v>1</v>
      </c>
      <c r="X382" s="2">
        <v>1</v>
      </c>
      <c r="Y382" s="2">
        <v>20</v>
      </c>
      <c r="Z382" s="2">
        <v>1</v>
      </c>
      <c r="AA382" s="2">
        <v>1</v>
      </c>
      <c r="AB382" s="13">
        <v>77777</v>
      </c>
      <c r="AD382" s="13">
        <v>7777</v>
      </c>
      <c r="AE382" s="13">
        <v>1</v>
      </c>
      <c r="AF382" s="13">
        <v>2</v>
      </c>
      <c r="AG382" s="13">
        <v>4</v>
      </c>
      <c r="AJ382" t="s">
        <v>1191</v>
      </c>
    </row>
    <row r="383" spans="1:36" x14ac:dyDescent="0.3">
      <c r="A383" s="2">
        <v>34</v>
      </c>
      <c r="B383" s="2">
        <v>48</v>
      </c>
      <c r="C383" s="2" t="s">
        <v>1388</v>
      </c>
      <c r="D383" s="2" t="s">
        <v>1192</v>
      </c>
      <c r="E383" s="2" t="s">
        <v>1130</v>
      </c>
      <c r="F383" s="2" t="s">
        <v>1192</v>
      </c>
      <c r="H383" s="31">
        <v>2024</v>
      </c>
      <c r="I383" s="31">
        <v>2024</v>
      </c>
      <c r="J383" s="2" t="str">
        <f t="shared" si="33"/>
        <v>4</v>
      </c>
      <c r="K383" s="2">
        <f t="shared" si="31"/>
        <v>7</v>
      </c>
      <c r="L383" s="2" t="str">
        <f t="shared" si="32"/>
        <v>1723</v>
      </c>
      <c r="M383" s="2">
        <v>34.673200000000001</v>
      </c>
      <c r="N383" s="2">
        <v>126.905</v>
      </c>
      <c r="O383" s="2" t="s">
        <v>28</v>
      </c>
      <c r="P383" s="2" t="s">
        <v>1389</v>
      </c>
      <c r="Q383" s="13">
        <v>99999</v>
      </c>
      <c r="R383" s="2">
        <v>799</v>
      </c>
      <c r="U383" s="13">
        <v>99999</v>
      </c>
      <c r="V383" s="2">
        <v>3</v>
      </c>
      <c r="W383" s="2">
        <v>1</v>
      </c>
      <c r="X383" s="2">
        <v>1</v>
      </c>
      <c r="Y383" s="2">
        <v>1</v>
      </c>
      <c r="Z383" s="2">
        <v>1</v>
      </c>
      <c r="AA383" s="2">
        <v>1</v>
      </c>
      <c r="AB383" s="13">
        <v>77777</v>
      </c>
      <c r="AD383" s="13">
        <v>7777</v>
      </c>
      <c r="AE383" s="13">
        <v>1</v>
      </c>
      <c r="AF383" s="13">
        <v>2</v>
      </c>
      <c r="AG383" s="13">
        <v>4</v>
      </c>
      <c r="AJ383" t="s">
        <v>702</v>
      </c>
    </row>
    <row r="384" spans="1:36" x14ac:dyDescent="0.3">
      <c r="A384" s="2">
        <v>30</v>
      </c>
      <c r="B384" s="2">
        <v>43</v>
      </c>
      <c r="C384" s="2" t="s">
        <v>1390</v>
      </c>
      <c r="D384" s="2" t="s">
        <v>1193</v>
      </c>
      <c r="E384" s="2" t="s">
        <v>1130</v>
      </c>
      <c r="F384" s="2" t="s">
        <v>1193</v>
      </c>
      <c r="H384" s="31">
        <v>2024</v>
      </c>
      <c r="I384" s="31">
        <v>2024</v>
      </c>
      <c r="J384" s="2" t="str">
        <f t="shared" si="33"/>
        <v>4</v>
      </c>
      <c r="K384" s="2">
        <f t="shared" si="31"/>
        <v>7</v>
      </c>
      <c r="L384" s="2" t="str">
        <f t="shared" si="32"/>
        <v>1743</v>
      </c>
      <c r="M384" s="2">
        <v>34.680399999999999</v>
      </c>
      <c r="N384" s="2">
        <v>126.905</v>
      </c>
      <c r="O384" s="2" t="s">
        <v>28</v>
      </c>
      <c r="P384" s="2" t="s">
        <v>1391</v>
      </c>
      <c r="Q384" s="13">
        <v>99999</v>
      </c>
      <c r="R384" s="2">
        <v>451</v>
      </c>
      <c r="S384" s="2">
        <v>1</v>
      </c>
      <c r="T384" s="2">
        <v>2</v>
      </c>
      <c r="U384" s="13">
        <v>99999</v>
      </c>
      <c r="V384" s="2">
        <v>3</v>
      </c>
      <c r="W384" s="2">
        <v>1</v>
      </c>
      <c r="X384" s="2">
        <v>1</v>
      </c>
      <c r="Y384" s="2">
        <v>11</v>
      </c>
      <c r="Z384" s="2">
        <v>1</v>
      </c>
      <c r="AA384" s="2">
        <v>1</v>
      </c>
      <c r="AB384" s="13">
        <v>77777</v>
      </c>
      <c r="AD384" s="13">
        <v>7777</v>
      </c>
      <c r="AE384" s="13">
        <v>1</v>
      </c>
      <c r="AF384" s="13">
        <v>2</v>
      </c>
      <c r="AG384" s="13">
        <v>4</v>
      </c>
      <c r="AJ384" t="s">
        <v>702</v>
      </c>
    </row>
    <row r="385" spans="1:36" x14ac:dyDescent="0.3">
      <c r="A385" s="2">
        <v>6</v>
      </c>
      <c r="B385" s="2">
        <v>23</v>
      </c>
      <c r="C385" s="2" t="s">
        <v>1392</v>
      </c>
      <c r="D385" s="2" t="s">
        <v>1194</v>
      </c>
      <c r="E385" s="2" t="s">
        <v>1130</v>
      </c>
      <c r="F385" s="2" t="s">
        <v>1194</v>
      </c>
      <c r="H385" s="31">
        <v>2024</v>
      </c>
      <c r="I385" s="31">
        <v>2024</v>
      </c>
      <c r="J385" s="2" t="str">
        <f t="shared" si="33"/>
        <v>4</v>
      </c>
      <c r="K385" s="2">
        <f t="shared" si="31"/>
        <v>7</v>
      </c>
      <c r="L385" s="2" t="str">
        <f t="shared" si="32"/>
        <v>1755</v>
      </c>
      <c r="M385" s="2">
        <v>34.680599999999998</v>
      </c>
      <c r="N385" s="2">
        <v>126.90600000000001</v>
      </c>
      <c r="O385" s="2" t="s">
        <v>28</v>
      </c>
      <c r="P385" s="2" t="s">
        <v>1393</v>
      </c>
      <c r="Q385" s="13">
        <v>99999</v>
      </c>
      <c r="R385" s="2">
        <v>681</v>
      </c>
      <c r="S385" s="2">
        <v>2</v>
      </c>
      <c r="T385" s="2">
        <v>1</v>
      </c>
      <c r="U385" s="13">
        <v>99999</v>
      </c>
      <c r="V385" s="2">
        <v>3</v>
      </c>
      <c r="W385" s="2">
        <v>1</v>
      </c>
      <c r="X385" s="2">
        <v>1</v>
      </c>
      <c r="Y385" s="2">
        <v>1</v>
      </c>
      <c r="Z385" s="2">
        <v>1</v>
      </c>
      <c r="AA385" s="2">
        <v>1</v>
      </c>
      <c r="AB385" s="13">
        <v>77777</v>
      </c>
      <c r="AD385" s="13">
        <v>7777</v>
      </c>
      <c r="AE385" s="13">
        <v>1</v>
      </c>
      <c r="AF385" s="13">
        <v>2</v>
      </c>
      <c r="AG385" s="13">
        <v>4</v>
      </c>
      <c r="AJ385" t="s">
        <v>1195</v>
      </c>
    </row>
    <row r="386" spans="1:36" x14ac:dyDescent="0.3">
      <c r="A386" s="2">
        <v>0</v>
      </c>
      <c r="B386" s="2">
        <v>13</v>
      </c>
      <c r="C386" s="2" t="s">
        <v>1394</v>
      </c>
      <c r="D386" s="2" t="s">
        <v>1196</v>
      </c>
      <c r="E386" s="2" t="s">
        <v>1130</v>
      </c>
      <c r="F386" s="2" t="s">
        <v>1196</v>
      </c>
      <c r="H386" s="31">
        <v>2024</v>
      </c>
      <c r="I386" s="31">
        <v>2024</v>
      </c>
      <c r="J386" s="2" t="str">
        <f t="shared" si="33"/>
        <v>4</v>
      </c>
      <c r="K386" s="2">
        <f t="shared" si="31"/>
        <v>7</v>
      </c>
      <c r="L386" s="2" t="str">
        <f t="shared" si="32"/>
        <v>1851</v>
      </c>
      <c r="M386" s="2">
        <v>34.697800000000001</v>
      </c>
      <c r="N386" s="2">
        <v>126.902</v>
      </c>
      <c r="O386" s="2" t="s">
        <v>28</v>
      </c>
      <c r="P386" s="2" t="s">
        <v>1395</v>
      </c>
      <c r="Q386" s="13">
        <v>99999</v>
      </c>
      <c r="R386" s="2">
        <v>233</v>
      </c>
      <c r="S386" s="2">
        <v>1</v>
      </c>
      <c r="T386" s="2">
        <v>2</v>
      </c>
      <c r="U386" s="13">
        <v>99999</v>
      </c>
      <c r="V386" s="2">
        <v>3</v>
      </c>
      <c r="W386" s="2">
        <v>1</v>
      </c>
      <c r="X386" s="2">
        <v>1</v>
      </c>
      <c r="Y386" s="2">
        <v>1</v>
      </c>
      <c r="Z386" s="2">
        <v>2</v>
      </c>
      <c r="AA386" s="2">
        <v>1</v>
      </c>
      <c r="AB386" s="13">
        <v>77777</v>
      </c>
      <c r="AD386" s="13">
        <v>7777</v>
      </c>
      <c r="AE386" s="13">
        <v>1</v>
      </c>
      <c r="AF386" s="13">
        <v>2</v>
      </c>
      <c r="AG386" s="13">
        <v>4</v>
      </c>
      <c r="AJ386" t="s">
        <v>1197</v>
      </c>
    </row>
    <row r="387" spans="1:36" x14ac:dyDescent="0.3">
      <c r="A387" s="2">
        <v>42</v>
      </c>
      <c r="B387" s="2">
        <v>56</v>
      </c>
      <c r="C387" s="2" t="s">
        <v>1396</v>
      </c>
      <c r="D387" s="2" t="s">
        <v>1198</v>
      </c>
      <c r="E387" s="2" t="s">
        <v>1130</v>
      </c>
      <c r="F387" s="2" t="s">
        <v>1198</v>
      </c>
      <c r="H387" s="31">
        <v>2024</v>
      </c>
      <c r="I387" s="31">
        <v>2024</v>
      </c>
      <c r="J387" s="2" t="str">
        <f t="shared" si="33"/>
        <v>4</v>
      </c>
      <c r="K387" s="2">
        <f t="shared" si="31"/>
        <v>7</v>
      </c>
      <c r="L387" s="2" t="str">
        <f t="shared" si="32"/>
        <v>1900</v>
      </c>
      <c r="M387" s="2">
        <v>34.693600000000004</v>
      </c>
      <c r="N387" s="2">
        <v>126.756</v>
      </c>
      <c r="O387" s="2" t="s">
        <v>28</v>
      </c>
      <c r="P387" s="2" t="s">
        <v>1397</v>
      </c>
      <c r="Q387" s="13">
        <v>99999</v>
      </c>
      <c r="R387" s="2">
        <v>699</v>
      </c>
      <c r="U387" s="13">
        <v>99999</v>
      </c>
      <c r="V387" s="2">
        <v>1</v>
      </c>
      <c r="W387" s="2">
        <v>1</v>
      </c>
      <c r="X387" s="2">
        <v>1</v>
      </c>
      <c r="Y387" s="2">
        <v>12</v>
      </c>
      <c r="Z387" s="2">
        <v>2</v>
      </c>
      <c r="AA387" s="2">
        <v>1</v>
      </c>
      <c r="AB387" s="13">
        <v>77777</v>
      </c>
      <c r="AD387" s="13">
        <v>7777</v>
      </c>
      <c r="AE387" s="13">
        <v>1</v>
      </c>
      <c r="AF387" s="13">
        <v>2</v>
      </c>
      <c r="AG387" s="13">
        <v>4</v>
      </c>
      <c r="AJ387" t="s">
        <v>1199</v>
      </c>
    </row>
    <row r="388" spans="1:36" x14ac:dyDescent="0.3">
      <c r="A388" s="2">
        <v>36</v>
      </c>
      <c r="B388" s="2">
        <v>43</v>
      </c>
      <c r="C388" s="2" t="s">
        <v>1398</v>
      </c>
      <c r="D388" s="2" t="s">
        <v>1200</v>
      </c>
      <c r="E388" s="2" t="s">
        <v>1130</v>
      </c>
      <c r="F388" s="2" t="s">
        <v>1200</v>
      </c>
      <c r="H388" s="31">
        <v>2024</v>
      </c>
      <c r="I388" s="31">
        <v>2024</v>
      </c>
      <c r="J388" s="2" t="str">
        <f t="shared" si="33"/>
        <v>4</v>
      </c>
      <c r="K388" s="2">
        <f t="shared" si="31"/>
        <v>7</v>
      </c>
      <c r="L388" s="2" t="str">
        <f t="shared" si="32"/>
        <v>1915</v>
      </c>
      <c r="M388" s="2">
        <v>34.758699999999997</v>
      </c>
      <c r="N388" s="2">
        <v>126.52800000000001</v>
      </c>
      <c r="O388" s="2" t="s">
        <v>28</v>
      </c>
      <c r="P388" s="2" t="s">
        <v>1399</v>
      </c>
      <c r="Q388" s="13">
        <v>99999</v>
      </c>
      <c r="R388" s="2">
        <v>639</v>
      </c>
      <c r="S388" s="2">
        <v>2</v>
      </c>
      <c r="T388" s="2">
        <v>1</v>
      </c>
      <c r="U388" s="13">
        <v>99999</v>
      </c>
      <c r="V388" s="2">
        <v>1</v>
      </c>
      <c r="W388" s="2">
        <v>1</v>
      </c>
      <c r="X388" s="2">
        <v>1</v>
      </c>
      <c r="Y388" s="2">
        <v>12</v>
      </c>
      <c r="Z388" s="2">
        <v>4</v>
      </c>
      <c r="AA388" s="2">
        <v>1</v>
      </c>
      <c r="AB388" s="13">
        <v>77777</v>
      </c>
      <c r="AD388" s="13">
        <v>7777</v>
      </c>
      <c r="AE388" s="13">
        <v>1</v>
      </c>
      <c r="AF388" s="13">
        <v>2</v>
      </c>
      <c r="AG388" s="13">
        <v>4</v>
      </c>
      <c r="AJ388" t="s">
        <v>1201</v>
      </c>
    </row>
    <row r="389" spans="1:36" x14ac:dyDescent="0.3">
      <c r="A389" s="2">
        <v>48</v>
      </c>
      <c r="B389" s="2">
        <v>54</v>
      </c>
      <c r="C389" s="2" t="s">
        <v>1400</v>
      </c>
      <c r="D389" s="2" t="s">
        <v>1202</v>
      </c>
      <c r="E389" s="2" t="s">
        <v>1130</v>
      </c>
      <c r="F389" s="2" t="s">
        <v>1202</v>
      </c>
      <c r="H389" s="31">
        <v>2024</v>
      </c>
      <c r="I389" s="31">
        <v>2024</v>
      </c>
      <c r="J389" s="2" t="str">
        <f t="shared" si="33"/>
        <v>4</v>
      </c>
      <c r="K389" s="2">
        <f t="shared" si="31"/>
        <v>7</v>
      </c>
      <c r="L389" s="2" t="str">
        <f t="shared" si="32"/>
        <v>1957</v>
      </c>
      <c r="M389" s="2">
        <v>35.362099999999998</v>
      </c>
      <c r="N389" s="2">
        <v>126.586</v>
      </c>
      <c r="O389" s="2" t="s">
        <v>28</v>
      </c>
      <c r="P389" s="2" t="s">
        <v>1401</v>
      </c>
      <c r="Q389" s="13">
        <v>99999</v>
      </c>
      <c r="R389" s="2">
        <v>631</v>
      </c>
      <c r="S389" s="2">
        <v>1</v>
      </c>
      <c r="T389" s="2">
        <v>2</v>
      </c>
      <c r="U389" s="13">
        <v>99999</v>
      </c>
      <c r="V389" s="2">
        <v>1</v>
      </c>
      <c r="W389" s="2">
        <v>1</v>
      </c>
      <c r="X389" s="2">
        <v>1</v>
      </c>
      <c r="Y389" s="2">
        <v>12</v>
      </c>
      <c r="Z389" s="2">
        <v>4</v>
      </c>
      <c r="AA389" s="2">
        <v>1</v>
      </c>
      <c r="AB389" s="13">
        <v>77777</v>
      </c>
      <c r="AD389" s="13">
        <v>7777</v>
      </c>
      <c r="AE389" s="13">
        <v>1</v>
      </c>
      <c r="AF389" s="13">
        <v>2</v>
      </c>
      <c r="AG389" s="13">
        <v>4</v>
      </c>
      <c r="AJ389" t="s">
        <v>1203</v>
      </c>
    </row>
    <row r="390" spans="1:36" x14ac:dyDescent="0.3">
      <c r="A390" s="2">
        <v>44</v>
      </c>
      <c r="B390" s="2">
        <v>52</v>
      </c>
      <c r="C390" s="2" t="s">
        <v>1402</v>
      </c>
      <c r="D390" s="2" t="s">
        <v>1204</v>
      </c>
      <c r="E390" s="2" t="s">
        <v>1130</v>
      </c>
      <c r="F390" s="2" t="s">
        <v>1204</v>
      </c>
      <c r="H390" s="31">
        <v>2024</v>
      </c>
      <c r="I390" s="31">
        <v>2024</v>
      </c>
      <c r="J390" s="2" t="str">
        <f t="shared" si="33"/>
        <v>4</v>
      </c>
      <c r="K390" s="2">
        <f t="shared" si="31"/>
        <v>7</v>
      </c>
      <c r="L390" s="2" t="str">
        <f t="shared" si="32"/>
        <v>2041</v>
      </c>
      <c r="M390" s="2">
        <v>35.662999999999997</v>
      </c>
      <c r="N390" s="2">
        <v>126.72799999999999</v>
      </c>
      <c r="O390" s="2" t="s">
        <v>28</v>
      </c>
      <c r="P390" s="2" t="s">
        <v>1403</v>
      </c>
      <c r="Q390" s="13">
        <v>99999</v>
      </c>
      <c r="R390" s="2">
        <v>699</v>
      </c>
      <c r="U390" s="13">
        <v>99999</v>
      </c>
      <c r="V390" s="2">
        <v>1</v>
      </c>
      <c r="W390" s="2">
        <v>1</v>
      </c>
      <c r="X390" s="2">
        <v>1</v>
      </c>
      <c r="Y390" s="2">
        <v>12</v>
      </c>
      <c r="Z390" s="2">
        <v>4</v>
      </c>
      <c r="AA390" s="2">
        <v>1</v>
      </c>
      <c r="AB390" s="13">
        <v>77777</v>
      </c>
      <c r="AD390" s="13">
        <v>7777</v>
      </c>
      <c r="AE390" s="13">
        <v>1</v>
      </c>
      <c r="AF390" s="13">
        <v>2</v>
      </c>
      <c r="AG390" s="13">
        <v>4</v>
      </c>
      <c r="AJ390" t="s">
        <v>1205</v>
      </c>
    </row>
    <row r="391" spans="1:36" x14ac:dyDescent="0.3">
      <c r="C391" s="2" t="s">
        <v>1311</v>
      </c>
      <c r="D391" s="2" t="s">
        <v>1206</v>
      </c>
      <c r="E391" s="2" t="s">
        <v>1130</v>
      </c>
      <c r="F391" s="2" t="s">
        <v>1206</v>
      </c>
      <c r="H391" s="31">
        <v>2024</v>
      </c>
      <c r="I391" s="31">
        <v>2024</v>
      </c>
      <c r="J391" s="2" t="str">
        <f t="shared" si="33"/>
        <v>4</v>
      </c>
      <c r="K391" s="2">
        <f t="shared" si="31"/>
        <v>7</v>
      </c>
      <c r="L391" s="2" t="str">
        <f t="shared" si="32"/>
        <v>2054</v>
      </c>
      <c r="M391" s="2">
        <v>35.850299999999997</v>
      </c>
      <c r="N391" s="2">
        <v>126.842</v>
      </c>
      <c r="O391" s="2" t="s">
        <v>28</v>
      </c>
      <c r="P391" s="2"/>
      <c r="Q391" s="13">
        <v>99999</v>
      </c>
      <c r="U391" s="13">
        <v>99999</v>
      </c>
      <c r="AB391" s="13">
        <v>77777</v>
      </c>
      <c r="AD391" s="13">
        <v>7777</v>
      </c>
      <c r="AE391" s="13">
        <v>1</v>
      </c>
      <c r="AF391" s="13">
        <v>2</v>
      </c>
      <c r="AG391" s="13">
        <v>4</v>
      </c>
      <c r="AJ391" t="s">
        <v>1207</v>
      </c>
    </row>
    <row r="392" spans="1:36" x14ac:dyDescent="0.3">
      <c r="A392" s="2">
        <v>35</v>
      </c>
      <c r="B392" s="2">
        <v>42</v>
      </c>
      <c r="C392" s="2" t="s">
        <v>1404</v>
      </c>
      <c r="D392" s="2" t="s">
        <v>1208</v>
      </c>
      <c r="E392" s="2" t="s">
        <v>1130</v>
      </c>
      <c r="F392" s="2" t="s">
        <v>1208</v>
      </c>
      <c r="H392" s="31">
        <v>2024</v>
      </c>
      <c r="I392" s="31">
        <v>2024</v>
      </c>
      <c r="J392" s="2" t="str">
        <f t="shared" si="33"/>
        <v>4</v>
      </c>
      <c r="K392" s="2">
        <f t="shared" si="31"/>
        <v>7</v>
      </c>
      <c r="L392" s="2" t="str">
        <f t="shared" si="32"/>
        <v>2110</v>
      </c>
      <c r="M392" s="2">
        <v>35.959099999999999</v>
      </c>
      <c r="N392" s="2">
        <v>126.71599999999999</v>
      </c>
      <c r="O392" s="2" t="s">
        <v>28</v>
      </c>
      <c r="P392" s="2" t="s">
        <v>1487</v>
      </c>
      <c r="Q392" s="13">
        <v>99999</v>
      </c>
      <c r="R392" s="2">
        <v>644</v>
      </c>
      <c r="U392" s="13">
        <v>99999</v>
      </c>
      <c r="V392" s="2">
        <v>3</v>
      </c>
      <c r="W392" s="2">
        <v>1</v>
      </c>
      <c r="X392" s="2">
        <v>1</v>
      </c>
      <c r="Y392" s="2">
        <v>15</v>
      </c>
      <c r="Z392" s="2">
        <v>4</v>
      </c>
      <c r="AA392" s="2">
        <v>1</v>
      </c>
      <c r="AB392" s="13">
        <v>77777</v>
      </c>
      <c r="AD392" s="13">
        <v>7777</v>
      </c>
      <c r="AE392" s="13">
        <v>1</v>
      </c>
      <c r="AF392" s="13">
        <v>2</v>
      </c>
      <c r="AG392" s="13">
        <v>4</v>
      </c>
      <c r="AJ392" t="s">
        <v>1209</v>
      </c>
    </row>
    <row r="393" spans="1:36" x14ac:dyDescent="0.3">
      <c r="A393" s="2">
        <v>3</v>
      </c>
      <c r="B393" s="2">
        <v>8</v>
      </c>
      <c r="C393" s="2" t="s">
        <v>1405</v>
      </c>
      <c r="D393" s="2" t="s">
        <v>1210</v>
      </c>
      <c r="E393" s="2" t="s">
        <v>1130</v>
      </c>
      <c r="F393" s="2" t="s">
        <v>1210</v>
      </c>
      <c r="H393" s="31">
        <v>2024</v>
      </c>
      <c r="I393" s="31">
        <v>2024</v>
      </c>
      <c r="J393" s="2" t="str">
        <f t="shared" si="33"/>
        <v>4</v>
      </c>
      <c r="K393" s="2">
        <f t="shared" si="31"/>
        <v>7</v>
      </c>
      <c r="L393" s="2" t="str">
        <f t="shared" si="32"/>
        <v>2112</v>
      </c>
      <c r="M393" s="2">
        <v>35.9621</v>
      </c>
      <c r="N393" s="2">
        <v>126.71599999999999</v>
      </c>
      <c r="O393" s="2" t="s">
        <v>28</v>
      </c>
      <c r="P393" s="2" t="s">
        <v>1406</v>
      </c>
      <c r="Q393" s="13">
        <v>99999</v>
      </c>
      <c r="R393" s="2">
        <v>424</v>
      </c>
      <c r="S393" s="2">
        <v>1</v>
      </c>
      <c r="T393" s="2">
        <v>2</v>
      </c>
      <c r="U393" s="13">
        <v>99999</v>
      </c>
      <c r="V393" s="2">
        <v>3</v>
      </c>
      <c r="W393" s="2">
        <v>1</v>
      </c>
      <c r="X393" s="2">
        <v>1</v>
      </c>
      <c r="Y393" s="2">
        <v>15</v>
      </c>
      <c r="Z393" s="2">
        <v>4</v>
      </c>
      <c r="AA393" s="2">
        <v>1</v>
      </c>
      <c r="AB393" s="13">
        <v>77777</v>
      </c>
      <c r="AD393" s="13">
        <v>7777</v>
      </c>
      <c r="AE393" s="13">
        <v>1</v>
      </c>
      <c r="AF393" s="13">
        <v>2</v>
      </c>
      <c r="AG393" s="13">
        <v>4</v>
      </c>
      <c r="AJ393" t="s">
        <v>1211</v>
      </c>
    </row>
    <row r="394" spans="1:36" x14ac:dyDescent="0.3">
      <c r="A394" s="2">
        <v>30</v>
      </c>
      <c r="B394" s="2">
        <v>37</v>
      </c>
      <c r="C394" s="2" t="s">
        <v>1407</v>
      </c>
      <c r="D394" s="2" t="s">
        <v>1212</v>
      </c>
      <c r="E394" s="2" t="s">
        <v>1130</v>
      </c>
      <c r="F394" s="2" t="s">
        <v>1212</v>
      </c>
      <c r="H394" s="31">
        <v>2024</v>
      </c>
      <c r="I394" s="31">
        <v>2024</v>
      </c>
      <c r="J394" s="2" t="str">
        <f t="shared" si="33"/>
        <v>4</v>
      </c>
      <c r="K394" s="2">
        <f t="shared" si="31"/>
        <v>7</v>
      </c>
      <c r="L394" s="2" t="str">
        <f t="shared" si="32"/>
        <v>2116</v>
      </c>
      <c r="M394" s="2">
        <v>35.969900000000003</v>
      </c>
      <c r="N394" s="2">
        <v>126.724</v>
      </c>
      <c r="O394" s="2" t="s">
        <v>28</v>
      </c>
      <c r="P394" s="2" t="s">
        <v>1488</v>
      </c>
      <c r="Q394" s="13">
        <v>99999</v>
      </c>
      <c r="R394" s="2">
        <v>644</v>
      </c>
      <c r="S394" s="2">
        <v>1</v>
      </c>
      <c r="T394" s="2">
        <v>2</v>
      </c>
      <c r="U394" s="13">
        <v>99999</v>
      </c>
      <c r="V394" s="2">
        <v>3</v>
      </c>
      <c r="W394" s="2">
        <v>1</v>
      </c>
      <c r="X394" s="2">
        <v>1</v>
      </c>
      <c r="Y394" s="2">
        <v>20</v>
      </c>
      <c r="Z394" s="2">
        <v>4</v>
      </c>
      <c r="AA394" s="2">
        <v>1</v>
      </c>
      <c r="AB394" s="13">
        <v>77777</v>
      </c>
      <c r="AD394" s="13">
        <v>7777</v>
      </c>
      <c r="AE394" s="13">
        <v>1</v>
      </c>
      <c r="AF394" s="13">
        <v>2</v>
      </c>
      <c r="AG394" s="13">
        <v>4</v>
      </c>
      <c r="AJ394" t="s">
        <v>1213</v>
      </c>
    </row>
    <row r="395" spans="1:36" x14ac:dyDescent="0.3">
      <c r="A395" s="2">
        <v>35</v>
      </c>
      <c r="B395" s="2">
        <v>38</v>
      </c>
      <c r="C395" s="2" t="s">
        <v>1408</v>
      </c>
      <c r="D395" s="2" t="s">
        <v>1214</v>
      </c>
      <c r="E395" s="2" t="s">
        <v>1130</v>
      </c>
      <c r="F395" s="2" t="s">
        <v>1214</v>
      </c>
      <c r="H395" s="31">
        <v>2024</v>
      </c>
      <c r="I395" s="31">
        <v>2024</v>
      </c>
      <c r="J395" s="2" t="str">
        <f t="shared" si="33"/>
        <v>4</v>
      </c>
      <c r="K395" s="2">
        <f t="shared" si="31"/>
        <v>1</v>
      </c>
      <c r="L395" s="2" t="str">
        <f t="shared" si="32"/>
        <v>1100</v>
      </c>
      <c r="M395" s="2">
        <v>35.978299999999997</v>
      </c>
      <c r="N395" s="2">
        <v>126.721</v>
      </c>
      <c r="O395" s="2" t="s">
        <v>28</v>
      </c>
      <c r="P395" s="2" t="s">
        <v>1409</v>
      </c>
      <c r="Q395" s="13">
        <v>99999</v>
      </c>
      <c r="R395" s="2">
        <v>631</v>
      </c>
      <c r="U395" s="13">
        <v>99999</v>
      </c>
      <c r="V395" s="2">
        <v>3</v>
      </c>
      <c r="W395" s="2">
        <v>1</v>
      </c>
      <c r="X395" s="2">
        <v>1</v>
      </c>
      <c r="Y395" s="2">
        <v>20</v>
      </c>
      <c r="Z395" s="2">
        <v>1</v>
      </c>
      <c r="AA395" s="2">
        <v>6</v>
      </c>
      <c r="AB395" s="13">
        <v>77777</v>
      </c>
      <c r="AD395" s="13">
        <v>7777</v>
      </c>
      <c r="AE395" s="13">
        <v>1</v>
      </c>
      <c r="AF395" s="13">
        <v>2</v>
      </c>
      <c r="AG395" s="13">
        <v>4</v>
      </c>
      <c r="AJ395" t="s">
        <v>1215</v>
      </c>
    </row>
    <row r="396" spans="1:36" x14ac:dyDescent="0.3">
      <c r="A396" s="2">
        <v>27</v>
      </c>
      <c r="B396" s="2">
        <v>50</v>
      </c>
      <c r="C396" s="2" t="s">
        <v>1410</v>
      </c>
      <c r="D396" s="2" t="s">
        <v>1216</v>
      </c>
      <c r="E396" s="2" t="s">
        <v>1130</v>
      </c>
      <c r="F396" s="2" t="s">
        <v>1216</v>
      </c>
      <c r="H396" s="31">
        <v>2024</v>
      </c>
      <c r="I396" s="31">
        <v>2024</v>
      </c>
      <c r="J396" s="2" t="str">
        <f t="shared" si="33"/>
        <v>4</v>
      </c>
      <c r="K396" s="2">
        <f t="shared" ref="K396:K409" si="34">WEEKDAY(DATE(VALUE(LEFT(F396,4)),VALUE(MID(F396,6,2)),VALUE(MID(F396,9,2))),2)</f>
        <v>1</v>
      </c>
      <c r="L396" s="2" t="str">
        <f t="shared" ref="L396:L409" si="35">TEXT(VALUE(MID(F396,12,2)),"00")&amp;TEXT(VALUE(MID(F396,15,2)),"00")</f>
        <v>1107</v>
      </c>
      <c r="M396" s="2">
        <v>35.984499999999997</v>
      </c>
      <c r="N396" s="2">
        <v>126.708</v>
      </c>
      <c r="O396" s="2" t="s">
        <v>28</v>
      </c>
      <c r="P396" s="2" t="s">
        <v>1411</v>
      </c>
      <c r="Q396" s="13">
        <v>99999</v>
      </c>
      <c r="R396" s="2">
        <v>432</v>
      </c>
      <c r="S396" s="2">
        <v>1</v>
      </c>
      <c r="T396" s="2">
        <v>2</v>
      </c>
      <c r="U396" s="13">
        <v>99999</v>
      </c>
      <c r="V396" s="2">
        <v>3</v>
      </c>
      <c r="W396" s="2">
        <v>1</v>
      </c>
      <c r="X396" s="2">
        <v>1</v>
      </c>
      <c r="Y396" s="2">
        <v>20</v>
      </c>
      <c r="Z396" s="2">
        <v>1</v>
      </c>
      <c r="AA396" s="2">
        <v>6</v>
      </c>
      <c r="AB396" s="13">
        <v>77777</v>
      </c>
      <c r="AD396" s="13">
        <v>7777</v>
      </c>
      <c r="AE396" s="13">
        <v>1</v>
      </c>
      <c r="AF396" s="13">
        <v>2</v>
      </c>
      <c r="AG396" s="13">
        <v>4</v>
      </c>
      <c r="AJ396" t="s">
        <v>1217</v>
      </c>
    </row>
    <row r="397" spans="1:36" x14ac:dyDescent="0.3">
      <c r="A397" s="2">
        <v>4</v>
      </c>
      <c r="B397" s="2">
        <v>11</v>
      </c>
      <c r="C397" s="2" t="s">
        <v>1412</v>
      </c>
      <c r="D397" s="2" t="s">
        <v>1218</v>
      </c>
      <c r="E397" s="2" t="s">
        <v>1130</v>
      </c>
      <c r="F397" s="2" t="s">
        <v>1218</v>
      </c>
      <c r="H397" s="31">
        <v>2024</v>
      </c>
      <c r="I397" s="31">
        <v>2024</v>
      </c>
      <c r="J397" s="2" t="str">
        <f t="shared" si="33"/>
        <v>4</v>
      </c>
      <c r="K397" s="2">
        <f t="shared" si="34"/>
        <v>1</v>
      </c>
      <c r="L397" s="2" t="str">
        <f t="shared" si="35"/>
        <v>1118</v>
      </c>
      <c r="M397" s="2">
        <v>35.967100000000002</v>
      </c>
      <c r="N397" s="2">
        <v>126.628</v>
      </c>
      <c r="O397" s="2" t="s">
        <v>28</v>
      </c>
      <c r="P397" s="2" t="s">
        <v>1413</v>
      </c>
      <c r="Q397" s="13">
        <v>99999</v>
      </c>
      <c r="R397" s="2">
        <v>321</v>
      </c>
      <c r="S397" s="2">
        <v>1</v>
      </c>
      <c r="T397" s="2">
        <v>2</v>
      </c>
      <c r="U397" s="13">
        <v>99999</v>
      </c>
      <c r="V397" s="2">
        <v>3</v>
      </c>
      <c r="W397" s="2">
        <v>1</v>
      </c>
      <c r="X397" s="2">
        <v>1</v>
      </c>
      <c r="Y397" s="2">
        <v>1</v>
      </c>
      <c r="Z397" s="2">
        <v>1</v>
      </c>
      <c r="AA397" s="2">
        <v>6</v>
      </c>
      <c r="AB397" s="13">
        <v>77777</v>
      </c>
      <c r="AD397" s="13">
        <v>7777</v>
      </c>
      <c r="AE397" s="13">
        <v>1</v>
      </c>
      <c r="AF397" s="13">
        <v>2</v>
      </c>
      <c r="AG397" s="13">
        <v>4</v>
      </c>
      <c r="AJ397" t="s">
        <v>1219</v>
      </c>
    </row>
    <row r="398" spans="1:36" x14ac:dyDescent="0.3">
      <c r="A398" s="2">
        <v>22</v>
      </c>
      <c r="B398" s="2">
        <v>32</v>
      </c>
      <c r="C398" s="2" t="s">
        <v>1414</v>
      </c>
      <c r="D398" s="2" t="s">
        <v>1220</v>
      </c>
      <c r="E398" s="2" t="s">
        <v>1130</v>
      </c>
      <c r="F398" s="2" t="s">
        <v>1220</v>
      </c>
      <c r="H398" s="31">
        <v>2024</v>
      </c>
      <c r="I398" s="31">
        <v>2024</v>
      </c>
      <c r="J398" s="2" t="str">
        <f t="shared" si="33"/>
        <v>4</v>
      </c>
      <c r="K398" s="2">
        <f t="shared" si="34"/>
        <v>1</v>
      </c>
      <c r="L398" s="2" t="str">
        <f t="shared" si="35"/>
        <v>1119</v>
      </c>
      <c r="M398" s="2">
        <v>35.965899999999998</v>
      </c>
      <c r="N398" s="2">
        <v>126.623</v>
      </c>
      <c r="O398" s="2" t="s">
        <v>28</v>
      </c>
      <c r="P398" s="2" t="s">
        <v>1415</v>
      </c>
      <c r="Q398" s="13">
        <v>99999</v>
      </c>
      <c r="R398" s="2">
        <v>799</v>
      </c>
      <c r="U398" s="13">
        <v>99999</v>
      </c>
      <c r="V398" s="2">
        <v>3</v>
      </c>
      <c r="W398" s="2">
        <v>1</v>
      </c>
      <c r="X398" s="2">
        <v>1</v>
      </c>
      <c r="Y398" s="2">
        <v>20</v>
      </c>
      <c r="Z398" s="2">
        <v>1</v>
      </c>
      <c r="AA398" s="2">
        <v>6</v>
      </c>
      <c r="AB398" s="13">
        <v>77777</v>
      </c>
      <c r="AD398" s="13">
        <v>7777</v>
      </c>
      <c r="AE398" s="13">
        <v>1</v>
      </c>
      <c r="AF398" s="13">
        <v>2</v>
      </c>
      <c r="AG398" s="13">
        <v>4</v>
      </c>
      <c r="AJ398" t="s">
        <v>1219</v>
      </c>
    </row>
    <row r="399" spans="1:36" x14ac:dyDescent="0.3">
      <c r="A399" s="2">
        <v>10</v>
      </c>
      <c r="B399" s="2">
        <v>33</v>
      </c>
      <c r="C399" s="2" t="s">
        <v>1416</v>
      </c>
      <c r="D399" s="2" t="s">
        <v>1221</v>
      </c>
      <c r="E399" s="2" t="s">
        <v>1130</v>
      </c>
      <c r="F399" s="2" t="s">
        <v>1221</v>
      </c>
      <c r="H399" s="31">
        <v>2024</v>
      </c>
      <c r="I399" s="31">
        <v>2024</v>
      </c>
      <c r="J399" s="2" t="str">
        <f t="shared" si="33"/>
        <v>4</v>
      </c>
      <c r="K399" s="2">
        <f t="shared" si="34"/>
        <v>1</v>
      </c>
      <c r="L399" s="2" t="str">
        <f t="shared" si="35"/>
        <v>1132</v>
      </c>
      <c r="M399" s="2">
        <v>35.948900000000002</v>
      </c>
      <c r="N399" s="2">
        <v>126.542</v>
      </c>
      <c r="O399" s="2" t="s">
        <v>28</v>
      </c>
      <c r="P399" s="2" t="s">
        <v>1417</v>
      </c>
      <c r="Q399" s="13">
        <v>99999</v>
      </c>
      <c r="R399" s="2">
        <v>699</v>
      </c>
      <c r="U399" s="13">
        <v>99999</v>
      </c>
      <c r="V399" s="2">
        <v>3</v>
      </c>
      <c r="W399" s="2">
        <v>1</v>
      </c>
      <c r="X399" s="2">
        <v>1</v>
      </c>
      <c r="Y399" s="2">
        <v>32</v>
      </c>
      <c r="Z399" s="2">
        <v>1</v>
      </c>
      <c r="AA399" s="2">
        <v>6</v>
      </c>
      <c r="AB399" s="13">
        <v>77777</v>
      </c>
      <c r="AD399" s="13">
        <v>7777</v>
      </c>
      <c r="AE399" s="13">
        <v>1</v>
      </c>
      <c r="AF399" s="13">
        <v>2</v>
      </c>
      <c r="AG399" s="13">
        <v>4</v>
      </c>
      <c r="AJ399" t="s">
        <v>1222</v>
      </c>
    </row>
    <row r="400" spans="1:36" x14ac:dyDescent="0.3">
      <c r="A400" s="2">
        <v>0</v>
      </c>
      <c r="B400" s="2">
        <v>31</v>
      </c>
      <c r="C400" s="2" t="s">
        <v>1418</v>
      </c>
      <c r="D400" s="2" t="s">
        <v>1223</v>
      </c>
      <c r="E400" s="2" t="s">
        <v>1130</v>
      </c>
      <c r="F400" s="2" t="s">
        <v>1223</v>
      </c>
      <c r="H400" s="31">
        <v>2024</v>
      </c>
      <c r="I400" s="31">
        <v>2024</v>
      </c>
      <c r="J400" s="2" t="str">
        <f t="shared" si="33"/>
        <v>4</v>
      </c>
      <c r="K400" s="2">
        <f t="shared" si="34"/>
        <v>1</v>
      </c>
      <c r="L400" s="2" t="str">
        <f t="shared" si="35"/>
        <v>1132</v>
      </c>
      <c r="M400" s="2">
        <v>35.949800000000003</v>
      </c>
      <c r="N400" s="2">
        <v>126.542</v>
      </c>
      <c r="O400" s="2" t="s">
        <v>28</v>
      </c>
      <c r="P400" s="2" t="s">
        <v>1419</v>
      </c>
      <c r="Q400" s="13">
        <v>99999</v>
      </c>
      <c r="R400" s="2">
        <v>699</v>
      </c>
      <c r="U400" s="13">
        <v>99999</v>
      </c>
      <c r="V400" s="2">
        <v>3</v>
      </c>
      <c r="W400" s="2">
        <v>1</v>
      </c>
      <c r="X400" s="2">
        <v>1</v>
      </c>
      <c r="Y400" s="2">
        <v>32</v>
      </c>
      <c r="Z400" s="2">
        <v>1</v>
      </c>
      <c r="AA400" s="2">
        <v>6</v>
      </c>
      <c r="AB400" s="13">
        <v>77777</v>
      </c>
      <c r="AD400" s="13">
        <v>7777</v>
      </c>
      <c r="AE400" s="13">
        <v>1</v>
      </c>
      <c r="AF400" s="13">
        <v>2</v>
      </c>
      <c r="AG400" s="13">
        <v>4</v>
      </c>
      <c r="AJ400" t="s">
        <v>1224</v>
      </c>
    </row>
    <row r="401" spans="1:36" x14ac:dyDescent="0.3">
      <c r="A401" s="2">
        <v>0</v>
      </c>
      <c r="B401" s="2">
        <v>24</v>
      </c>
      <c r="C401" s="2" t="s">
        <v>1489</v>
      </c>
      <c r="D401" s="2" t="s">
        <v>1225</v>
      </c>
      <c r="E401" s="2" t="s">
        <v>1130</v>
      </c>
      <c r="F401" s="2" t="s">
        <v>1225</v>
      </c>
      <c r="H401" s="31">
        <v>2024</v>
      </c>
      <c r="I401" s="31">
        <v>2024</v>
      </c>
      <c r="J401" s="2" t="str">
        <f t="shared" si="33"/>
        <v>4</v>
      </c>
      <c r="K401" s="2">
        <f t="shared" si="34"/>
        <v>1</v>
      </c>
      <c r="L401" s="2" t="str">
        <f t="shared" si="35"/>
        <v>1134</v>
      </c>
      <c r="M401" s="2">
        <v>35.959299999999999</v>
      </c>
      <c r="N401" s="2">
        <v>126.54</v>
      </c>
      <c r="O401" s="2" t="s">
        <v>28</v>
      </c>
      <c r="P401" s="2" t="s">
        <v>1420</v>
      </c>
      <c r="Q401" s="13">
        <v>99999</v>
      </c>
      <c r="R401" s="2">
        <v>354</v>
      </c>
      <c r="S401" s="2">
        <v>1</v>
      </c>
      <c r="T401" s="2">
        <v>2</v>
      </c>
      <c r="U401" s="13">
        <v>99999</v>
      </c>
      <c r="V401" s="2">
        <v>3</v>
      </c>
      <c r="W401" s="2">
        <v>1</v>
      </c>
      <c r="X401" s="2">
        <v>1</v>
      </c>
      <c r="Y401" s="2">
        <v>1</v>
      </c>
      <c r="Z401" s="2">
        <v>1</v>
      </c>
      <c r="AA401" s="2">
        <v>6</v>
      </c>
      <c r="AB401" s="13">
        <v>77777</v>
      </c>
      <c r="AD401" s="13">
        <v>7777</v>
      </c>
      <c r="AE401" s="13">
        <v>1</v>
      </c>
      <c r="AF401" s="13">
        <v>2</v>
      </c>
      <c r="AG401" s="13">
        <v>4</v>
      </c>
      <c r="AJ401" t="s">
        <v>1226</v>
      </c>
    </row>
    <row r="402" spans="1:36" x14ac:dyDescent="0.3">
      <c r="A402" s="2">
        <v>0</v>
      </c>
      <c r="B402" s="2">
        <v>6</v>
      </c>
      <c r="C402" s="2" t="s">
        <v>1421</v>
      </c>
      <c r="D402" s="2" t="s">
        <v>1227</v>
      </c>
      <c r="E402" s="2" t="s">
        <v>1130</v>
      </c>
      <c r="F402" s="2" t="s">
        <v>1227</v>
      </c>
      <c r="H402" s="31">
        <v>2024</v>
      </c>
      <c r="I402" s="31">
        <v>2024</v>
      </c>
      <c r="J402" s="2" t="str">
        <f t="shared" si="33"/>
        <v>4</v>
      </c>
      <c r="K402" s="2">
        <f t="shared" si="34"/>
        <v>1</v>
      </c>
      <c r="L402" s="2" t="str">
        <f t="shared" si="35"/>
        <v>1151</v>
      </c>
      <c r="M402" s="2">
        <v>35.953299999999999</v>
      </c>
      <c r="N402" s="2">
        <v>126.539</v>
      </c>
      <c r="O402" s="2" t="s">
        <v>28</v>
      </c>
      <c r="P402" s="2" t="s">
        <v>1422</v>
      </c>
      <c r="Q402" s="13">
        <v>99999</v>
      </c>
      <c r="R402" s="2">
        <v>672</v>
      </c>
      <c r="S402" s="2">
        <v>1</v>
      </c>
      <c r="T402" s="2">
        <v>2</v>
      </c>
      <c r="U402" s="13">
        <v>99999</v>
      </c>
      <c r="V402" s="2">
        <v>3</v>
      </c>
      <c r="W402" s="2">
        <v>1</v>
      </c>
      <c r="X402" s="2">
        <v>1</v>
      </c>
      <c r="Y402" s="2">
        <v>31</v>
      </c>
      <c r="Z402" s="2">
        <v>1</v>
      </c>
      <c r="AA402" s="2">
        <v>6</v>
      </c>
      <c r="AB402" s="13">
        <v>77777</v>
      </c>
      <c r="AD402" s="13">
        <v>7777</v>
      </c>
      <c r="AE402" s="13">
        <v>1</v>
      </c>
      <c r="AF402" s="13">
        <v>2</v>
      </c>
      <c r="AG402" s="13">
        <v>4</v>
      </c>
      <c r="AJ402" t="s">
        <v>1228</v>
      </c>
    </row>
    <row r="403" spans="1:36" x14ac:dyDescent="0.3">
      <c r="A403" s="2">
        <v>0</v>
      </c>
      <c r="B403" s="2">
        <v>18</v>
      </c>
      <c r="C403" s="2" t="s">
        <v>1490</v>
      </c>
      <c r="D403" s="2" t="s">
        <v>1229</v>
      </c>
      <c r="E403" s="2" t="s">
        <v>1130</v>
      </c>
      <c r="F403" s="2" t="s">
        <v>1229</v>
      </c>
      <c r="H403" s="31">
        <v>2024</v>
      </c>
      <c r="I403" s="31">
        <v>2024</v>
      </c>
      <c r="J403" s="2" t="str">
        <f t="shared" si="33"/>
        <v>4</v>
      </c>
      <c r="K403" s="2">
        <f t="shared" si="34"/>
        <v>1</v>
      </c>
      <c r="L403" s="2" t="str">
        <f t="shared" si="35"/>
        <v>1252</v>
      </c>
      <c r="M403" s="2">
        <v>35.948799999999999</v>
      </c>
      <c r="N403" s="2">
        <v>126.59399999999999</v>
      </c>
      <c r="O403" s="2" t="s">
        <v>28</v>
      </c>
      <c r="P403" s="2" t="s">
        <v>1491</v>
      </c>
      <c r="Q403" s="13">
        <v>99999</v>
      </c>
      <c r="R403" s="2">
        <v>541</v>
      </c>
      <c r="S403" s="2">
        <v>1</v>
      </c>
      <c r="T403" s="2">
        <v>2</v>
      </c>
      <c r="U403" s="13">
        <v>99999</v>
      </c>
      <c r="V403" s="2">
        <v>3</v>
      </c>
      <c r="W403" s="2">
        <v>1</v>
      </c>
      <c r="X403" s="2">
        <v>1</v>
      </c>
      <c r="Y403" s="2">
        <v>15</v>
      </c>
      <c r="Z403" s="2">
        <v>1</v>
      </c>
      <c r="AA403" s="2">
        <v>6</v>
      </c>
      <c r="AB403" s="13">
        <v>77777</v>
      </c>
      <c r="AD403" s="13">
        <v>7777</v>
      </c>
      <c r="AE403" s="13">
        <v>1</v>
      </c>
      <c r="AF403" s="13">
        <v>2</v>
      </c>
      <c r="AG403" s="13">
        <v>4</v>
      </c>
      <c r="AJ403" t="s">
        <v>1230</v>
      </c>
    </row>
    <row r="404" spans="1:36" x14ac:dyDescent="0.3">
      <c r="A404" s="2">
        <v>33</v>
      </c>
      <c r="B404" s="2">
        <v>42</v>
      </c>
      <c r="C404" s="2" t="s">
        <v>1423</v>
      </c>
      <c r="D404" s="2" t="s">
        <v>1231</v>
      </c>
      <c r="E404" s="2" t="s">
        <v>1130</v>
      </c>
      <c r="F404" s="2" t="s">
        <v>1231</v>
      </c>
      <c r="H404" s="31">
        <v>2024</v>
      </c>
      <c r="I404" s="31">
        <v>2024</v>
      </c>
      <c r="J404" s="2" t="str">
        <f t="shared" si="33"/>
        <v>4</v>
      </c>
      <c r="K404" s="2">
        <f t="shared" si="34"/>
        <v>1</v>
      </c>
      <c r="L404" s="2" t="str">
        <f t="shared" si="35"/>
        <v>1303</v>
      </c>
      <c r="M404" s="2">
        <v>35.959400000000002</v>
      </c>
      <c r="N404" s="2">
        <v>126.72</v>
      </c>
      <c r="O404" s="2" t="s">
        <v>28</v>
      </c>
      <c r="P404" s="2" t="s">
        <v>1424</v>
      </c>
      <c r="Q404" s="13">
        <v>99999</v>
      </c>
      <c r="R404" s="2">
        <v>631</v>
      </c>
      <c r="U404" s="13">
        <v>99999</v>
      </c>
      <c r="V404" s="2">
        <v>3</v>
      </c>
      <c r="W404" s="2">
        <v>1</v>
      </c>
      <c r="X404" s="2">
        <v>1</v>
      </c>
      <c r="Y404" s="2">
        <v>20</v>
      </c>
      <c r="Z404" s="2">
        <v>1</v>
      </c>
      <c r="AA404" s="2">
        <v>6</v>
      </c>
      <c r="AB404" s="13">
        <v>77777</v>
      </c>
      <c r="AD404" s="13">
        <v>7777</v>
      </c>
      <c r="AE404" s="13">
        <v>1</v>
      </c>
      <c r="AF404" s="13">
        <v>2</v>
      </c>
      <c r="AG404" s="13">
        <v>4</v>
      </c>
      <c r="AJ404" t="s">
        <v>1209</v>
      </c>
    </row>
    <row r="405" spans="1:36" x14ac:dyDescent="0.3">
      <c r="A405" s="2">
        <v>0</v>
      </c>
      <c r="B405" s="2">
        <v>9</v>
      </c>
      <c r="C405" s="2" t="s">
        <v>1425</v>
      </c>
      <c r="D405" s="2" t="s">
        <v>1232</v>
      </c>
      <c r="E405" s="2" t="s">
        <v>1130</v>
      </c>
      <c r="F405" s="2" t="s">
        <v>1232</v>
      </c>
      <c r="H405" s="31">
        <v>2024</v>
      </c>
      <c r="I405" s="31">
        <v>2024</v>
      </c>
      <c r="J405" s="2" t="str">
        <f t="shared" si="33"/>
        <v>4</v>
      </c>
      <c r="K405" s="2">
        <f t="shared" si="34"/>
        <v>1</v>
      </c>
      <c r="L405" s="2" t="str">
        <f t="shared" si="35"/>
        <v>1427</v>
      </c>
      <c r="M405" s="2">
        <v>35.9788</v>
      </c>
      <c r="N405" s="2">
        <v>126.773</v>
      </c>
      <c r="O405" s="2" t="s">
        <v>28</v>
      </c>
      <c r="P405" s="2" t="s">
        <v>1426</v>
      </c>
      <c r="Q405" s="13">
        <v>99999</v>
      </c>
      <c r="R405" s="2">
        <v>639</v>
      </c>
      <c r="S405" s="2">
        <v>1</v>
      </c>
      <c r="T405" s="2">
        <v>2</v>
      </c>
      <c r="U405" s="13">
        <v>99999</v>
      </c>
      <c r="V405" s="2">
        <v>1</v>
      </c>
      <c r="W405" s="2">
        <v>1</v>
      </c>
      <c r="X405" s="2">
        <v>1</v>
      </c>
      <c r="Y405" s="2">
        <v>11</v>
      </c>
      <c r="Z405" s="2">
        <v>1</v>
      </c>
      <c r="AA405" s="2">
        <v>6</v>
      </c>
      <c r="AB405" s="13">
        <v>77777</v>
      </c>
      <c r="AD405" s="13">
        <v>7777</v>
      </c>
      <c r="AE405" s="13">
        <v>1</v>
      </c>
      <c r="AF405" s="13">
        <v>2</v>
      </c>
      <c r="AG405" s="13">
        <v>4</v>
      </c>
      <c r="AJ405" t="s">
        <v>1233</v>
      </c>
    </row>
    <row r="406" spans="1:36" x14ac:dyDescent="0.3">
      <c r="A406" s="2">
        <v>14</v>
      </c>
      <c r="B406" s="2">
        <v>21</v>
      </c>
      <c r="C406" s="2" t="s">
        <v>1427</v>
      </c>
      <c r="D406" s="2" t="s">
        <v>1234</v>
      </c>
      <c r="E406" s="2" t="s">
        <v>1130</v>
      </c>
      <c r="F406" s="2" t="s">
        <v>1234</v>
      </c>
      <c r="H406" s="31">
        <v>2024</v>
      </c>
      <c r="I406" s="31">
        <v>2024</v>
      </c>
      <c r="J406" s="2" t="str">
        <f t="shared" si="33"/>
        <v>4</v>
      </c>
      <c r="K406" s="2">
        <f t="shared" si="34"/>
        <v>1</v>
      </c>
      <c r="L406" s="2" t="str">
        <f t="shared" si="35"/>
        <v>1436</v>
      </c>
      <c r="M406" s="2">
        <v>35.944299999999998</v>
      </c>
      <c r="N406" s="2">
        <v>126.816</v>
      </c>
      <c r="O406" s="2" t="s">
        <v>28</v>
      </c>
      <c r="P406" s="2" t="s">
        <v>1428</v>
      </c>
      <c r="Q406" s="13">
        <v>99999</v>
      </c>
      <c r="R406" s="2">
        <v>752</v>
      </c>
      <c r="S406" s="2">
        <v>1</v>
      </c>
      <c r="T406" s="2">
        <v>2</v>
      </c>
      <c r="U406" s="13">
        <v>99999</v>
      </c>
      <c r="V406" s="2">
        <v>3</v>
      </c>
      <c r="W406" s="2">
        <v>1</v>
      </c>
      <c r="X406" s="2">
        <v>1</v>
      </c>
      <c r="Y406" s="2">
        <v>1</v>
      </c>
      <c r="Z406" s="2">
        <v>1</v>
      </c>
      <c r="AA406" s="2">
        <v>6</v>
      </c>
      <c r="AB406" s="13">
        <v>77777</v>
      </c>
      <c r="AD406" s="13">
        <v>7777</v>
      </c>
      <c r="AE406" s="13">
        <v>1</v>
      </c>
      <c r="AF406" s="13">
        <v>2</v>
      </c>
      <c r="AG406" s="13">
        <v>4</v>
      </c>
      <c r="AJ406" t="s">
        <v>1235</v>
      </c>
    </row>
    <row r="407" spans="1:36" x14ac:dyDescent="0.3">
      <c r="A407" s="2">
        <v>24</v>
      </c>
      <c r="B407" s="2">
        <v>29</v>
      </c>
      <c r="C407" s="2" t="s">
        <v>1429</v>
      </c>
      <c r="D407" s="2" t="s">
        <v>1236</v>
      </c>
      <c r="E407" s="2" t="s">
        <v>1130</v>
      </c>
      <c r="F407" s="2" t="s">
        <v>1236</v>
      </c>
      <c r="H407" s="31">
        <v>2024</v>
      </c>
      <c r="I407" s="31">
        <v>2024</v>
      </c>
      <c r="J407" s="2" t="str">
        <f t="shared" si="33"/>
        <v>4</v>
      </c>
      <c r="K407" s="2">
        <f t="shared" si="34"/>
        <v>1</v>
      </c>
      <c r="L407" s="2" t="str">
        <f t="shared" si="35"/>
        <v>1513</v>
      </c>
      <c r="M407" s="2">
        <v>36.071399999999997</v>
      </c>
      <c r="N407" s="2">
        <v>126.774</v>
      </c>
      <c r="O407" s="2" t="s">
        <v>28</v>
      </c>
      <c r="P407" s="2" t="s">
        <v>1430</v>
      </c>
      <c r="Q407" s="13">
        <v>99999</v>
      </c>
      <c r="R407" s="2">
        <v>501</v>
      </c>
      <c r="S407" s="2">
        <v>1</v>
      </c>
      <c r="T407" s="2">
        <v>2</v>
      </c>
      <c r="U407" s="13">
        <v>99999</v>
      </c>
      <c r="V407" s="2">
        <v>1</v>
      </c>
      <c r="W407" s="2">
        <v>1</v>
      </c>
      <c r="X407" s="2">
        <v>1</v>
      </c>
      <c r="Y407" s="2">
        <v>12</v>
      </c>
      <c r="Z407" s="2">
        <v>1</v>
      </c>
      <c r="AA407" s="2">
        <v>6</v>
      </c>
      <c r="AB407" s="13">
        <v>77777</v>
      </c>
      <c r="AD407" s="13">
        <v>7777</v>
      </c>
      <c r="AE407" s="13">
        <v>1</v>
      </c>
      <c r="AF407" s="13">
        <v>2</v>
      </c>
      <c r="AG407" s="13">
        <v>4</v>
      </c>
      <c r="AJ407" t="s">
        <v>1237</v>
      </c>
    </row>
    <row r="408" spans="1:36" x14ac:dyDescent="0.3">
      <c r="A408" s="2">
        <v>27</v>
      </c>
      <c r="B408" s="2">
        <v>35</v>
      </c>
      <c r="C408" s="2" t="s">
        <v>1431</v>
      </c>
      <c r="D408" s="2" t="s">
        <v>1238</v>
      </c>
      <c r="E408" s="2" t="s">
        <v>1130</v>
      </c>
      <c r="F408" s="2" t="s">
        <v>1238</v>
      </c>
      <c r="H408" s="31">
        <v>2024</v>
      </c>
      <c r="I408" s="31">
        <v>2024</v>
      </c>
      <c r="J408" s="2" t="str">
        <f t="shared" si="33"/>
        <v>4</v>
      </c>
      <c r="K408" s="2">
        <f t="shared" si="34"/>
        <v>1</v>
      </c>
      <c r="L408" s="2" t="str">
        <f t="shared" si="35"/>
        <v>1549</v>
      </c>
      <c r="M408" s="2">
        <v>36.382100000000001</v>
      </c>
      <c r="N408" s="2">
        <v>126.968</v>
      </c>
      <c r="O408" s="2" t="s">
        <v>28</v>
      </c>
      <c r="P408" s="2" t="s">
        <v>1432</v>
      </c>
      <c r="Q408" s="13">
        <v>99999</v>
      </c>
      <c r="R408" s="2">
        <v>501</v>
      </c>
      <c r="U408" s="13">
        <v>99999</v>
      </c>
      <c r="V408" s="2">
        <v>1</v>
      </c>
      <c r="W408" s="2">
        <v>1</v>
      </c>
      <c r="X408" s="2">
        <v>1</v>
      </c>
      <c r="Y408" s="2">
        <v>77777</v>
      </c>
      <c r="Z408" s="2">
        <v>1</v>
      </c>
      <c r="AA408" s="2">
        <v>6</v>
      </c>
      <c r="AB408" s="13">
        <v>77777</v>
      </c>
      <c r="AD408" s="13">
        <v>7777</v>
      </c>
      <c r="AE408" s="13">
        <v>1</v>
      </c>
      <c r="AF408" s="13">
        <v>2</v>
      </c>
      <c r="AG408" s="13">
        <v>4</v>
      </c>
      <c r="AJ408" t="s">
        <v>1239</v>
      </c>
    </row>
    <row r="409" spans="1:36" x14ac:dyDescent="0.3">
      <c r="A409" s="2">
        <v>4</v>
      </c>
      <c r="B409" s="2">
        <v>23</v>
      </c>
      <c r="C409" s="2" t="s">
        <v>1433</v>
      </c>
      <c r="D409" s="2" t="s">
        <v>1240</v>
      </c>
      <c r="E409" s="2" t="s">
        <v>1130</v>
      </c>
      <c r="F409" s="2" t="s">
        <v>1240</v>
      </c>
      <c r="H409" s="31">
        <v>2024</v>
      </c>
      <c r="I409" s="31">
        <v>2024</v>
      </c>
      <c r="J409" s="2" t="str">
        <f t="shared" si="33"/>
        <v>4</v>
      </c>
      <c r="K409" s="2">
        <f t="shared" si="34"/>
        <v>1</v>
      </c>
      <c r="L409" s="2" t="str">
        <f t="shared" si="35"/>
        <v>1651</v>
      </c>
      <c r="M409" s="2">
        <v>36.612299999999998</v>
      </c>
      <c r="N409" s="2">
        <v>127.119</v>
      </c>
      <c r="O409" s="2" t="s">
        <v>28</v>
      </c>
      <c r="P409" s="2" t="s">
        <v>1434</v>
      </c>
      <c r="Q409" s="13">
        <v>99999</v>
      </c>
      <c r="R409" s="2">
        <v>699</v>
      </c>
      <c r="U409" s="13">
        <v>99999</v>
      </c>
      <c r="V409" s="2">
        <v>1</v>
      </c>
      <c r="W409" s="2">
        <v>1</v>
      </c>
      <c r="X409" s="2">
        <v>1</v>
      </c>
      <c r="Y409" s="2">
        <v>12</v>
      </c>
      <c r="Z409" s="2">
        <v>1</v>
      </c>
      <c r="AA409" s="2">
        <v>6</v>
      </c>
      <c r="AB409" s="13">
        <v>77777</v>
      </c>
      <c r="AD409" s="13">
        <v>7777</v>
      </c>
      <c r="AE409" s="13">
        <v>1</v>
      </c>
      <c r="AF409" s="13">
        <v>2</v>
      </c>
      <c r="AG409" s="13">
        <v>4</v>
      </c>
      <c r="AJ409" t="s">
        <v>1241</v>
      </c>
    </row>
    <row r="410" spans="1:36" x14ac:dyDescent="0.3">
      <c r="D410" s="19"/>
      <c r="E410" s="20"/>
      <c r="F410" s="20"/>
      <c r="H410" s="3"/>
      <c r="I410" s="3"/>
      <c r="J410" s="22"/>
      <c r="M410" s="20"/>
      <c r="N410" s="20"/>
      <c r="Q410" s="13"/>
      <c r="U410" s="13"/>
      <c r="AB410" s="13"/>
      <c r="AD410" s="13"/>
      <c r="AE410" s="13"/>
      <c r="AF410" s="13"/>
      <c r="AG410" s="13"/>
    </row>
    <row r="411" spans="1:36" x14ac:dyDescent="0.3">
      <c r="D411" s="19"/>
      <c r="E411" s="20"/>
      <c r="F411" s="20"/>
      <c r="H411" s="3"/>
      <c r="I411" s="3"/>
      <c r="J411" s="22"/>
      <c r="M411" s="20"/>
      <c r="N411" s="20"/>
      <c r="Q411" s="13"/>
      <c r="U411" s="13"/>
      <c r="AB411" s="13"/>
      <c r="AD411" s="13"/>
      <c r="AE411" s="13"/>
      <c r="AF411" s="13"/>
      <c r="AG411" s="13"/>
    </row>
    <row r="412" spans="1:36" x14ac:dyDescent="0.3">
      <c r="D412" s="19"/>
      <c r="E412" s="20"/>
      <c r="F412" s="20"/>
      <c r="H412" s="3"/>
      <c r="I412" s="3"/>
      <c r="J412" s="22"/>
      <c r="M412" s="20"/>
      <c r="N412" s="20"/>
      <c r="Q412" s="13"/>
      <c r="U412" s="13"/>
      <c r="AB412" s="13"/>
      <c r="AD412" s="13"/>
      <c r="AE412" s="13"/>
      <c r="AF412" s="13"/>
      <c r="AG412" s="13"/>
    </row>
    <row r="413" spans="1:36" x14ac:dyDescent="0.3">
      <c r="D413" s="19"/>
      <c r="E413" s="20"/>
      <c r="F413" s="20"/>
      <c r="H413" s="3"/>
      <c r="I413" s="3"/>
      <c r="J413" s="22"/>
      <c r="M413" s="20"/>
      <c r="N413" s="20"/>
      <c r="Q413" s="13"/>
      <c r="U413" s="13"/>
      <c r="AB413" s="13"/>
      <c r="AD413" s="13"/>
      <c r="AE413" s="13"/>
      <c r="AF413" s="13"/>
      <c r="AG413" s="13"/>
    </row>
    <row r="414" spans="1:36" x14ac:dyDescent="0.3">
      <c r="D414" s="19"/>
      <c r="E414" s="20"/>
      <c r="F414" s="20"/>
      <c r="H414" s="3"/>
      <c r="I414" s="3"/>
      <c r="J414" s="22"/>
      <c r="M414" s="20"/>
      <c r="N414" s="20"/>
      <c r="Q414" s="13"/>
      <c r="U414" s="13"/>
      <c r="AB414" s="13"/>
      <c r="AD414" s="13"/>
      <c r="AE414" s="13"/>
      <c r="AF414" s="13"/>
      <c r="AG414" s="13"/>
    </row>
    <row r="415" spans="1:36" x14ac:dyDescent="0.3">
      <c r="D415" s="19"/>
      <c r="E415" s="20"/>
      <c r="F415" s="20"/>
      <c r="H415" s="3"/>
      <c r="I415" s="3"/>
      <c r="J415" s="22"/>
      <c r="M415" s="20"/>
      <c r="N415" s="20"/>
      <c r="Q415" s="13"/>
      <c r="U415" s="13"/>
      <c r="AB415" s="13"/>
      <c r="AD415" s="13"/>
      <c r="AE415" s="13"/>
      <c r="AF415" s="13"/>
      <c r="AG415" s="13"/>
    </row>
    <row r="416" spans="1:36" x14ac:dyDescent="0.3">
      <c r="D416" s="19"/>
      <c r="E416" s="20"/>
      <c r="F416" s="20"/>
      <c r="H416" s="3"/>
      <c r="I416" s="3"/>
      <c r="J416" s="22"/>
      <c r="M416" s="20"/>
      <c r="N416" s="20"/>
      <c r="Q416" s="13"/>
      <c r="U416" s="13"/>
      <c r="AB416" s="13"/>
      <c r="AD416" s="13"/>
      <c r="AE416" s="13"/>
      <c r="AF416" s="13"/>
      <c r="AG416" s="13"/>
    </row>
    <row r="417" spans="4:33" x14ac:dyDescent="0.3">
      <c r="D417" s="19"/>
      <c r="E417" s="20"/>
      <c r="F417" s="20"/>
      <c r="H417" s="3"/>
      <c r="I417" s="3"/>
      <c r="J417" s="22"/>
      <c r="M417" s="20"/>
      <c r="N417" s="20"/>
      <c r="Q417" s="13"/>
      <c r="U417" s="13"/>
      <c r="AB417" s="13"/>
      <c r="AD417" s="13"/>
      <c r="AE417" s="13"/>
      <c r="AF417" s="13"/>
      <c r="AG417" s="13"/>
    </row>
    <row r="418" spans="4:33" x14ac:dyDescent="0.3">
      <c r="D418" s="19"/>
      <c r="E418" s="20"/>
      <c r="F418" s="20"/>
      <c r="H418" s="3"/>
      <c r="I418" s="3"/>
      <c r="J418" s="22"/>
      <c r="M418" s="20"/>
      <c r="N418" s="20"/>
      <c r="Q418" s="13"/>
      <c r="U418" s="13"/>
      <c r="AB418" s="13"/>
      <c r="AD418" s="13"/>
      <c r="AE418" s="13"/>
      <c r="AF418" s="13"/>
      <c r="AG418" s="13"/>
    </row>
    <row r="419" spans="4:33" x14ac:dyDescent="0.3">
      <c r="D419" s="19"/>
      <c r="E419" s="20"/>
      <c r="F419" s="20"/>
      <c r="H419" s="3"/>
      <c r="I419" s="3"/>
      <c r="J419" s="22"/>
      <c r="M419" s="20"/>
      <c r="N419" s="20"/>
      <c r="Q419" s="13"/>
      <c r="U419" s="13"/>
      <c r="AB419" s="13"/>
      <c r="AD419" s="13"/>
      <c r="AE419" s="13"/>
      <c r="AF419" s="13"/>
      <c r="AG419" s="13"/>
    </row>
    <row r="420" spans="4:33" x14ac:dyDescent="0.3">
      <c r="D420" s="19"/>
      <c r="E420" s="20"/>
      <c r="F420" s="20"/>
      <c r="H420" s="3"/>
      <c r="I420" s="3"/>
      <c r="J420" s="22"/>
      <c r="M420" s="20"/>
      <c r="N420" s="20"/>
      <c r="Q420" s="13"/>
      <c r="U420" s="13"/>
      <c r="AB420" s="13"/>
      <c r="AD420" s="13"/>
      <c r="AE420" s="13"/>
      <c r="AF420" s="13"/>
      <c r="AG420" s="13"/>
    </row>
    <row r="421" spans="4:33" x14ac:dyDescent="0.3">
      <c r="D421" s="19"/>
      <c r="E421" s="20"/>
      <c r="F421" s="20"/>
      <c r="H421" s="3"/>
      <c r="I421" s="3"/>
      <c r="J421" s="22"/>
      <c r="M421" s="20"/>
      <c r="N421" s="20"/>
      <c r="Q421" s="13"/>
      <c r="U421" s="13"/>
      <c r="AB421" s="13"/>
      <c r="AD421" s="13"/>
      <c r="AE421" s="13"/>
      <c r="AF421" s="13"/>
      <c r="AG421" s="13"/>
    </row>
    <row r="422" spans="4:33" x14ac:dyDescent="0.3">
      <c r="D422" s="19"/>
      <c r="E422" s="20"/>
      <c r="F422" s="20"/>
      <c r="H422" s="3"/>
      <c r="I422" s="3"/>
      <c r="J422" s="22"/>
      <c r="M422" s="20"/>
      <c r="N422" s="20"/>
      <c r="Q422" s="13"/>
      <c r="U422" s="13"/>
      <c r="AB422" s="13"/>
      <c r="AD422" s="13"/>
      <c r="AE422" s="13"/>
      <c r="AF422" s="13"/>
      <c r="AG422" s="13"/>
    </row>
    <row r="423" spans="4:33" x14ac:dyDescent="0.3">
      <c r="D423" s="19"/>
      <c r="E423" s="20"/>
      <c r="F423" s="20"/>
      <c r="H423" s="3"/>
      <c r="I423" s="3"/>
      <c r="J423" s="22"/>
      <c r="M423" s="20"/>
      <c r="N423" s="20"/>
      <c r="Q423" s="13"/>
      <c r="U423" s="13"/>
      <c r="AB423" s="13"/>
      <c r="AD423" s="13"/>
      <c r="AE423" s="13"/>
      <c r="AF423" s="13"/>
      <c r="AG423" s="13"/>
    </row>
    <row r="424" spans="4:33" x14ac:dyDescent="0.3">
      <c r="D424" s="19"/>
      <c r="E424" s="20"/>
      <c r="F424" s="20"/>
      <c r="H424" s="3"/>
      <c r="I424" s="3"/>
      <c r="J424" s="22"/>
      <c r="M424" s="20"/>
      <c r="N424" s="20"/>
      <c r="Q424" s="13"/>
      <c r="U424" s="13"/>
      <c r="AB424" s="13"/>
      <c r="AD424" s="13"/>
      <c r="AE424" s="13"/>
      <c r="AF424" s="13"/>
      <c r="AG424" s="13"/>
    </row>
    <row r="425" spans="4:33" x14ac:dyDescent="0.3">
      <c r="D425" s="19"/>
      <c r="E425" s="20"/>
      <c r="F425" s="20"/>
      <c r="H425" s="3"/>
      <c r="I425" s="3"/>
      <c r="J425" s="22"/>
      <c r="M425" s="20"/>
      <c r="N425" s="20"/>
      <c r="Q425" s="13"/>
      <c r="U425" s="13"/>
      <c r="AB425" s="13"/>
      <c r="AD425" s="13"/>
      <c r="AE425" s="13"/>
      <c r="AF425" s="13"/>
      <c r="AG425" s="13"/>
    </row>
    <row r="426" spans="4:33" x14ac:dyDescent="0.3">
      <c r="D426" s="19"/>
      <c r="E426" s="20"/>
      <c r="F426" s="20"/>
      <c r="H426" s="3"/>
      <c r="I426" s="3"/>
      <c r="J426" s="22"/>
      <c r="M426" s="20"/>
      <c r="N426" s="20"/>
      <c r="Q426" s="13"/>
      <c r="U426" s="13"/>
      <c r="AB426" s="13"/>
      <c r="AD426" s="13"/>
      <c r="AE426" s="13"/>
      <c r="AF426" s="13"/>
      <c r="AG426" s="13"/>
    </row>
    <row r="427" spans="4:33" x14ac:dyDescent="0.3">
      <c r="D427" s="19"/>
      <c r="E427" s="20"/>
      <c r="F427" s="20"/>
      <c r="H427" s="3"/>
      <c r="I427" s="3"/>
      <c r="J427" s="22"/>
      <c r="M427" s="20"/>
      <c r="N427" s="20"/>
      <c r="Q427" s="13"/>
      <c r="U427" s="13"/>
      <c r="AB427" s="13"/>
      <c r="AD427" s="13"/>
      <c r="AE427" s="13"/>
      <c r="AF427" s="13"/>
      <c r="AG427" s="13"/>
    </row>
    <row r="428" spans="4:33" x14ac:dyDescent="0.3">
      <c r="D428" s="19"/>
      <c r="E428" s="20"/>
      <c r="F428" s="20"/>
      <c r="H428" s="3"/>
      <c r="I428" s="3"/>
      <c r="J428" s="22"/>
      <c r="M428" s="20"/>
      <c r="N428" s="20"/>
      <c r="Q428" s="13"/>
      <c r="U428" s="13"/>
      <c r="AB428" s="13"/>
      <c r="AD428" s="13"/>
      <c r="AE428" s="13"/>
      <c r="AF428" s="13"/>
      <c r="AG428" s="13"/>
    </row>
    <row r="429" spans="4:33" x14ac:dyDescent="0.3">
      <c r="D429" s="19"/>
      <c r="E429" s="20"/>
      <c r="F429" s="20"/>
      <c r="H429" s="3"/>
      <c r="I429" s="3"/>
      <c r="J429" s="22"/>
      <c r="M429" s="20"/>
      <c r="N429" s="20"/>
      <c r="Q429" s="13"/>
      <c r="U429" s="13"/>
      <c r="AB429" s="13"/>
      <c r="AD429" s="13"/>
      <c r="AE429" s="13"/>
      <c r="AF429" s="13"/>
      <c r="AG429" s="13"/>
    </row>
    <row r="430" spans="4:33" x14ac:dyDescent="0.3">
      <c r="D430" s="19"/>
      <c r="E430" s="20"/>
      <c r="F430" s="20"/>
      <c r="H430" s="3"/>
      <c r="I430" s="3"/>
      <c r="J430" s="22"/>
      <c r="M430" s="20"/>
      <c r="N430" s="20"/>
      <c r="Q430" s="13"/>
      <c r="U430" s="13"/>
      <c r="AB430" s="13"/>
      <c r="AD430" s="13"/>
      <c r="AE430" s="13"/>
      <c r="AF430" s="13"/>
      <c r="AG430" s="13"/>
    </row>
    <row r="431" spans="4:33" x14ac:dyDescent="0.3">
      <c r="D431" s="19"/>
      <c r="E431" s="20"/>
      <c r="F431" s="20"/>
      <c r="H431" s="3"/>
      <c r="I431" s="3"/>
      <c r="J431" s="22"/>
      <c r="M431" s="20"/>
      <c r="N431" s="20"/>
      <c r="Q431" s="13"/>
      <c r="U431" s="13"/>
      <c r="AB431" s="13"/>
      <c r="AD431" s="13"/>
      <c r="AE431" s="13"/>
      <c r="AF431" s="13"/>
      <c r="AG431" s="13"/>
    </row>
    <row r="432" spans="4:33" x14ac:dyDescent="0.3">
      <c r="D432" s="19"/>
      <c r="E432" s="20"/>
      <c r="F432" s="20"/>
      <c r="H432" s="3"/>
      <c r="I432" s="3"/>
      <c r="J432" s="22"/>
      <c r="M432" s="20"/>
      <c r="N432" s="20"/>
      <c r="Q432" s="13"/>
      <c r="U432" s="13"/>
      <c r="AB432" s="13"/>
      <c r="AD432" s="13"/>
      <c r="AE432" s="13"/>
      <c r="AF432" s="13"/>
      <c r="AG432" s="13"/>
    </row>
    <row r="433" spans="4:33" x14ac:dyDescent="0.3">
      <c r="D433" s="19"/>
      <c r="E433" s="20"/>
      <c r="F433" s="20"/>
      <c r="H433" s="3"/>
      <c r="I433" s="3"/>
      <c r="J433" s="22"/>
      <c r="M433" s="20"/>
      <c r="N433" s="20"/>
      <c r="Q433" s="13"/>
      <c r="U433" s="13"/>
      <c r="AB433" s="13"/>
      <c r="AD433" s="13"/>
      <c r="AE433" s="13"/>
      <c r="AF433" s="13"/>
      <c r="AG433" s="13"/>
    </row>
    <row r="434" spans="4:33" x14ac:dyDescent="0.3">
      <c r="D434" s="19"/>
      <c r="E434" s="20"/>
      <c r="F434" s="20"/>
      <c r="H434" s="3"/>
      <c r="I434" s="3"/>
      <c r="J434" s="22"/>
      <c r="M434" s="20"/>
      <c r="N434" s="20"/>
      <c r="Q434" s="13"/>
      <c r="U434" s="13"/>
      <c r="AB434" s="13"/>
      <c r="AD434" s="13"/>
      <c r="AE434" s="13"/>
      <c r="AF434" s="13"/>
      <c r="AG434" s="13"/>
    </row>
    <row r="435" spans="4:33" x14ac:dyDescent="0.3">
      <c r="D435" s="19"/>
      <c r="E435" s="20"/>
      <c r="F435" s="20"/>
      <c r="H435" s="3"/>
      <c r="I435" s="3"/>
      <c r="J435" s="22"/>
      <c r="M435" s="20"/>
      <c r="N435" s="20"/>
      <c r="Q435" s="13"/>
      <c r="U435" s="13"/>
      <c r="AB435" s="13"/>
      <c r="AD435" s="13"/>
      <c r="AE435" s="13"/>
      <c r="AF435" s="13"/>
      <c r="AG435" s="13"/>
    </row>
    <row r="436" spans="4:33" x14ac:dyDescent="0.3">
      <c r="D436" s="19"/>
      <c r="E436" s="20"/>
      <c r="F436" s="20"/>
      <c r="H436" s="3"/>
      <c r="I436" s="3"/>
      <c r="J436" s="22"/>
      <c r="M436" s="20"/>
      <c r="N436" s="20"/>
      <c r="Q436" s="13"/>
      <c r="U436" s="13"/>
      <c r="AB436" s="13"/>
      <c r="AD436" s="13"/>
      <c r="AE436" s="13"/>
      <c r="AF436" s="13"/>
      <c r="AG436" s="13"/>
    </row>
    <row r="437" spans="4:33" x14ac:dyDescent="0.3">
      <c r="D437" s="19"/>
      <c r="E437" s="20"/>
      <c r="F437" s="20"/>
      <c r="H437" s="3"/>
      <c r="I437" s="3"/>
      <c r="J437" s="22"/>
      <c r="M437" s="20"/>
      <c r="N437" s="20"/>
      <c r="Q437" s="13"/>
      <c r="U437" s="13"/>
      <c r="AB437" s="13"/>
      <c r="AD437" s="13"/>
      <c r="AE437" s="13"/>
      <c r="AF437" s="13"/>
      <c r="AG437" s="13"/>
    </row>
    <row r="438" spans="4:33" x14ac:dyDescent="0.3">
      <c r="D438" s="19"/>
      <c r="E438" s="20"/>
      <c r="F438" s="20"/>
      <c r="H438" s="3"/>
      <c r="I438" s="3"/>
      <c r="J438" s="22"/>
      <c r="M438" s="20"/>
      <c r="N438" s="20"/>
      <c r="Q438" s="13"/>
      <c r="U438" s="13"/>
      <c r="AB438" s="13"/>
      <c r="AD438" s="13"/>
      <c r="AE438" s="13"/>
      <c r="AF438" s="13"/>
      <c r="AG438" s="13"/>
    </row>
    <row r="439" spans="4:33" x14ac:dyDescent="0.3">
      <c r="D439" s="19"/>
      <c r="E439" s="20"/>
      <c r="F439" s="20"/>
      <c r="H439" s="3"/>
      <c r="I439" s="3"/>
      <c r="J439" s="22"/>
      <c r="M439" s="20"/>
      <c r="N439" s="20"/>
      <c r="Q439" s="13"/>
      <c r="U439" s="13"/>
      <c r="AB439" s="13"/>
      <c r="AD439" s="13"/>
      <c r="AE439" s="13"/>
      <c r="AF439" s="13"/>
      <c r="AG439" s="13"/>
    </row>
    <row r="440" spans="4:33" x14ac:dyDescent="0.3">
      <c r="D440" s="19"/>
      <c r="E440" s="20"/>
      <c r="F440" s="20"/>
      <c r="H440" s="3"/>
      <c r="I440" s="3"/>
      <c r="J440" s="22"/>
      <c r="M440" s="20"/>
      <c r="N440" s="20"/>
      <c r="Q440" s="13"/>
      <c r="U440" s="13"/>
      <c r="AB440" s="13"/>
      <c r="AD440" s="13"/>
      <c r="AE440" s="13"/>
      <c r="AF440" s="13"/>
      <c r="AG440" s="13"/>
    </row>
    <row r="441" spans="4:33" x14ac:dyDescent="0.3">
      <c r="D441" s="19"/>
      <c r="E441" s="20"/>
      <c r="F441" s="20"/>
      <c r="H441" s="3"/>
      <c r="I441" s="3"/>
      <c r="J441" s="22"/>
      <c r="M441" s="20"/>
      <c r="N441" s="20"/>
      <c r="Q441" s="13"/>
      <c r="U441" s="13"/>
      <c r="AB441" s="13"/>
      <c r="AD441" s="13"/>
      <c r="AE441" s="13"/>
      <c r="AF441" s="13"/>
      <c r="AG441" s="13"/>
    </row>
    <row r="442" spans="4:33" x14ac:dyDescent="0.3">
      <c r="D442" s="19"/>
      <c r="E442" s="20"/>
      <c r="F442" s="20"/>
      <c r="H442" s="3"/>
      <c r="I442" s="3"/>
      <c r="J442" s="22"/>
      <c r="M442" s="20"/>
      <c r="N442" s="20"/>
      <c r="Q442" s="13"/>
      <c r="U442" s="13"/>
      <c r="AB442" s="13"/>
      <c r="AD442" s="13"/>
      <c r="AE442" s="13"/>
      <c r="AF442" s="13"/>
      <c r="AG442" s="13"/>
    </row>
    <row r="443" spans="4:33" x14ac:dyDescent="0.3">
      <c r="D443" s="19"/>
      <c r="E443" s="20"/>
      <c r="F443" s="20"/>
      <c r="H443" s="3"/>
      <c r="I443" s="3"/>
      <c r="J443" s="22"/>
      <c r="M443" s="20"/>
      <c r="N443" s="20"/>
      <c r="Q443" s="13"/>
      <c r="U443" s="13"/>
      <c r="AB443" s="13"/>
      <c r="AD443" s="13"/>
      <c r="AE443" s="13"/>
      <c r="AF443" s="13"/>
      <c r="AG443" s="13"/>
    </row>
    <row r="444" spans="4:33" x14ac:dyDescent="0.3">
      <c r="D444" s="19"/>
      <c r="E444" s="20"/>
      <c r="F444" s="20"/>
      <c r="H444" s="3"/>
      <c r="I444" s="3"/>
      <c r="J444" s="22"/>
      <c r="M444" s="20"/>
      <c r="N444" s="20"/>
      <c r="Q444" s="13"/>
      <c r="U444" s="13"/>
      <c r="AB444" s="13"/>
      <c r="AD444" s="13"/>
      <c r="AE444" s="13"/>
      <c r="AF444" s="13"/>
      <c r="AG444" s="13"/>
    </row>
    <row r="445" spans="4:33" x14ac:dyDescent="0.3">
      <c r="D445" s="19"/>
      <c r="E445" s="20"/>
      <c r="F445" s="20"/>
      <c r="H445" s="3"/>
      <c r="I445" s="3"/>
      <c r="J445" s="22"/>
      <c r="M445" s="20"/>
      <c r="N445" s="20"/>
      <c r="Q445" s="13"/>
      <c r="U445" s="13"/>
      <c r="AB445" s="13"/>
      <c r="AD445" s="13"/>
      <c r="AE445" s="13"/>
      <c r="AF445" s="13"/>
      <c r="AG445" s="13"/>
    </row>
    <row r="446" spans="4:33" x14ac:dyDescent="0.3">
      <c r="D446" s="19"/>
      <c r="E446" s="20"/>
      <c r="F446" s="20"/>
      <c r="H446" s="3"/>
      <c r="I446" s="3"/>
      <c r="J446" s="22"/>
      <c r="M446" s="20"/>
      <c r="N446" s="20"/>
      <c r="Q446" s="13"/>
      <c r="U446" s="13"/>
      <c r="AB446" s="13"/>
      <c r="AD446" s="13"/>
      <c r="AE446" s="13"/>
      <c r="AF446" s="13"/>
      <c r="AG446" s="13"/>
    </row>
    <row r="447" spans="4:33" x14ac:dyDescent="0.3">
      <c r="D447" s="19"/>
      <c r="E447" s="20"/>
      <c r="F447" s="20"/>
      <c r="H447" s="3"/>
      <c r="I447" s="3"/>
      <c r="J447" s="22"/>
      <c r="M447" s="20"/>
      <c r="N447" s="20"/>
      <c r="Q447" s="13"/>
      <c r="U447" s="13"/>
      <c r="AB447" s="13"/>
      <c r="AD447" s="13"/>
      <c r="AE447" s="13"/>
      <c r="AF447" s="13"/>
      <c r="AG447" s="13"/>
    </row>
    <row r="448" spans="4:33" x14ac:dyDescent="0.3">
      <c r="D448" s="19"/>
      <c r="E448" s="20"/>
      <c r="F448" s="20"/>
      <c r="H448" s="3"/>
      <c r="I448" s="3"/>
      <c r="J448" s="22"/>
      <c r="M448" s="20"/>
      <c r="N448" s="20"/>
      <c r="Q448" s="13"/>
      <c r="U448" s="13"/>
      <c r="AB448" s="13"/>
      <c r="AD448" s="13"/>
      <c r="AE448" s="13"/>
      <c r="AF448" s="13"/>
      <c r="AG448" s="13"/>
    </row>
    <row r="449" spans="4:33" x14ac:dyDescent="0.3">
      <c r="D449" s="19"/>
      <c r="E449" s="20"/>
      <c r="F449" s="20"/>
      <c r="H449" s="3"/>
      <c r="I449" s="3"/>
      <c r="J449" s="22"/>
      <c r="M449" s="20"/>
      <c r="N449" s="20"/>
      <c r="Q449" s="13"/>
      <c r="U449" s="13"/>
      <c r="AB449" s="13"/>
      <c r="AD449" s="13"/>
      <c r="AE449" s="13"/>
      <c r="AF449" s="13"/>
      <c r="AG449" s="13"/>
    </row>
    <row r="450" spans="4:33" x14ac:dyDescent="0.3">
      <c r="D450" s="19"/>
      <c r="E450" s="20"/>
      <c r="F450" s="20"/>
      <c r="H450" s="3"/>
      <c r="I450" s="3"/>
      <c r="J450" s="22"/>
      <c r="M450" s="20"/>
      <c r="N450" s="20"/>
      <c r="Q450" s="13"/>
      <c r="U450" s="13"/>
      <c r="AB450" s="13"/>
      <c r="AD450" s="13"/>
      <c r="AE450" s="13"/>
      <c r="AF450" s="13"/>
      <c r="AG450" s="13"/>
    </row>
    <row r="451" spans="4:33" x14ac:dyDescent="0.3">
      <c r="D451" s="19"/>
      <c r="E451" s="20"/>
      <c r="F451" s="20"/>
      <c r="H451" s="3"/>
      <c r="I451" s="3"/>
      <c r="J451" s="22"/>
      <c r="M451" s="20"/>
      <c r="N451" s="20"/>
      <c r="Q451" s="13"/>
      <c r="U451" s="13"/>
      <c r="AB451" s="13"/>
      <c r="AD451" s="13"/>
      <c r="AE451" s="13"/>
      <c r="AF451" s="13"/>
      <c r="AG451" s="13"/>
    </row>
    <row r="452" spans="4:33" x14ac:dyDescent="0.3">
      <c r="D452" s="19"/>
      <c r="E452" s="20"/>
      <c r="F452" s="20"/>
      <c r="H452" s="3"/>
      <c r="I452" s="3"/>
      <c r="M452" s="20"/>
      <c r="N452" s="20"/>
      <c r="Q452" s="13"/>
      <c r="U452" s="13"/>
      <c r="AB452" s="13"/>
      <c r="AD452" s="13"/>
      <c r="AE452" s="13"/>
      <c r="AF452" s="13"/>
      <c r="AG452" s="13"/>
    </row>
    <row r="453" spans="4:33" x14ac:dyDescent="0.3">
      <c r="H453" s="3"/>
      <c r="I453" s="3"/>
      <c r="Q453" s="13"/>
      <c r="U453" s="13"/>
      <c r="AB453" s="13"/>
      <c r="AD453" s="13"/>
      <c r="AE453" s="13"/>
      <c r="AF453" s="13"/>
      <c r="AG453" s="13"/>
    </row>
    <row r="454" spans="4:33" x14ac:dyDescent="0.3">
      <c r="H454" s="3"/>
      <c r="I454" s="3"/>
      <c r="Q454" s="13"/>
      <c r="U454" s="13"/>
      <c r="AB454" s="13"/>
      <c r="AD454" s="13"/>
      <c r="AE454" s="13"/>
      <c r="AF454" s="13"/>
      <c r="AG454" s="13"/>
    </row>
    <row r="455" spans="4:33" x14ac:dyDescent="0.3">
      <c r="H455" s="3"/>
      <c r="I455" s="3"/>
      <c r="Q455" s="13"/>
      <c r="U455" s="13"/>
      <c r="AB455" s="13"/>
      <c r="AD455" s="13"/>
      <c r="AE455" s="13"/>
      <c r="AF455" s="13"/>
      <c r="AG455" s="13"/>
    </row>
    <row r="456" spans="4:33" x14ac:dyDescent="0.3">
      <c r="H456" s="3"/>
      <c r="I456" s="3"/>
      <c r="Q456" s="13"/>
      <c r="U456" s="13"/>
      <c r="AB456" s="13"/>
      <c r="AD456" s="13"/>
      <c r="AE456" s="13"/>
      <c r="AF456" s="13"/>
      <c r="AG456" s="13"/>
    </row>
    <row r="457" spans="4:33" x14ac:dyDescent="0.3">
      <c r="H457" s="3"/>
      <c r="I457" s="3"/>
      <c r="Q457" s="13"/>
      <c r="U457" s="13"/>
      <c r="AB457" s="13"/>
      <c r="AD457" s="13"/>
      <c r="AE457" s="13"/>
      <c r="AF457" s="13"/>
      <c r="AG457" s="13"/>
    </row>
    <row r="458" spans="4:33" x14ac:dyDescent="0.3">
      <c r="H458" s="3"/>
      <c r="I458" s="3"/>
      <c r="Q458" s="13"/>
      <c r="U458" s="13"/>
      <c r="AB458" s="13"/>
      <c r="AD458" s="13"/>
      <c r="AE458" s="13"/>
      <c r="AF458" s="13"/>
      <c r="AG458" s="13"/>
    </row>
    <row r="459" spans="4:33" x14ac:dyDescent="0.3">
      <c r="H459" s="3"/>
      <c r="I459" s="3"/>
      <c r="Q459" s="13"/>
      <c r="U459" s="13"/>
      <c r="AB459" s="13"/>
      <c r="AD459" s="13"/>
      <c r="AE459" s="13"/>
      <c r="AF459" s="13"/>
      <c r="AG459" s="13"/>
    </row>
    <row r="460" spans="4:33" x14ac:dyDescent="0.3">
      <c r="H460" s="3"/>
      <c r="I460" s="3"/>
      <c r="Q460" s="13"/>
      <c r="U460" s="13"/>
      <c r="AB460" s="13"/>
      <c r="AD460" s="13"/>
      <c r="AE460" s="13"/>
      <c r="AF460" s="13"/>
      <c r="AG460" s="13"/>
    </row>
    <row r="461" spans="4:33" x14ac:dyDescent="0.3">
      <c r="H461" s="3"/>
      <c r="I461" s="3"/>
      <c r="Q461" s="13"/>
      <c r="U461" s="13"/>
      <c r="AB461" s="13"/>
      <c r="AD461" s="13"/>
      <c r="AE461" s="13"/>
      <c r="AF461" s="13"/>
      <c r="AG461" s="13"/>
    </row>
    <row r="462" spans="4:33" x14ac:dyDescent="0.3">
      <c r="H462" s="3"/>
      <c r="I462" s="3"/>
      <c r="Q462" s="13"/>
      <c r="U462" s="13"/>
      <c r="AB462" s="13"/>
      <c r="AD462" s="13"/>
      <c r="AE462" s="13"/>
      <c r="AF462" s="13"/>
      <c r="AG462" s="13"/>
    </row>
    <row r="463" spans="4:33" x14ac:dyDescent="0.3">
      <c r="H463" s="3"/>
      <c r="I463" s="3"/>
      <c r="Q463" s="13"/>
      <c r="U463" s="13"/>
      <c r="AB463" s="13"/>
      <c r="AD463" s="13"/>
      <c r="AE463" s="13"/>
      <c r="AF463" s="13"/>
      <c r="AG463" s="13"/>
    </row>
    <row r="464" spans="4:33" x14ac:dyDescent="0.3">
      <c r="H464" s="3"/>
      <c r="I464" s="3"/>
      <c r="Q464" s="13"/>
      <c r="U464" s="13"/>
      <c r="AB464" s="13"/>
      <c r="AD464" s="13"/>
      <c r="AE464" s="13"/>
      <c r="AF464" s="13"/>
      <c r="AG464" s="13"/>
    </row>
    <row r="465" spans="8:33" x14ac:dyDescent="0.3">
      <c r="H465" s="3"/>
      <c r="I465" s="3"/>
      <c r="Q465" s="13"/>
      <c r="U465" s="13"/>
      <c r="AB465" s="13"/>
      <c r="AD465" s="13"/>
      <c r="AE465" s="13"/>
      <c r="AF465" s="13"/>
      <c r="AG465" s="13"/>
    </row>
    <row r="466" spans="8:33" x14ac:dyDescent="0.3">
      <c r="H466" s="3"/>
      <c r="I466" s="3"/>
      <c r="Q466" s="13"/>
      <c r="U466" s="13"/>
      <c r="AB466" s="13"/>
      <c r="AD466" s="13"/>
      <c r="AE466" s="13"/>
      <c r="AF466" s="13"/>
      <c r="AG466" s="13"/>
    </row>
    <row r="467" spans="8:33" x14ac:dyDescent="0.3">
      <c r="H467" s="3"/>
      <c r="I467" s="3"/>
      <c r="Q467" s="13"/>
      <c r="U467" s="13"/>
      <c r="AB467" s="13"/>
      <c r="AD467" s="13"/>
      <c r="AE467" s="13"/>
      <c r="AF467" s="13"/>
      <c r="AG467" s="13"/>
    </row>
    <row r="468" spans="8:33" x14ac:dyDescent="0.3">
      <c r="H468" s="3"/>
      <c r="I468" s="3"/>
      <c r="Q468" s="13"/>
      <c r="U468" s="13"/>
      <c r="AB468" s="13"/>
      <c r="AD468" s="13"/>
      <c r="AE468" s="13"/>
      <c r="AF468" s="13"/>
      <c r="AG468" s="13"/>
    </row>
    <row r="469" spans="8:33" x14ac:dyDescent="0.3">
      <c r="H469" s="3"/>
      <c r="I469" s="3"/>
      <c r="Q469" s="13"/>
      <c r="U469" s="13"/>
      <c r="AB469" s="13"/>
      <c r="AD469" s="13"/>
      <c r="AE469" s="13"/>
      <c r="AF469" s="13"/>
      <c r="AG469" s="13"/>
    </row>
    <row r="470" spans="8:33" x14ac:dyDescent="0.3">
      <c r="H470" s="3"/>
      <c r="I470" s="3"/>
      <c r="Q470" s="13"/>
      <c r="U470" s="13"/>
      <c r="AB470" s="13"/>
      <c r="AD470" s="13"/>
      <c r="AE470" s="13"/>
      <c r="AF470" s="13"/>
      <c r="AG470" s="13"/>
    </row>
    <row r="471" spans="8:33" x14ac:dyDescent="0.3">
      <c r="H471" s="3"/>
      <c r="I471" s="3"/>
      <c r="Q471" s="13"/>
      <c r="U471" s="13"/>
      <c r="AB471" s="13"/>
      <c r="AD471" s="13"/>
      <c r="AE471" s="13"/>
      <c r="AF471" s="13"/>
      <c r="AG471" s="13"/>
    </row>
    <row r="472" spans="8:33" x14ac:dyDescent="0.3">
      <c r="H472" s="3"/>
      <c r="I472" s="3"/>
      <c r="Q472" s="13"/>
      <c r="U472" s="13"/>
      <c r="AB472" s="13"/>
      <c r="AD472" s="13"/>
      <c r="AE472" s="13"/>
      <c r="AF472" s="13"/>
      <c r="AG472" s="13"/>
    </row>
    <row r="473" spans="8:33" x14ac:dyDescent="0.3">
      <c r="H473" s="3"/>
      <c r="I473" s="3"/>
      <c r="Q473" s="13"/>
      <c r="U473" s="13"/>
      <c r="AB473" s="13"/>
      <c r="AD473" s="13"/>
      <c r="AE473" s="13"/>
      <c r="AF473" s="13"/>
      <c r="AG473" s="13"/>
    </row>
    <row r="474" spans="8:33" x14ac:dyDescent="0.3">
      <c r="H474" s="3"/>
      <c r="I474" s="3"/>
      <c r="Q474" s="13"/>
      <c r="U474" s="13"/>
      <c r="AB474" s="13"/>
      <c r="AD474" s="13"/>
      <c r="AE474" s="13"/>
      <c r="AF474" s="13"/>
      <c r="AG474" s="13"/>
    </row>
    <row r="475" spans="8:33" x14ac:dyDescent="0.3">
      <c r="H475" s="3"/>
      <c r="I475" s="3"/>
      <c r="Q475" s="13"/>
      <c r="U475" s="13"/>
      <c r="AB475" s="13"/>
      <c r="AD475" s="13"/>
      <c r="AE475" s="13"/>
      <c r="AF475" s="13"/>
      <c r="AG475" s="13"/>
    </row>
    <row r="476" spans="8:33" x14ac:dyDescent="0.3">
      <c r="H476" s="3"/>
      <c r="I476" s="3"/>
      <c r="Q476" s="13"/>
      <c r="U476" s="13"/>
      <c r="AB476" s="13"/>
      <c r="AD476" s="13"/>
      <c r="AE476" s="13"/>
      <c r="AF476" s="13"/>
      <c r="AG476" s="13"/>
    </row>
    <row r="477" spans="8:33" x14ac:dyDescent="0.3">
      <c r="H477" s="3"/>
      <c r="I477" s="3"/>
      <c r="Q477" s="13"/>
      <c r="U477" s="13"/>
      <c r="AB477" s="13"/>
      <c r="AD477" s="13"/>
      <c r="AE477" s="13"/>
      <c r="AF477" s="13"/>
      <c r="AG477" s="13"/>
    </row>
    <row r="478" spans="8:33" x14ac:dyDescent="0.3">
      <c r="H478" s="3"/>
      <c r="I478" s="3"/>
      <c r="Q478" s="13"/>
      <c r="U478" s="13"/>
      <c r="AB478" s="13"/>
      <c r="AD478" s="13"/>
      <c r="AE478" s="13"/>
      <c r="AF478" s="13"/>
      <c r="AG478" s="13"/>
    </row>
    <row r="479" spans="8:33" x14ac:dyDescent="0.3">
      <c r="H479" s="3"/>
      <c r="I479" s="3"/>
      <c r="Q479" s="13"/>
      <c r="U479" s="13"/>
      <c r="AB479" s="13"/>
      <c r="AD479" s="13"/>
      <c r="AE479" s="13"/>
      <c r="AF479" s="13"/>
      <c r="AG479" s="13"/>
    </row>
    <row r="480" spans="8:33" x14ac:dyDescent="0.3">
      <c r="H480" s="3"/>
      <c r="I480" s="3"/>
      <c r="Q480" s="13"/>
      <c r="U480" s="13"/>
      <c r="AB480" s="13"/>
      <c r="AD480" s="13"/>
      <c r="AE480" s="13"/>
      <c r="AF480" s="13"/>
      <c r="AG480" s="13"/>
    </row>
    <row r="481" spans="8:33" x14ac:dyDescent="0.3">
      <c r="H481" s="3"/>
      <c r="I481" s="3"/>
      <c r="Q481" s="13"/>
      <c r="U481" s="13"/>
      <c r="AB481" s="13"/>
      <c r="AD481" s="13"/>
      <c r="AE481" s="13"/>
      <c r="AF481" s="13"/>
      <c r="AG481" s="13"/>
    </row>
    <row r="482" spans="8:33" x14ac:dyDescent="0.3">
      <c r="H482" s="3"/>
      <c r="I482" s="3"/>
      <c r="Q482" s="13"/>
      <c r="U482" s="13"/>
      <c r="AB482" s="13"/>
      <c r="AD482" s="13"/>
      <c r="AE482" s="13"/>
      <c r="AF482" s="13"/>
      <c r="AG482" s="13"/>
    </row>
    <row r="483" spans="8:33" x14ac:dyDescent="0.3">
      <c r="H483" s="3"/>
      <c r="I483" s="3"/>
      <c r="Q483" s="13"/>
      <c r="U483" s="13"/>
      <c r="AB483" s="13"/>
      <c r="AD483" s="13"/>
      <c r="AE483" s="13"/>
      <c r="AF483" s="13"/>
      <c r="AG483" s="13"/>
    </row>
    <row r="484" spans="8:33" x14ac:dyDescent="0.3">
      <c r="H484" s="3"/>
      <c r="I484" s="3"/>
      <c r="Q484" s="13"/>
      <c r="U484" s="13"/>
      <c r="AB484" s="13"/>
      <c r="AD484" s="13"/>
      <c r="AE484" s="13"/>
      <c r="AF484" s="13"/>
      <c r="AG484" s="13"/>
    </row>
    <row r="485" spans="8:33" x14ac:dyDescent="0.3">
      <c r="H485" s="3"/>
      <c r="I485" s="3"/>
      <c r="Q485" s="13"/>
      <c r="U485" s="13"/>
      <c r="AB485" s="13"/>
      <c r="AD485" s="13"/>
      <c r="AE485" s="13"/>
      <c r="AF485" s="13"/>
      <c r="AG485" s="13"/>
    </row>
  </sheetData>
  <sortState xmlns:xlrd2="http://schemas.microsoft.com/office/spreadsheetml/2017/richdata2" ref="E103:F113">
    <sortCondition ref="E103:E113"/>
  </sortState>
  <mergeCells count="1">
    <mergeCell ref="A1:C2"/>
  </mergeCells>
  <phoneticPr fontId="1" type="noConversion"/>
  <conditionalFormatting sqref="D1:D1048576">
    <cfRule type="duplicateValues" dxfId="4" priority="3"/>
  </conditionalFormatting>
  <conditionalFormatting sqref="D61 F61">
    <cfRule type="expression" dxfId="3" priority="21">
      <formula>COUNTIF(E:E, D61) &gt; 1</formula>
    </cfRule>
  </conditionalFormatting>
  <conditionalFormatting sqref="F1:F60 D6:D60 D62:D330 F62:F330 F410:F1048576">
    <cfRule type="expression" dxfId="2" priority="16">
      <formula>COUNTIF(D:D, D1) &gt; 1</formula>
    </cfRule>
  </conditionalFormatting>
  <conditionalFormatting sqref="F1:F1048576">
    <cfRule type="duplicateValues" dxfId="1" priority="1"/>
  </conditionalFormatting>
  <conditionalFormatting sqref="M9">
    <cfRule type="expression" dxfId="0" priority="15">
      <formula>COUNTIF(F:F, #REF!) &gt; 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형규 김</dc:creator>
  <cp:lastModifiedBy>형규 김</cp:lastModifiedBy>
  <dcterms:created xsi:type="dcterms:W3CDTF">2024-10-28T04:15:30Z</dcterms:created>
  <dcterms:modified xsi:type="dcterms:W3CDTF">2025-02-18T08:39:55Z</dcterms:modified>
</cp:coreProperties>
</file>