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7주차\"/>
    </mc:Choice>
  </mc:AlternateContent>
  <xr:revisionPtr revIDLastSave="0" documentId="13_ncr:1_{FC8A61EE-746F-4406-90D7-557DA00A78DE}" xr6:coauthVersionLast="47" xr6:coauthVersionMax="47" xr10:uidLastSave="{00000000-0000-0000-0000-000000000000}"/>
  <bookViews>
    <workbookView xWindow="-120" yWindow="-120" windowWidth="29040" windowHeight="15840" tabRatio="560" xr2:uid="{00000000-000D-0000-FFFF-FFFF00000000}"/>
  </bookViews>
  <sheets>
    <sheet name="WBS 작성 예시 2" sheetId="6" r:id="rId1"/>
  </sheets>
  <definedNames>
    <definedName name="_xlnm.Print_Area" localSheetId="0">#REF!</definedName>
    <definedName name="_xlnm.Print_Titles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6" l="1"/>
  <c r="J38" i="6"/>
  <c r="J58" i="6"/>
  <c r="J44" i="6"/>
  <c r="J49" i="6"/>
  <c r="J80" i="6"/>
  <c r="J75" i="6"/>
  <c r="J70" i="6"/>
  <c r="J65" i="6"/>
  <c r="J55" i="6"/>
  <c r="J46" i="6"/>
  <c r="J37" i="6" l="1"/>
  <c r="J64" i="6"/>
  <c r="J13" i="6"/>
  <c r="J10" i="6"/>
  <c r="J29" i="6"/>
  <c r="J28" i="6" s="1"/>
  <c r="J15" i="6"/>
  <c r="J9" i="6" l="1"/>
</calcChain>
</file>

<file path=xl/sharedStrings.xml><?xml version="1.0" encoding="utf-8"?>
<sst xmlns="http://schemas.openxmlformats.org/spreadsheetml/2006/main" count="632" uniqueCount="296">
  <si>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</si>
  <si>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</si>
  <si>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</si>
  <si>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</si>
  <si>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</si>
  <si>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</si>
  <si>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</si>
  <si>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</si>
  <si>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</si>
  <si>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</si>
  <si>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</si>
  <si>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</si>
  <si>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</si>
  <si>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</si>
  <si>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Smart Book Management System 구축 WBS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</si>
  <si>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</si>
  <si>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</si>
  <si>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</si>
  <si>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</si>
  <si>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</si>
  <si>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</si>
  <si>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</si>
  <si>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주제 정하기</t>
  </si>
  <si>
    <t>Task 2</t>
  </si>
  <si>
    <t>요구사항분석</t>
  </si>
  <si>
    <t>1.2.1</t>
  </si>
  <si>
    <t>zoom을 통한 화상 회의</t>
  </si>
  <si>
    <t>기능 분석</t>
  </si>
  <si>
    <t>Task 3</t>
  </si>
  <si>
    <t>기초설계</t>
  </si>
  <si>
    <t>스토리보드 작성</t>
  </si>
  <si>
    <t>산출물 작성</t>
  </si>
  <si>
    <t>메뉴구조도 작성</t>
  </si>
  <si>
    <t>화면목록, 화면설계서 작성</t>
  </si>
  <si>
    <t>플로우차트 작성</t>
  </si>
  <si>
    <t>ERD 작성</t>
  </si>
  <si>
    <t>3.1.1</t>
  </si>
  <si>
    <t>3.1.2</t>
  </si>
  <si>
    <t>3.1.3</t>
  </si>
  <si>
    <t>3.1.4</t>
  </si>
  <si>
    <t>3.1.5</t>
  </si>
  <si>
    <t>3.1.6</t>
  </si>
  <si>
    <t>3.1.7</t>
  </si>
  <si>
    <t>Task 4</t>
  </si>
  <si>
    <t>개발</t>
  </si>
  <si>
    <t>제약사항 분석</t>
  </si>
  <si>
    <t>4.3.2</t>
  </si>
  <si>
    <t>4.5.2</t>
  </si>
  <si>
    <t>테스트 단계</t>
  </si>
  <si>
    <t>5.1.1</t>
  </si>
  <si>
    <t>5.1.2</t>
  </si>
  <si>
    <t>5.1.3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</si>
  <si>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</si>
  <si>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</si>
  <si>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</si>
  <si>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</si>
  <si>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</si>
  <si>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</si>
  <si>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</si>
  <si>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</si>
  <si>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</si>
  <si>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</si>
  <si>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</si>
  <si>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29일</t>
    <phoneticPr fontId="1" type="noConversion"/>
  </si>
  <si>
    <t>23.09.12</t>
    <phoneticPr fontId="1" type="noConversion"/>
  </si>
  <si>
    <t>23.10.11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</si>
  <si>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</si>
  <si>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</si>
  <si>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</si>
  <si>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</si>
  <si>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</si>
  <si>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</si>
  <si>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23.09.15</t>
    <phoneticPr fontId="1" type="noConversion"/>
  </si>
  <si>
    <t>23.09.17</t>
    <phoneticPr fontId="1" type="noConversion"/>
  </si>
  <si>
    <t>23.09.20</t>
    <phoneticPr fontId="1" type="noConversion"/>
  </si>
  <si>
    <t>23.09.21</t>
    <phoneticPr fontId="1" type="noConversion"/>
  </si>
  <si>
    <t>23.09.23</t>
    <phoneticPr fontId="1" type="noConversion"/>
  </si>
  <si>
    <t>23.09.24</t>
    <phoneticPr fontId="1" type="noConversion"/>
  </si>
  <si>
    <t>23.09.26</t>
    <phoneticPr fontId="1" type="noConversion"/>
  </si>
  <si>
    <t>23.09.27</t>
    <phoneticPr fontId="1" type="noConversion"/>
  </si>
  <si>
    <t>23.10.02</t>
    <phoneticPr fontId="1" type="noConversion"/>
  </si>
  <si>
    <t>23.10.05</t>
    <phoneticPr fontId="1" type="noConversion"/>
  </si>
  <si>
    <t>23.10.06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</si>
  <si>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</si>
  <si>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</si>
  <si>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</si>
  <si>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2.6.1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</si>
  <si>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</si>
  <si>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</si>
  <si>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</si>
  <si>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</si>
  <si>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</si>
  <si>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23.09.16</t>
    <phoneticPr fontId="1" type="noConversion"/>
  </si>
  <si>
    <t>5일</t>
    <phoneticPr fontId="1" type="noConversion"/>
  </si>
  <si>
    <t>23.09.22</t>
    <phoneticPr fontId="1" type="noConversion"/>
  </si>
  <si>
    <t>23.10.01</t>
    <phoneticPr fontId="1" type="noConversion"/>
  </si>
  <si>
    <t>가정 및 제약사항 분석</t>
    <phoneticPr fontId="1" type="noConversion"/>
  </si>
  <si>
    <t>작업완료</t>
    <phoneticPr fontId="1" type="noConversion"/>
  </si>
  <si>
    <t>작업대기</t>
    <phoneticPr fontId="1" type="noConversion"/>
  </si>
  <si>
    <t>트레인</t>
    <phoneticPr fontId="1" type="noConversion"/>
  </si>
  <si>
    <t>강현수</t>
    <phoneticPr fontId="1" type="noConversion"/>
  </si>
  <si>
    <t>임세규</t>
    <phoneticPr fontId="1" type="noConversion"/>
  </si>
  <si>
    <t>엄태정</t>
    <phoneticPr fontId="1" type="noConversion"/>
  </si>
  <si>
    <t>김영민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</si>
  <si>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</si>
  <si>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</si>
  <si>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</si>
  <si>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</si>
  <si>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</si>
  <si>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</si>
  <si>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</si>
  <si>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비밀번호 변경</t>
    <phoneticPr fontId="1" type="noConversion"/>
  </si>
  <si>
    <t>비밀번호 찾기</t>
    <phoneticPr fontId="1" type="noConversion"/>
  </si>
  <si>
    <t>4.1.2</t>
  </si>
  <si>
    <t>4.1.3</t>
  </si>
  <si>
    <t>4.1.4</t>
  </si>
  <si>
    <t>내 정보 수정</t>
    <phoneticPr fontId="1" type="noConversion"/>
  </si>
  <si>
    <t>4.2.1</t>
    <phoneticPr fontId="1" type="noConversion"/>
  </si>
  <si>
    <t>교재 선택</t>
    <phoneticPr fontId="1" type="noConversion"/>
  </si>
  <si>
    <t>전체 구매 내역 조회</t>
    <phoneticPr fontId="1" type="noConversion"/>
  </si>
  <si>
    <t>수령 여부 변경</t>
    <phoneticPr fontId="1" type="noConversion"/>
  </si>
  <si>
    <t>4.3.1</t>
    <phoneticPr fontId="1" type="noConversion"/>
  </si>
  <si>
    <t>4.4.1</t>
    <phoneticPr fontId="1" type="noConversion"/>
  </si>
  <si>
    <t>4.4.2</t>
  </si>
  <si>
    <t>4.4.3</t>
  </si>
  <si>
    <t>4.5.1</t>
    <phoneticPr fontId="1" type="noConversion"/>
  </si>
  <si>
    <t>23.09.19</t>
    <phoneticPr fontId="1" type="noConversion"/>
  </si>
  <si>
    <t>23.09.28</t>
    <phoneticPr fontId="1" type="noConversion"/>
  </si>
  <si>
    <t>프로토타입 제작</t>
    <phoneticPr fontId="1" type="noConversion"/>
  </si>
  <si>
    <t>4.6.1</t>
    <phoneticPr fontId="1" type="noConversion"/>
  </si>
  <si>
    <t>23.12.11</t>
    <phoneticPr fontId="1" type="noConversion"/>
  </si>
  <si>
    <t>23.11.22</t>
    <phoneticPr fontId="1" type="noConversion"/>
  </si>
  <si>
    <t>23.11.16</t>
    <phoneticPr fontId="1" type="noConversion"/>
  </si>
  <si>
    <t>마감일</t>
    <phoneticPr fontId="1" type="noConversion"/>
  </si>
  <si>
    <t>23.10.17</t>
    <phoneticPr fontId="1" type="noConversion"/>
  </si>
  <si>
    <t>23.11.04</t>
    <phoneticPr fontId="1" type="noConversion"/>
  </si>
  <si>
    <t>10일</t>
    <phoneticPr fontId="1" type="noConversion"/>
  </si>
  <si>
    <t>23.12.02</t>
    <phoneticPr fontId="1" type="noConversion"/>
  </si>
  <si>
    <t>23.12.01</t>
    <phoneticPr fontId="1" type="noConversion"/>
  </si>
  <si>
    <t>52일</t>
    <phoneticPr fontId="1" type="noConversion"/>
  </si>
  <si>
    <t>30일</t>
    <phoneticPr fontId="1" type="noConversion"/>
  </si>
  <si>
    <t>23.10.26</t>
    <phoneticPr fontId="1" type="noConversion"/>
  </si>
  <si>
    <t>23.11.05</t>
    <phoneticPr fontId="1" type="noConversion"/>
  </si>
  <si>
    <t>23.11.14</t>
    <phoneticPr fontId="1" type="noConversion"/>
  </si>
  <si>
    <t>23.10.27</t>
    <phoneticPr fontId="1" type="noConversion"/>
  </si>
  <si>
    <t>23.11.01</t>
    <phoneticPr fontId="1" type="noConversion"/>
  </si>
  <si>
    <t>23.11.02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</si>
  <si>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</si>
  <si>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</si>
  <si>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</si>
  <si>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</si>
  <si>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</si>
  <si>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</si>
  <si>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</si>
  <si>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</si>
  <si>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</si>
  <si>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</si>
  <si>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</si>
  <si>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</si>
  <si>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</si>
  <si>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</si>
  <si>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</si>
  <si>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</si>
  <si>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</si>
  <si>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</si>
  <si>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</si>
  <si>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</si>
  <si>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</si>
  <si>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</si>
  <si>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</si>
  <si>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</si>
  <si>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</si>
  <si>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</si>
  <si>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</si>
  <si>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</si>
  <si>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</si>
  <si>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</si>
  <si>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</si>
  <si>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</si>
  <si>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23.11.25</t>
    <phoneticPr fontId="1" type="noConversion"/>
  </si>
  <si>
    <t>교수/학생/서점 회원 가입 기능 제공</t>
  </si>
  <si>
    <t>아이디와 비밀번호 대조하여 로그인</t>
    <phoneticPr fontId="1" type="noConversion"/>
  </si>
  <si>
    <t>Email 인증을 통해 비밀번호 변경</t>
    <phoneticPr fontId="1" type="noConversion"/>
  </si>
  <si>
    <t>현재 비밀번호 변경</t>
    <phoneticPr fontId="1" type="noConversion"/>
  </si>
  <si>
    <t>이름, 주소, 전화번호, 등 개인정보 수정</t>
    <phoneticPr fontId="1" type="noConversion"/>
  </si>
  <si>
    <t>세부 업무 내용</t>
  </si>
  <si>
    <t>기능</t>
    <phoneticPr fontId="1" type="noConversion"/>
  </si>
  <si>
    <t>테스트 케이스 설계</t>
    <phoneticPr fontId="1" type="noConversion"/>
  </si>
  <si>
    <t>1차 테스트</t>
    <phoneticPr fontId="1" type="noConversion"/>
  </si>
  <si>
    <t>23.12.11</t>
  </si>
  <si>
    <t>테스트 계획 수립</t>
    <phoneticPr fontId="1" type="noConversion"/>
  </si>
  <si>
    <t>모듈 결합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</si>
  <si>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</si>
  <si>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</si>
  <si>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</si>
  <si>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4.6.2</t>
  </si>
  <si>
    <t>4.6.3</t>
  </si>
  <si>
    <t>서버관리</t>
    <phoneticPr fontId="1" type="noConversion"/>
  </si>
  <si>
    <t>서버 구축</t>
    <phoneticPr fontId="1" type="noConversion"/>
  </si>
  <si>
    <t>4.1.5</t>
    <phoneticPr fontId="1" type="noConversion"/>
  </si>
  <si>
    <t>세부 업무 내용</t>
    <phoneticPr fontId="1" type="noConversion"/>
  </si>
  <si>
    <t>교재명 수집</t>
    <phoneticPr fontId="1" type="noConversion"/>
  </si>
  <si>
    <t>교재 정보 수집</t>
    <phoneticPr fontId="1" type="noConversion"/>
  </si>
  <si>
    <t>LMS강의계획서에서 주교재 정보 수집</t>
    <phoneticPr fontId="1" type="noConversion"/>
  </si>
  <si>
    <t>책검색API이용하여 교재정보 수집</t>
    <phoneticPr fontId="1" type="noConversion"/>
  </si>
  <si>
    <t>전체 교재 리스트 조회</t>
    <phoneticPr fontId="1" type="noConversion"/>
  </si>
  <si>
    <t>개인 구매 내역 조회</t>
    <phoneticPr fontId="1" type="noConversion"/>
  </si>
  <si>
    <t>판매량 조회</t>
    <phoneticPr fontId="1" type="noConversion"/>
  </si>
  <si>
    <t>4.4.4</t>
  </si>
  <si>
    <t>4.4.5</t>
  </si>
  <si>
    <t>수강 신청 교재리스트조회</t>
    <phoneticPr fontId="1" type="noConversion"/>
  </si>
  <si>
    <t>학과별, 교양별 필요 교재 리스트 제공</t>
    <phoneticPr fontId="1" type="noConversion"/>
  </si>
  <si>
    <t>수강신청한 강의에서 필요한 교재 리스트 제공</t>
    <phoneticPr fontId="1" type="noConversion"/>
  </si>
  <si>
    <t>개인의 구매 내역 리스트 제공</t>
    <phoneticPr fontId="1" type="noConversion"/>
  </si>
  <si>
    <t>전체 구매 내역 리스트 제공</t>
    <phoneticPr fontId="1" type="noConversion"/>
  </si>
  <si>
    <t>판매 항목과 수량을 조회 기능</t>
    <phoneticPr fontId="1" type="noConversion"/>
  </si>
  <si>
    <t>사전 결제</t>
    <phoneticPr fontId="1" type="noConversion"/>
  </si>
  <si>
    <t>카카오페이 서비스를 연동</t>
    <phoneticPr fontId="1" type="noConversion"/>
  </si>
  <si>
    <t>학생이 수강신청 교재 리스트에서 구매</t>
    <phoneticPr fontId="1" type="noConversion"/>
  </si>
  <si>
    <t>기초 정보 수집 업무</t>
    <phoneticPr fontId="1" type="noConversion"/>
  </si>
  <si>
    <t>정보조회 업무</t>
    <phoneticPr fontId="1" type="noConversion"/>
  </si>
  <si>
    <t>수령 업무</t>
    <phoneticPr fontId="1" type="noConversion"/>
  </si>
  <si>
    <t>수령 날짜 범위 선택</t>
    <phoneticPr fontId="1" type="noConversion"/>
  </si>
  <si>
    <t>수령 날짜 선택</t>
    <phoneticPr fontId="1" type="noConversion"/>
  </si>
  <si>
    <t>서점에서 수령 날짜 범위 설정</t>
    <phoneticPr fontId="1" type="noConversion"/>
  </si>
  <si>
    <t>학생 교재 구매시 수령 날짜 선택</t>
    <phoneticPr fontId="1" type="noConversion"/>
  </si>
  <si>
    <t>학생 교재 수령시 수령 여부 변경</t>
    <phoneticPr fontId="1" type="noConversion"/>
  </si>
  <si>
    <t>4.7.1</t>
    <phoneticPr fontId="1" type="noConversion"/>
  </si>
  <si>
    <t>23.10.18</t>
    <phoneticPr fontId="1" type="noConversion"/>
  </si>
  <si>
    <t>45일</t>
    <phoneticPr fontId="1" type="noConversion"/>
  </si>
  <si>
    <t>9일</t>
    <phoneticPr fontId="1" type="noConversion"/>
  </si>
  <si>
    <t>23.11.23</t>
    <phoneticPr fontId="1" type="noConversion"/>
  </si>
  <si>
    <t>23.11.13</t>
    <phoneticPr fontId="1" type="noConversion"/>
  </si>
  <si>
    <t>18일</t>
    <phoneticPr fontId="1" type="noConversion"/>
  </si>
  <si>
    <t>27일</t>
    <phoneticPr fontId="1" type="noConversion"/>
  </si>
  <si>
    <t>15일</t>
    <phoneticPr fontId="1" type="noConversion"/>
  </si>
  <si>
    <t>주제 변경으로 인한 기간 연장</t>
    <phoneticPr fontId="1" type="noConversion"/>
  </si>
  <si>
    <t>ERD</t>
    <phoneticPr fontId="1" type="noConversion"/>
  </si>
  <si>
    <t>스토리보드</t>
    <phoneticPr fontId="1" type="noConversion"/>
  </si>
  <si>
    <t>메뉴구조도</t>
    <phoneticPr fontId="1" type="noConversion"/>
  </si>
  <si>
    <t>플로우차트</t>
    <phoneticPr fontId="1" type="noConversion"/>
  </si>
  <si>
    <t>테이블 기술서</t>
    <phoneticPr fontId="1" type="noConversion"/>
  </si>
  <si>
    <t>테이블 기술서 작성</t>
    <phoneticPr fontId="1" type="noConversion"/>
  </si>
  <si>
    <t>화면설계서</t>
    <phoneticPr fontId="1" type="noConversion"/>
  </si>
  <si>
    <t>테스트 계획서</t>
    <phoneticPr fontId="1" type="noConversion"/>
  </si>
  <si>
    <t>WBS</t>
    <phoneticPr fontId="1" type="noConversion"/>
  </si>
  <si>
    <t>요구사항 명세서</t>
    <phoneticPr fontId="1" type="noConversion"/>
  </si>
  <si>
    <t>수행계획서</t>
    <phoneticPr fontId="1" type="noConversion"/>
  </si>
  <si>
    <t>23.10.17</t>
  </si>
  <si>
    <t>개념적 데이터 모델 작성</t>
    <phoneticPr fontId="1" type="noConversion"/>
  </si>
  <si>
    <t>1차 테스트 결과 보고서 작성</t>
    <phoneticPr fontId="1" type="noConversion"/>
  </si>
  <si>
    <t>1차 테스트 진행</t>
    <phoneticPr fontId="1" type="noConversion"/>
  </si>
  <si>
    <t>1차 수정 및 개선</t>
    <phoneticPr fontId="1" type="noConversion"/>
  </si>
  <si>
    <t>2차 테스트 진행</t>
    <phoneticPr fontId="1" type="noConversion"/>
  </si>
  <si>
    <t>2차 테스트 결과 보고서 작성</t>
    <phoneticPr fontId="1" type="noConversion"/>
  </si>
  <si>
    <t>2차 수정 및 개선</t>
    <phoneticPr fontId="1" type="noConversion"/>
  </si>
  <si>
    <t>3차 테스트 진행</t>
    <phoneticPr fontId="1" type="noConversion"/>
  </si>
  <si>
    <t>3차 테스트 결과 보고서 작성</t>
    <phoneticPr fontId="1" type="noConversion"/>
  </si>
  <si>
    <t>3차 수정 및 개선</t>
    <phoneticPr fontId="1" type="noConversion"/>
  </si>
  <si>
    <t>최종 테스트</t>
    <phoneticPr fontId="1" type="noConversion"/>
  </si>
  <si>
    <t>최종 테스트 진행</t>
    <phoneticPr fontId="1" type="noConversion"/>
  </si>
  <si>
    <t>최종 테스트 결과 보고서 작성</t>
    <phoneticPr fontId="1" type="noConversion"/>
  </si>
  <si>
    <t>최종 수정 및 개선</t>
    <phoneticPr fontId="1" type="noConversion"/>
  </si>
  <si>
    <t>5.2.1</t>
    <phoneticPr fontId="1" type="noConversion"/>
  </si>
  <si>
    <t>5.3.1</t>
    <phoneticPr fontId="1" type="noConversion"/>
  </si>
  <si>
    <t>5.3.2</t>
  </si>
  <si>
    <t>5.3.3</t>
  </si>
  <si>
    <t>5.4.1</t>
    <phoneticPr fontId="1" type="noConversion"/>
  </si>
  <si>
    <t>5.4.2</t>
  </si>
  <si>
    <t>5.4.3</t>
  </si>
  <si>
    <t>24.01.10</t>
    <phoneticPr fontId="1" type="noConversion"/>
  </si>
  <si>
    <t>24.01.11</t>
    <phoneticPr fontId="1" type="noConversion"/>
  </si>
  <si>
    <t>24.02.09</t>
    <phoneticPr fontId="1" type="noConversion"/>
  </si>
  <si>
    <t>24.02,10</t>
    <phoneticPr fontId="1" type="noConversion"/>
  </si>
  <si>
    <t>24,03,10</t>
    <phoneticPr fontId="1" type="noConversion"/>
  </si>
  <si>
    <t>24.03.11</t>
    <phoneticPr fontId="1" type="noConversion"/>
  </si>
  <si>
    <t>5.1.4</t>
  </si>
  <si>
    <t>1차 수정 및 개선 결과 보고</t>
    <phoneticPr fontId="1" type="noConversion"/>
  </si>
  <si>
    <t>23.12.13</t>
    <phoneticPr fontId="1" type="noConversion"/>
  </si>
  <si>
    <t>28일</t>
    <phoneticPr fontId="1" type="noConversion"/>
  </si>
  <si>
    <t>24.01.09</t>
    <phoneticPr fontId="1" type="noConversion"/>
  </si>
  <si>
    <t>2차 수정 및 개선 결과 보고</t>
    <phoneticPr fontId="1" type="noConversion"/>
  </si>
  <si>
    <t>5.3.4</t>
  </si>
  <si>
    <t>5.4.4</t>
  </si>
  <si>
    <t>24.02.10</t>
    <phoneticPr fontId="1" type="noConversion"/>
  </si>
  <si>
    <t>24.03.10</t>
    <phoneticPr fontId="1" type="noConversion"/>
  </si>
  <si>
    <t>24.04.08</t>
    <phoneticPr fontId="1" type="noConversion"/>
  </si>
  <si>
    <t>24.01.12</t>
    <phoneticPr fontId="1" type="noConversion"/>
  </si>
  <si>
    <t>24.02.08</t>
    <phoneticPr fontId="1" type="noConversion"/>
  </si>
  <si>
    <t>24.02.11</t>
    <phoneticPr fontId="1" type="noConversion"/>
  </si>
  <si>
    <t>24.03.09</t>
    <phoneticPr fontId="1" type="noConversion"/>
  </si>
  <si>
    <t>24.03.12</t>
    <phoneticPr fontId="1" type="noConversion"/>
  </si>
  <si>
    <t>24.04.07</t>
    <phoneticPr fontId="1" type="noConversion"/>
  </si>
  <si>
    <t>119일</t>
    <phoneticPr fontId="1" type="noConversion"/>
  </si>
  <si>
    <t>3차 수정 및 개선 결과 보고</t>
    <phoneticPr fontId="1" type="noConversion"/>
  </si>
  <si>
    <t>최종 수정 및 개선 결과 보고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</si>
</sst>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d"/>
  </numFmts>
  <fonts count="1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FF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0"/>
      <color rgb="FF000000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177" fontId="13" fillId="9" borderId="7" xfId="0" applyNumberFormat="1" applyFont="1" applyFill="1" applyBorder="1" applyAlignment="1">
      <alignment horizontal="center" vertical="center"/>
    </xf>
    <xf numFmtId="177" fontId="8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8" fillId="8" borderId="12" xfId="0" applyFont="1" applyFill="1" applyBorder="1" applyAlignment="1"/>
    <xf numFmtId="0" fontId="8" fillId="8" borderId="13" xfId="0" applyFont="1" applyFill="1" applyBorder="1" applyAlignment="1"/>
    <xf numFmtId="0" fontId="14" fillId="8" borderId="12" xfId="0" applyFont="1" applyFill="1" applyBorder="1" applyAlignment="1"/>
    <xf numFmtId="0" fontId="14" fillId="8" borderId="13" xfId="0" applyFont="1" applyFill="1" applyBorder="1" applyAlignment="1"/>
    <xf numFmtId="0" fontId="12" fillId="6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/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/>
    <xf numFmtId="0" fontId="8" fillId="10" borderId="12" xfId="0" applyFont="1" applyFill="1" applyBorder="1" applyAlignment="1"/>
    <xf numFmtId="0" fontId="8" fillId="10" borderId="13" xfId="0" applyFont="1" applyFill="1" applyBorder="1" applyAlignment="1"/>
    <xf numFmtId="177" fontId="8" fillId="11" borderId="7" xfId="0" applyNumberFormat="1" applyFont="1" applyFill="1" applyBorder="1" applyAlignment="1">
      <alignment horizontal="center" vertical="center"/>
    </xf>
    <xf numFmtId="9" fontId="12" fillId="6" borderId="7" xfId="0" applyNumberFormat="1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 wrapText="1"/>
    </xf>
    <xf numFmtId="14" fontId="12" fillId="13" borderId="7" xfId="0" applyNumberFormat="1" applyFont="1" applyFill="1" applyBorder="1" applyAlignment="1">
      <alignment horizontal="left" vertical="center"/>
    </xf>
    <xf numFmtId="14" fontId="12" fillId="13" borderId="7" xfId="0" applyNumberFormat="1" applyFont="1" applyFill="1" applyBorder="1" applyAlignment="1">
      <alignment horizontal="center" vertical="center"/>
    </xf>
    <xf numFmtId="177" fontId="12" fillId="13" borderId="7" xfId="0" applyNumberFormat="1" applyFont="1" applyFill="1" applyBorder="1" applyAlignment="1">
      <alignment horizontal="center" vertical="center"/>
    </xf>
    <xf numFmtId="9" fontId="12" fillId="13" borderId="7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/>
    </xf>
    <xf numFmtId="14" fontId="8" fillId="13" borderId="7" xfId="0" applyNumberFormat="1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left" vertical="center"/>
    </xf>
    <xf numFmtId="0" fontId="12" fillId="13" borderId="11" xfId="0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left" vertical="center"/>
    </xf>
    <xf numFmtId="9" fontId="9" fillId="3" borderId="17" xfId="0" applyNumberFormat="1" applyFont="1" applyFill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>
      <alignment vertical="center"/>
    </xf>
    <xf numFmtId="9" fontId="9" fillId="3" borderId="2" xfId="0" applyNumberFormat="1" applyFont="1" applyFill="1" applyBorder="1" applyAlignment="1">
      <alignment horizontal="center" vertical="center"/>
    </xf>
    <xf numFmtId="0" fontId="8" fillId="12" borderId="13" xfId="0" applyFont="1" applyFill="1" applyBorder="1" applyAlignment="1"/>
    <xf numFmtId="9" fontId="8" fillId="13" borderId="7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7" fillId="3" borderId="24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9" fillId="3" borderId="14" xfId="0" applyNumberFormat="1" applyFont="1" applyFill="1" applyBorder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3" borderId="2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/>
    <xf numFmtId="0" fontId="8" fillId="14" borderId="12" xfId="0" applyFont="1" applyFill="1" applyBorder="1" applyAlignment="1"/>
    <xf numFmtId="0" fontId="8" fillId="14" borderId="13" xfId="0" applyFont="1" applyFill="1" applyBorder="1" applyAlignment="1"/>
    <xf numFmtId="9" fontId="9" fillId="3" borderId="18" xfId="0" applyNumberFormat="1" applyFont="1" applyFill="1" applyBorder="1" applyAlignment="1">
      <alignment vertical="center"/>
    </xf>
    <xf numFmtId="9" fontId="9" fillId="3" borderId="19" xfId="0" applyNumberFormat="1" applyFont="1" applyFill="1" applyBorder="1" applyAlignment="1">
      <alignment vertical="center"/>
    </xf>
    <xf numFmtId="9" fontId="9" fillId="3" borderId="6" xfId="0" applyNumberFormat="1" applyFont="1" applyFill="1" applyBorder="1" applyAlignment="1">
      <alignment vertical="center"/>
    </xf>
    <xf numFmtId="14" fontId="7" fillId="3" borderId="24" xfId="0" applyNumberFormat="1" applyFont="1" applyFill="1" applyBorder="1" applyAlignment="1">
      <alignment vertical="center"/>
    </xf>
    <xf numFmtId="14" fontId="7" fillId="3" borderId="19" xfId="0" applyNumberFormat="1" applyFont="1" applyFill="1" applyBorder="1" applyAlignment="1">
      <alignment vertical="center"/>
    </xf>
    <xf numFmtId="14" fontId="7" fillId="3" borderId="6" xfId="0" applyNumberFormat="1" applyFont="1" applyFill="1" applyBorder="1" applyAlignment="1">
      <alignment vertical="center"/>
    </xf>
    <xf numFmtId="9" fontId="9" fillId="3" borderId="16" xfId="0" applyNumberFormat="1" applyFont="1" applyFill="1" applyBorder="1" applyAlignment="1">
      <alignment vertical="center"/>
    </xf>
    <xf numFmtId="9" fontId="9" fillId="3" borderId="15" xfId="0" applyNumberFormat="1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17" xfId="0" applyNumberFormat="1" applyFont="1" applyFill="1" applyBorder="1" applyAlignment="1">
      <alignment vertical="center"/>
    </xf>
    <xf numFmtId="14" fontId="7" fillId="3" borderId="10" xfId="0" applyNumberFormat="1" applyFont="1" applyFill="1" applyBorder="1" applyAlignment="1">
      <alignment vertical="center"/>
    </xf>
    <xf numFmtId="14" fontId="7" fillId="3" borderId="18" xfId="0" applyNumberFormat="1" applyFont="1" applyFill="1" applyBorder="1" applyAlignment="1">
      <alignment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79"/>
  <sheetViews>
    <sheetView showGridLines="0" tabSelected="1" topLeftCell="E1" zoomScale="85" zoomScaleNormal="85" workbookViewId="0">
      <selection activeCell="V11" sqref="V11"/>
    </sheetView>
  </sheetViews>
  <sheetFormatPr defaultColWidth="4.109375" defaultRowHeight="20.100000000000001" customHeight="1" x14ac:dyDescent="0.3"/>
  <cols>
    <col min="1" max="1" width="7.88671875" style="22" customWidth="1"/>
    <col min="2" max="2" width="19.88671875" style="9" customWidth="1"/>
    <col min="3" max="3" width="38" style="26" customWidth="1"/>
    <col min="4" max="4" width="11.88671875" style="26" customWidth="1"/>
    <col min="5" max="5" width="36.6640625" style="26" customWidth="1"/>
    <col min="6" max="6" width="12.33203125" style="9" customWidth="1"/>
    <col min="7" max="7" width="12.21875" style="27" customWidth="1"/>
    <col min="8" max="8" width="12.77734375" style="19" customWidth="1"/>
    <col min="9" max="9" width="12.21875" style="28" customWidth="1"/>
    <col min="10" max="10" width="12.44140625" style="29" customWidth="1"/>
    <col min="11" max="11" width="13.88671875" style="29" customWidth="1"/>
    <col min="12" max="39" width="3.5546875" style="29" customWidth="1"/>
    <col min="40" max="43" width="3.5546875" style="22" customWidth="1"/>
    <col min="44" max="81" width="4.109375" style="25" customWidth="1"/>
    <col min="82" max="82" width="4" style="25" customWidth="1"/>
    <col min="83" max="137" width="4.109375" style="25" customWidth="1"/>
    <col min="138" max="16384" width="4.109375" style="25"/>
  </cols>
  <sheetData>
    <row r="1" spans="1:265" s="5" customFormat="1" ht="20.100000000000001" customHeight="1" x14ac:dyDescent="0.15">
      <c r="A1" s="107"/>
      <c r="B1" s="107"/>
      <c r="C1" s="107"/>
      <c r="D1" s="107"/>
      <c r="E1" s="107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108" t="s">
        <v>14</v>
      </c>
      <c r="B2" s="109"/>
      <c r="C2" s="109"/>
      <c r="D2" s="109"/>
      <c r="E2" s="109"/>
      <c r="F2" s="109"/>
      <c r="G2" s="109"/>
      <c r="H2" s="110"/>
      <c r="I2" s="84"/>
      <c r="J2" s="96"/>
      <c r="K2" s="31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68"/>
    </row>
    <row r="3" spans="1:265" s="5" customFormat="1" ht="20.100000000000001" customHeight="1" x14ac:dyDescent="0.15">
      <c r="A3" s="108"/>
      <c r="B3" s="109"/>
      <c r="C3" s="109"/>
      <c r="D3" s="109"/>
      <c r="E3" s="109"/>
      <c r="F3" s="109"/>
      <c r="G3" s="109"/>
      <c r="H3" s="110"/>
      <c r="I3" s="87"/>
      <c r="J3" s="97"/>
      <c r="K3" s="31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68"/>
    </row>
    <row r="4" spans="1:265" s="5" customFormat="1" ht="20.100000000000001" customHeight="1" x14ac:dyDescent="0.15">
      <c r="A4" s="8" t="s">
        <v>1</v>
      </c>
      <c r="B4" s="43">
        <v>45173</v>
      </c>
      <c r="C4" s="105" t="s">
        <v>9</v>
      </c>
      <c r="D4" s="103" t="s">
        <v>0</v>
      </c>
      <c r="E4" s="114"/>
      <c r="F4" s="114"/>
      <c r="G4" s="114"/>
      <c r="H4" s="117"/>
      <c r="I4" s="114"/>
      <c r="J4" s="126"/>
      <c r="K4" s="31" t="s">
        <v>3</v>
      </c>
      <c r="L4" s="98">
        <v>2023</v>
      </c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100"/>
      <c r="EA4" s="101">
        <v>2024</v>
      </c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2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  <c r="GC4" s="102"/>
      <c r="GD4" s="102"/>
      <c r="GE4" s="102"/>
      <c r="GF4" s="102"/>
      <c r="GG4" s="102"/>
      <c r="GH4" s="102"/>
      <c r="GI4" s="102"/>
      <c r="GJ4" s="102"/>
      <c r="GK4" s="102"/>
      <c r="GL4" s="102"/>
      <c r="GM4" s="102"/>
      <c r="GN4" s="102"/>
      <c r="GO4" s="102"/>
      <c r="GP4" s="102"/>
      <c r="GQ4" s="102"/>
      <c r="GR4" s="102"/>
      <c r="GS4" s="102"/>
      <c r="GT4" s="102"/>
      <c r="GU4" s="102"/>
      <c r="GV4" s="102"/>
      <c r="GW4" s="102"/>
      <c r="GX4" s="102"/>
      <c r="GY4" s="102"/>
      <c r="GZ4" s="102"/>
      <c r="HA4" s="102"/>
      <c r="HB4" s="102"/>
      <c r="HC4" s="102"/>
      <c r="HD4" s="102"/>
      <c r="HE4" s="102"/>
      <c r="HF4" s="102"/>
      <c r="HG4" s="102"/>
      <c r="HH4" s="102"/>
      <c r="HI4" s="102"/>
      <c r="HJ4" s="102"/>
      <c r="HK4" s="102"/>
      <c r="HL4" s="102"/>
      <c r="HM4" s="102"/>
      <c r="HN4" s="102"/>
      <c r="HO4" s="102"/>
      <c r="HP4" s="102"/>
      <c r="HQ4" s="102"/>
      <c r="HR4" s="102"/>
      <c r="HS4" s="102"/>
      <c r="HT4" s="102"/>
      <c r="HU4" s="102"/>
      <c r="HV4" s="102"/>
    </row>
    <row r="5" spans="1:265" s="5" customFormat="1" ht="20.100000000000001" customHeight="1" x14ac:dyDescent="0.15">
      <c r="A5" s="8" t="s">
        <v>2</v>
      </c>
      <c r="B5" s="44">
        <v>45391</v>
      </c>
      <c r="C5" s="106"/>
      <c r="D5" s="104"/>
      <c r="E5" s="115"/>
      <c r="F5" s="115"/>
      <c r="G5" s="115"/>
      <c r="H5" s="118"/>
      <c r="I5" s="115"/>
      <c r="J5" s="118"/>
      <c r="K5" s="32" t="s">
        <v>4</v>
      </c>
      <c r="L5" s="38">
        <v>9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9">
        <v>10</v>
      </c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39">
        <v>11</v>
      </c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1"/>
      <c r="CV5" s="34">
        <v>12</v>
      </c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6"/>
      <c r="EA5" s="39">
        <v>1</v>
      </c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38">
        <v>2</v>
      </c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9">
        <v>3</v>
      </c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39">
        <v>4</v>
      </c>
      <c r="HN5" s="40"/>
      <c r="HO5" s="40"/>
      <c r="HP5" s="40"/>
      <c r="HQ5" s="40"/>
      <c r="HR5" s="40"/>
      <c r="HS5" s="40"/>
      <c r="HT5" s="40"/>
      <c r="HU5" s="40"/>
      <c r="HV5" s="40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124"/>
      <c r="B6" s="122" t="s">
        <v>104</v>
      </c>
      <c r="C6" s="120"/>
      <c r="D6" s="103"/>
      <c r="E6" s="115"/>
      <c r="F6" s="115"/>
      <c r="G6" s="115"/>
      <c r="H6" s="118"/>
      <c r="I6" s="115"/>
      <c r="J6" s="118"/>
      <c r="K6" s="7" t="s">
        <v>5</v>
      </c>
      <c r="L6" s="93" t="s">
        <v>147</v>
      </c>
      <c r="M6" s="94"/>
      <c r="N6" s="94"/>
      <c r="O6" s="94"/>
      <c r="P6" s="94"/>
      <c r="Q6" s="94"/>
      <c r="R6" s="95"/>
      <c r="S6" s="93" t="s">
        <v>148</v>
      </c>
      <c r="T6" s="94"/>
      <c r="U6" s="94"/>
      <c r="V6" s="94"/>
      <c r="W6" s="94"/>
      <c r="X6" s="94"/>
      <c r="Y6" s="95"/>
      <c r="Z6" s="93" t="s">
        <v>149</v>
      </c>
      <c r="AA6" s="94"/>
      <c r="AB6" s="94"/>
      <c r="AC6" s="94"/>
      <c r="AD6" s="94"/>
      <c r="AE6" s="94"/>
      <c r="AF6" s="95"/>
      <c r="AG6" s="93" t="s">
        <v>150</v>
      </c>
      <c r="AH6" s="94"/>
      <c r="AI6" s="94"/>
      <c r="AJ6" s="94"/>
      <c r="AK6" s="94"/>
      <c r="AL6" s="94"/>
      <c r="AM6" s="95"/>
      <c r="AN6" s="93" t="s">
        <v>151</v>
      </c>
      <c r="AO6" s="94"/>
      <c r="AP6" s="94"/>
      <c r="AQ6" s="94"/>
      <c r="AR6" s="94"/>
      <c r="AS6" s="94"/>
      <c r="AT6" s="95"/>
      <c r="AU6" s="93" t="s">
        <v>152</v>
      </c>
      <c r="AV6" s="94"/>
      <c r="AW6" s="94"/>
      <c r="AX6" s="94"/>
      <c r="AY6" s="94"/>
      <c r="AZ6" s="94"/>
      <c r="BA6" s="95"/>
      <c r="BB6" s="93" t="s">
        <v>153</v>
      </c>
      <c r="BC6" s="94"/>
      <c r="BD6" s="94"/>
      <c r="BE6" s="94"/>
      <c r="BF6" s="94"/>
      <c r="BG6" s="94"/>
      <c r="BH6" s="95"/>
      <c r="BI6" s="93" t="s">
        <v>154</v>
      </c>
      <c r="BJ6" s="94"/>
      <c r="BK6" s="94"/>
      <c r="BL6" s="94"/>
      <c r="BM6" s="94"/>
      <c r="BN6" s="94"/>
      <c r="BO6" s="95"/>
      <c r="BP6" s="93" t="s">
        <v>155</v>
      </c>
      <c r="BQ6" s="94"/>
      <c r="BR6" s="94"/>
      <c r="BS6" s="94"/>
      <c r="BT6" s="94"/>
      <c r="BU6" s="94"/>
      <c r="BV6" s="95"/>
      <c r="BW6" s="93" t="s">
        <v>156</v>
      </c>
      <c r="BX6" s="94"/>
      <c r="BY6" s="94"/>
      <c r="BZ6" s="94"/>
      <c r="CA6" s="94"/>
      <c r="CB6" s="94"/>
      <c r="CC6" s="95"/>
      <c r="CD6" s="93" t="s">
        <v>157</v>
      </c>
      <c r="CE6" s="94"/>
      <c r="CF6" s="94"/>
      <c r="CG6" s="94"/>
      <c r="CH6" s="94"/>
      <c r="CI6" s="94"/>
      <c r="CJ6" s="95"/>
      <c r="CK6" s="93" t="s">
        <v>158</v>
      </c>
      <c r="CL6" s="94"/>
      <c r="CM6" s="94"/>
      <c r="CN6" s="94"/>
      <c r="CO6" s="94"/>
      <c r="CP6" s="94"/>
      <c r="CQ6" s="95"/>
      <c r="CR6" s="93" t="s">
        <v>159</v>
      </c>
      <c r="CS6" s="94"/>
      <c r="CT6" s="94"/>
      <c r="CU6" s="94"/>
      <c r="CV6" s="94"/>
      <c r="CW6" s="94"/>
      <c r="CX6" s="95"/>
      <c r="CY6" s="93" t="s">
        <v>160</v>
      </c>
      <c r="CZ6" s="94"/>
      <c r="DA6" s="94"/>
      <c r="DB6" s="94"/>
      <c r="DC6" s="94"/>
      <c r="DD6" s="94"/>
      <c r="DE6" s="95"/>
      <c r="DF6" s="93" t="s">
        <v>161</v>
      </c>
      <c r="DG6" s="94"/>
      <c r="DH6" s="94"/>
      <c r="DI6" s="94"/>
      <c r="DJ6" s="94"/>
      <c r="DK6" s="94"/>
      <c r="DL6" s="95"/>
      <c r="DM6" s="93" t="s">
        <v>162</v>
      </c>
      <c r="DN6" s="94"/>
      <c r="DO6" s="94"/>
      <c r="DP6" s="94"/>
      <c r="DQ6" s="94"/>
      <c r="DR6" s="94"/>
      <c r="DS6" s="95"/>
      <c r="DT6" s="93" t="s">
        <v>163</v>
      </c>
      <c r="DU6" s="94"/>
      <c r="DV6" s="94"/>
      <c r="DW6" s="94"/>
      <c r="DX6" s="94"/>
      <c r="DY6" s="94"/>
      <c r="DZ6" s="95"/>
      <c r="EA6" s="93" t="s">
        <v>164</v>
      </c>
      <c r="EB6" s="94"/>
      <c r="EC6" s="94"/>
      <c r="ED6" s="94"/>
      <c r="EE6" s="94"/>
      <c r="EF6" s="94"/>
      <c r="EG6" s="95"/>
      <c r="EH6" s="93" t="s">
        <v>165</v>
      </c>
      <c r="EI6" s="94"/>
      <c r="EJ6" s="94"/>
      <c r="EK6" s="94"/>
      <c r="EL6" s="94"/>
      <c r="EM6" s="94"/>
      <c r="EN6" s="95"/>
      <c r="EO6" s="93" t="s">
        <v>166</v>
      </c>
      <c r="EP6" s="94"/>
      <c r="EQ6" s="94"/>
      <c r="ER6" s="94"/>
      <c r="ES6" s="94"/>
      <c r="ET6" s="94"/>
      <c r="EU6" s="95"/>
      <c r="EV6" s="93" t="s">
        <v>167</v>
      </c>
      <c r="EW6" s="94"/>
      <c r="EX6" s="94"/>
      <c r="EY6" s="94"/>
      <c r="EZ6" s="94"/>
      <c r="FA6" s="94"/>
      <c r="FB6" s="95"/>
      <c r="FC6" s="93" t="s">
        <v>168</v>
      </c>
      <c r="FD6" s="94"/>
      <c r="FE6" s="94"/>
      <c r="FF6" s="94"/>
      <c r="FG6" s="94"/>
      <c r="FH6" s="94"/>
      <c r="FI6" s="95"/>
      <c r="FJ6" s="93" t="s">
        <v>169</v>
      </c>
      <c r="FK6" s="94"/>
      <c r="FL6" s="94"/>
      <c r="FM6" s="94"/>
      <c r="FN6" s="94"/>
      <c r="FO6" s="94"/>
      <c r="FP6" s="95"/>
      <c r="FQ6" s="93" t="s">
        <v>170</v>
      </c>
      <c r="FR6" s="94"/>
      <c r="FS6" s="94"/>
      <c r="FT6" s="94"/>
      <c r="FU6" s="94"/>
      <c r="FV6" s="94"/>
      <c r="FW6" s="95"/>
      <c r="FX6" s="93" t="s">
        <v>171</v>
      </c>
      <c r="FY6" s="94"/>
      <c r="FZ6" s="94"/>
      <c r="GA6" s="94"/>
      <c r="GB6" s="94"/>
      <c r="GC6" s="94"/>
      <c r="GD6" s="95"/>
      <c r="GE6" s="93" t="s">
        <v>172</v>
      </c>
      <c r="GF6" s="94"/>
      <c r="GG6" s="94"/>
      <c r="GH6" s="94"/>
      <c r="GI6" s="94"/>
      <c r="GJ6" s="94"/>
      <c r="GK6" s="95"/>
      <c r="GL6" s="93" t="s">
        <v>173</v>
      </c>
      <c r="GM6" s="94"/>
      <c r="GN6" s="94"/>
      <c r="GO6" s="94"/>
      <c r="GP6" s="94"/>
      <c r="GQ6" s="94"/>
      <c r="GR6" s="95"/>
      <c r="GS6" s="93" t="s">
        <v>174</v>
      </c>
      <c r="GT6" s="94"/>
      <c r="GU6" s="94"/>
      <c r="GV6" s="94"/>
      <c r="GW6" s="94"/>
      <c r="GX6" s="94"/>
      <c r="GY6" s="95"/>
      <c r="GZ6" s="93" t="s">
        <v>175</v>
      </c>
      <c r="HA6" s="94"/>
      <c r="HB6" s="94"/>
      <c r="HC6" s="94"/>
      <c r="HD6" s="94"/>
      <c r="HE6" s="94"/>
      <c r="HF6" s="95"/>
      <c r="HG6" s="93" t="s">
        <v>176</v>
      </c>
      <c r="HH6" s="94"/>
      <c r="HI6" s="94"/>
      <c r="HJ6" s="94"/>
      <c r="HK6" s="94"/>
      <c r="HL6" s="94"/>
      <c r="HM6" s="95"/>
      <c r="HN6" s="93" t="s">
        <v>177</v>
      </c>
      <c r="HO6" s="94"/>
      <c r="HP6" s="94"/>
      <c r="HQ6" s="94"/>
      <c r="HR6" s="94"/>
      <c r="HS6" s="94"/>
      <c r="HT6" s="95"/>
      <c r="HU6" s="93" t="s">
        <v>178</v>
      </c>
      <c r="HV6" s="94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125"/>
      <c r="B7" s="123"/>
      <c r="C7" s="121"/>
      <c r="D7" s="104"/>
      <c r="E7" s="116"/>
      <c r="F7" s="116"/>
      <c r="G7" s="116"/>
      <c r="H7" s="119"/>
      <c r="I7" s="116"/>
      <c r="J7" s="119"/>
      <c r="K7" s="7" t="s">
        <v>6</v>
      </c>
      <c r="L7" s="33">
        <v>4</v>
      </c>
      <c r="M7" s="33">
        <v>5</v>
      </c>
      <c r="N7" s="33">
        <v>6</v>
      </c>
      <c r="O7" s="33">
        <v>7</v>
      </c>
      <c r="P7" s="33">
        <v>8</v>
      </c>
      <c r="Q7" s="33">
        <v>9</v>
      </c>
      <c r="R7" s="33">
        <v>10</v>
      </c>
      <c r="S7" s="33">
        <v>11</v>
      </c>
      <c r="T7" s="33">
        <v>12</v>
      </c>
      <c r="U7" s="33">
        <v>13</v>
      </c>
      <c r="V7" s="33">
        <v>14</v>
      </c>
      <c r="W7" s="33">
        <v>15</v>
      </c>
      <c r="X7" s="33">
        <v>16</v>
      </c>
      <c r="Y7" s="33">
        <v>17</v>
      </c>
      <c r="Z7" s="33">
        <v>18</v>
      </c>
      <c r="AA7" s="33">
        <v>19</v>
      </c>
      <c r="AB7" s="33">
        <v>20</v>
      </c>
      <c r="AC7" s="33">
        <v>21</v>
      </c>
      <c r="AD7" s="33">
        <v>22</v>
      </c>
      <c r="AE7" s="33">
        <v>23</v>
      </c>
      <c r="AF7" s="33">
        <v>24</v>
      </c>
      <c r="AG7" s="33">
        <v>25</v>
      </c>
      <c r="AH7" s="33">
        <v>26</v>
      </c>
      <c r="AI7" s="33">
        <v>27</v>
      </c>
      <c r="AJ7" s="33">
        <v>28</v>
      </c>
      <c r="AK7" s="33">
        <v>29</v>
      </c>
      <c r="AL7" s="33">
        <v>30</v>
      </c>
      <c r="AM7" s="33">
        <v>1</v>
      </c>
      <c r="AN7" s="33">
        <v>2</v>
      </c>
      <c r="AO7" s="33">
        <v>3</v>
      </c>
      <c r="AP7" s="33">
        <v>4</v>
      </c>
      <c r="AQ7" s="33">
        <v>5</v>
      </c>
      <c r="AR7" s="33">
        <v>6</v>
      </c>
      <c r="AS7" s="33">
        <v>7</v>
      </c>
      <c r="AT7" s="33">
        <v>8</v>
      </c>
      <c r="AU7" s="33">
        <v>9</v>
      </c>
      <c r="AV7" s="33">
        <v>10</v>
      </c>
      <c r="AW7" s="33">
        <v>11</v>
      </c>
      <c r="AX7" s="33">
        <v>12</v>
      </c>
      <c r="AY7" s="33">
        <v>13</v>
      </c>
      <c r="AZ7" s="33">
        <v>14</v>
      </c>
      <c r="BA7" s="33">
        <v>15</v>
      </c>
      <c r="BB7" s="33">
        <v>16</v>
      </c>
      <c r="BC7" s="33">
        <v>17</v>
      </c>
      <c r="BD7" s="33">
        <v>18</v>
      </c>
      <c r="BE7" s="33">
        <v>19</v>
      </c>
      <c r="BF7" s="33">
        <v>20</v>
      </c>
      <c r="BG7" s="33">
        <v>21</v>
      </c>
      <c r="BH7" s="33">
        <v>22</v>
      </c>
      <c r="BI7" s="33">
        <v>23</v>
      </c>
      <c r="BJ7" s="33">
        <v>24</v>
      </c>
      <c r="BK7" s="33">
        <v>25</v>
      </c>
      <c r="BL7" s="33">
        <v>26</v>
      </c>
      <c r="BM7" s="33">
        <v>27</v>
      </c>
      <c r="BN7" s="33">
        <v>28</v>
      </c>
      <c r="BO7" s="33">
        <v>29</v>
      </c>
      <c r="BP7" s="33">
        <v>30</v>
      </c>
      <c r="BQ7" s="33">
        <v>31</v>
      </c>
      <c r="BR7" s="33">
        <v>1</v>
      </c>
      <c r="BS7" s="33">
        <v>2</v>
      </c>
      <c r="BT7" s="33">
        <v>3</v>
      </c>
      <c r="BU7" s="33">
        <v>4</v>
      </c>
      <c r="BV7" s="33">
        <v>5</v>
      </c>
      <c r="BW7" s="33">
        <v>6</v>
      </c>
      <c r="BX7" s="33">
        <v>7</v>
      </c>
      <c r="BY7" s="33">
        <v>8</v>
      </c>
      <c r="BZ7" s="33">
        <v>9</v>
      </c>
      <c r="CA7" s="33">
        <v>10</v>
      </c>
      <c r="CB7" s="33">
        <v>11</v>
      </c>
      <c r="CC7" s="33">
        <v>12</v>
      </c>
      <c r="CD7" s="33">
        <v>13</v>
      </c>
      <c r="CE7" s="33">
        <v>14</v>
      </c>
      <c r="CF7" s="33">
        <v>15</v>
      </c>
      <c r="CG7" s="33">
        <v>16</v>
      </c>
      <c r="CH7" s="33">
        <v>17</v>
      </c>
      <c r="CI7" s="33">
        <v>18</v>
      </c>
      <c r="CJ7" s="33">
        <v>19</v>
      </c>
      <c r="CK7" s="33">
        <v>20</v>
      </c>
      <c r="CL7" s="33">
        <v>21</v>
      </c>
      <c r="CM7" s="33">
        <v>22</v>
      </c>
      <c r="CN7" s="33">
        <v>23</v>
      </c>
      <c r="CO7" s="33">
        <v>24</v>
      </c>
      <c r="CP7" s="33">
        <v>25</v>
      </c>
      <c r="CQ7" s="33">
        <v>26</v>
      </c>
      <c r="CR7" s="33">
        <v>27</v>
      </c>
      <c r="CS7" s="33">
        <v>28</v>
      </c>
      <c r="CT7" s="33">
        <v>29</v>
      </c>
      <c r="CU7" s="33">
        <v>30</v>
      </c>
      <c r="CV7" s="33">
        <v>1</v>
      </c>
      <c r="CW7" s="33">
        <v>2</v>
      </c>
      <c r="CX7" s="33">
        <v>3</v>
      </c>
      <c r="CY7" s="33">
        <v>4</v>
      </c>
      <c r="CZ7" s="33">
        <v>5</v>
      </c>
      <c r="DA7" s="33">
        <v>6</v>
      </c>
      <c r="DB7" s="33">
        <v>7</v>
      </c>
      <c r="DC7" s="33">
        <v>8</v>
      </c>
      <c r="DD7" s="33">
        <v>9</v>
      </c>
      <c r="DE7" s="33">
        <v>10</v>
      </c>
      <c r="DF7" s="33">
        <v>11</v>
      </c>
      <c r="DG7" s="33">
        <v>12</v>
      </c>
      <c r="DH7" s="33">
        <v>13</v>
      </c>
      <c r="DI7" s="33">
        <v>14</v>
      </c>
      <c r="DJ7" s="33">
        <v>15</v>
      </c>
      <c r="DK7" s="33">
        <v>16</v>
      </c>
      <c r="DL7" s="33">
        <v>17</v>
      </c>
      <c r="DM7" s="33">
        <v>18</v>
      </c>
      <c r="DN7" s="33">
        <v>19</v>
      </c>
      <c r="DO7" s="33">
        <v>20</v>
      </c>
      <c r="DP7" s="33">
        <v>21</v>
      </c>
      <c r="DQ7" s="33">
        <v>22</v>
      </c>
      <c r="DR7" s="33">
        <v>23</v>
      </c>
      <c r="DS7" s="33">
        <v>24</v>
      </c>
      <c r="DT7" s="33">
        <v>25</v>
      </c>
      <c r="DU7" s="33">
        <v>26</v>
      </c>
      <c r="DV7" s="33">
        <v>27</v>
      </c>
      <c r="DW7" s="33">
        <v>28</v>
      </c>
      <c r="DX7" s="33">
        <v>29</v>
      </c>
      <c r="DY7" s="33">
        <v>30</v>
      </c>
      <c r="DZ7" s="33">
        <v>31</v>
      </c>
      <c r="EA7" s="33">
        <v>1</v>
      </c>
      <c r="EB7" s="33">
        <v>2</v>
      </c>
      <c r="EC7" s="33">
        <v>3</v>
      </c>
      <c r="ED7" s="33">
        <v>4</v>
      </c>
      <c r="EE7" s="33">
        <v>5</v>
      </c>
      <c r="EF7" s="33">
        <v>6</v>
      </c>
      <c r="EG7" s="33">
        <v>7</v>
      </c>
      <c r="EH7" s="33">
        <v>8</v>
      </c>
      <c r="EI7" s="33">
        <v>9</v>
      </c>
      <c r="EJ7" s="33">
        <v>10</v>
      </c>
      <c r="EK7" s="33">
        <v>11</v>
      </c>
      <c r="EL7" s="33">
        <v>12</v>
      </c>
      <c r="EM7" s="33">
        <v>13</v>
      </c>
      <c r="EN7" s="33">
        <v>14</v>
      </c>
      <c r="EO7" s="33">
        <v>15</v>
      </c>
      <c r="EP7" s="33">
        <v>16</v>
      </c>
      <c r="EQ7" s="33">
        <v>17</v>
      </c>
      <c r="ER7" s="33">
        <v>18</v>
      </c>
      <c r="ES7" s="33">
        <v>19</v>
      </c>
      <c r="ET7" s="33">
        <v>20</v>
      </c>
      <c r="EU7" s="33">
        <v>21</v>
      </c>
      <c r="EV7" s="33">
        <v>22</v>
      </c>
      <c r="EW7" s="33">
        <v>23</v>
      </c>
      <c r="EX7" s="33">
        <v>24</v>
      </c>
      <c r="EY7" s="33">
        <v>25</v>
      </c>
      <c r="EZ7" s="33">
        <v>26</v>
      </c>
      <c r="FA7" s="33">
        <v>27</v>
      </c>
      <c r="FB7" s="33">
        <v>28</v>
      </c>
      <c r="FC7" s="33">
        <v>29</v>
      </c>
      <c r="FD7" s="33">
        <v>30</v>
      </c>
      <c r="FE7" s="33">
        <v>31</v>
      </c>
      <c r="FF7" s="33">
        <v>1</v>
      </c>
      <c r="FG7" s="33">
        <v>2</v>
      </c>
      <c r="FH7" s="33">
        <v>3</v>
      </c>
      <c r="FI7" s="33">
        <v>4</v>
      </c>
      <c r="FJ7" s="33">
        <v>5</v>
      </c>
      <c r="FK7" s="33">
        <v>6</v>
      </c>
      <c r="FL7" s="33">
        <v>7</v>
      </c>
      <c r="FM7" s="33">
        <v>8</v>
      </c>
      <c r="FN7" s="33">
        <v>9</v>
      </c>
      <c r="FO7" s="33">
        <v>10</v>
      </c>
      <c r="FP7" s="33">
        <v>11</v>
      </c>
      <c r="FQ7" s="33">
        <v>12</v>
      </c>
      <c r="FR7" s="33">
        <v>13</v>
      </c>
      <c r="FS7" s="33">
        <v>14</v>
      </c>
      <c r="FT7" s="33">
        <v>15</v>
      </c>
      <c r="FU7" s="33">
        <v>16</v>
      </c>
      <c r="FV7" s="33">
        <v>17</v>
      </c>
      <c r="FW7" s="33">
        <v>18</v>
      </c>
      <c r="FX7" s="33">
        <v>19</v>
      </c>
      <c r="FY7" s="33">
        <v>20</v>
      </c>
      <c r="FZ7" s="33">
        <v>21</v>
      </c>
      <c r="GA7" s="33">
        <v>22</v>
      </c>
      <c r="GB7" s="33">
        <v>23</v>
      </c>
      <c r="GC7" s="33">
        <v>24</v>
      </c>
      <c r="GD7" s="33">
        <v>25</v>
      </c>
      <c r="GE7" s="33">
        <v>26</v>
      </c>
      <c r="GF7" s="33">
        <v>27</v>
      </c>
      <c r="GG7" s="33">
        <v>28</v>
      </c>
      <c r="GH7" s="33">
        <v>29</v>
      </c>
      <c r="GI7" s="33">
        <v>1</v>
      </c>
      <c r="GJ7" s="33">
        <v>2</v>
      </c>
      <c r="GK7" s="33">
        <v>3</v>
      </c>
      <c r="GL7" s="33">
        <v>4</v>
      </c>
      <c r="GM7" s="33">
        <v>5</v>
      </c>
      <c r="GN7" s="33">
        <v>6</v>
      </c>
      <c r="GO7" s="33">
        <v>7</v>
      </c>
      <c r="GP7" s="33">
        <v>8</v>
      </c>
      <c r="GQ7" s="33">
        <v>9</v>
      </c>
      <c r="GR7" s="33">
        <v>10</v>
      </c>
      <c r="GS7" s="33">
        <v>11</v>
      </c>
      <c r="GT7" s="33">
        <v>12</v>
      </c>
      <c r="GU7" s="33">
        <v>13</v>
      </c>
      <c r="GV7" s="33">
        <v>14</v>
      </c>
      <c r="GW7" s="33">
        <v>15</v>
      </c>
      <c r="GX7" s="33">
        <v>16</v>
      </c>
      <c r="GY7" s="33">
        <v>17</v>
      </c>
      <c r="GZ7" s="33">
        <v>18</v>
      </c>
      <c r="HA7" s="33">
        <v>19</v>
      </c>
      <c r="HB7" s="33">
        <v>20</v>
      </c>
      <c r="HC7" s="33">
        <v>21</v>
      </c>
      <c r="HD7" s="33">
        <v>22</v>
      </c>
      <c r="HE7" s="33">
        <v>23</v>
      </c>
      <c r="HF7" s="33">
        <v>24</v>
      </c>
      <c r="HG7" s="33">
        <v>25</v>
      </c>
      <c r="HH7" s="33">
        <v>26</v>
      </c>
      <c r="HI7" s="33">
        <v>27</v>
      </c>
      <c r="HJ7" s="33">
        <v>28</v>
      </c>
      <c r="HK7" s="33">
        <v>29</v>
      </c>
      <c r="HL7" s="33">
        <v>30</v>
      </c>
      <c r="HM7" s="33">
        <v>31</v>
      </c>
      <c r="HN7" s="33">
        <v>1</v>
      </c>
      <c r="HO7" s="33">
        <v>2</v>
      </c>
      <c r="HP7" s="33">
        <v>3</v>
      </c>
      <c r="HQ7" s="33">
        <v>4</v>
      </c>
      <c r="HR7" s="33">
        <v>5</v>
      </c>
      <c r="HS7" s="33">
        <v>6</v>
      </c>
      <c r="HT7" s="33">
        <v>7</v>
      </c>
      <c r="HU7" s="33">
        <v>8</v>
      </c>
      <c r="HV7" s="33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15</v>
      </c>
      <c r="C8" s="7" t="s">
        <v>16</v>
      </c>
      <c r="D8" s="7" t="s">
        <v>7</v>
      </c>
      <c r="E8" s="7" t="s">
        <v>10</v>
      </c>
      <c r="F8" s="7" t="s">
        <v>1</v>
      </c>
      <c r="G8" s="7" t="s">
        <v>133</v>
      </c>
      <c r="H8" s="7" t="s">
        <v>2</v>
      </c>
      <c r="I8" s="7" t="s">
        <v>8</v>
      </c>
      <c r="J8" s="8" t="s">
        <v>11</v>
      </c>
      <c r="K8" s="8" t="s">
        <v>12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</row>
    <row r="9" spans="1:265" s="11" customFormat="1" ht="20.100000000000001" customHeight="1" x14ac:dyDescent="0.15">
      <c r="A9" s="48" t="s">
        <v>17</v>
      </c>
      <c r="B9" s="30" t="s">
        <v>22</v>
      </c>
      <c r="C9" s="30"/>
      <c r="D9" s="47" t="s">
        <v>99</v>
      </c>
      <c r="E9" s="30"/>
      <c r="F9" s="47" t="s">
        <v>60</v>
      </c>
      <c r="G9" s="47" t="s">
        <v>61</v>
      </c>
      <c r="H9" s="47" t="s">
        <v>61</v>
      </c>
      <c r="I9" s="59" t="s">
        <v>67</v>
      </c>
      <c r="J9" s="67">
        <f>AVERAGE(J10,J13)</f>
        <v>1</v>
      </c>
      <c r="K9" s="67" t="s">
        <v>97</v>
      </c>
      <c r="L9" s="69"/>
      <c r="M9" s="70"/>
      <c r="N9" s="70"/>
      <c r="O9" s="70"/>
      <c r="P9" s="70"/>
      <c r="Q9" s="70"/>
      <c r="R9" s="70"/>
      <c r="S9" s="71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000000001" customHeight="1" x14ac:dyDescent="0.3">
      <c r="A10" s="73">
        <v>1.1000000000000001</v>
      </c>
      <c r="B10" s="74"/>
      <c r="C10" s="74" t="s">
        <v>22</v>
      </c>
      <c r="D10" s="75" t="s">
        <v>99</v>
      </c>
      <c r="E10" s="82"/>
      <c r="F10" s="75" t="s">
        <v>60</v>
      </c>
      <c r="G10" s="76" t="s">
        <v>61</v>
      </c>
      <c r="H10" s="76" t="s">
        <v>61</v>
      </c>
      <c r="I10" s="76" t="s">
        <v>67</v>
      </c>
      <c r="J10" s="77">
        <f>AVERAGE(J11:J12)</f>
        <v>1</v>
      </c>
      <c r="K10" s="77" t="s">
        <v>97</v>
      </c>
      <c r="L10" s="63"/>
      <c r="M10" s="64"/>
      <c r="N10" s="64"/>
      <c r="O10" s="64"/>
      <c r="P10" s="64"/>
      <c r="Q10" s="64"/>
      <c r="R10" s="64"/>
      <c r="S10" s="65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000000001" customHeight="1" x14ac:dyDescent="0.15">
      <c r="A11" s="13" t="s">
        <v>20</v>
      </c>
      <c r="B11" s="14"/>
      <c r="C11" s="14" t="s">
        <v>18</v>
      </c>
      <c r="D11" s="15" t="s">
        <v>99</v>
      </c>
      <c r="E11" s="18"/>
      <c r="F11" s="15" t="s">
        <v>60</v>
      </c>
      <c r="G11" s="15" t="s">
        <v>70</v>
      </c>
      <c r="H11" s="15" t="s">
        <v>70</v>
      </c>
      <c r="I11" s="17" t="s">
        <v>71</v>
      </c>
      <c r="J11" s="16">
        <v>1</v>
      </c>
      <c r="K11" s="16" t="s">
        <v>97</v>
      </c>
      <c r="L11" s="66"/>
      <c r="M11" s="66"/>
      <c r="N11" s="66"/>
      <c r="O11" s="66"/>
      <c r="P11" s="66"/>
      <c r="Q11" s="66"/>
      <c r="R11" s="66"/>
      <c r="S11" s="66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1" customFormat="1" ht="20.100000000000001" customHeight="1" x14ac:dyDescent="0.3">
      <c r="A12" s="13" t="s">
        <v>21</v>
      </c>
      <c r="B12" s="14"/>
      <c r="C12" s="14" t="s">
        <v>19</v>
      </c>
      <c r="D12" s="18" t="s">
        <v>99</v>
      </c>
      <c r="E12" s="18"/>
      <c r="F12" s="15" t="s">
        <v>68</v>
      </c>
      <c r="G12" s="15" t="s">
        <v>61</v>
      </c>
      <c r="H12" s="15" t="s">
        <v>61</v>
      </c>
      <c r="I12" s="17" t="s">
        <v>71</v>
      </c>
      <c r="J12" s="16">
        <v>1</v>
      </c>
      <c r="K12" s="16" t="s">
        <v>97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</row>
    <row r="13" spans="1:265" ht="20.100000000000001" customHeight="1" x14ac:dyDescent="0.3">
      <c r="A13" s="78">
        <v>1.2</v>
      </c>
      <c r="B13" s="78"/>
      <c r="C13" s="78" t="s">
        <v>62</v>
      </c>
      <c r="D13" s="75" t="s">
        <v>99</v>
      </c>
      <c r="E13" s="72"/>
      <c r="F13" s="72" t="s">
        <v>68</v>
      </c>
      <c r="G13" s="72" t="s">
        <v>68</v>
      </c>
      <c r="H13" s="72" t="s">
        <v>68</v>
      </c>
      <c r="I13" s="72" t="s">
        <v>69</v>
      </c>
      <c r="J13" s="77">
        <f>AVERAGE(J14)</f>
        <v>1</v>
      </c>
      <c r="K13" s="77" t="s">
        <v>97</v>
      </c>
      <c r="L13" s="24"/>
      <c r="M13" s="24"/>
      <c r="N13" s="24"/>
      <c r="O13" s="24"/>
      <c r="P13" s="62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</row>
    <row r="14" spans="1:265" ht="20.100000000000001" customHeight="1" x14ac:dyDescent="0.3">
      <c r="A14" s="13" t="s">
        <v>25</v>
      </c>
      <c r="B14" s="13"/>
      <c r="C14" s="13" t="s">
        <v>26</v>
      </c>
      <c r="D14" s="18" t="s">
        <v>99</v>
      </c>
      <c r="E14" s="18"/>
      <c r="F14" s="18" t="s">
        <v>68</v>
      </c>
      <c r="G14" s="18" t="s">
        <v>68</v>
      </c>
      <c r="H14" s="18" t="s">
        <v>68</v>
      </c>
      <c r="I14" s="18" t="s">
        <v>69</v>
      </c>
      <c r="J14" s="16">
        <v>1</v>
      </c>
      <c r="K14" s="16" t="s">
        <v>97</v>
      </c>
      <c r="L14" s="24"/>
      <c r="M14" s="24"/>
      <c r="N14" s="24"/>
      <c r="O14" s="24"/>
      <c r="P14" s="6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</row>
    <row r="15" spans="1:265" ht="20.100000000000001" customHeight="1" x14ac:dyDescent="0.3">
      <c r="A15" s="48" t="s">
        <v>23</v>
      </c>
      <c r="B15" s="30" t="s">
        <v>24</v>
      </c>
      <c r="C15" s="30"/>
      <c r="D15" s="47"/>
      <c r="E15" s="30"/>
      <c r="F15" s="47" t="s">
        <v>64</v>
      </c>
      <c r="G15" s="47" t="s">
        <v>59</v>
      </c>
      <c r="H15" s="47" t="s">
        <v>134</v>
      </c>
      <c r="I15" s="47" t="s">
        <v>63</v>
      </c>
      <c r="J15" s="67">
        <f>AVERAGE(J16,J18,J20,J22,J24,J26)</f>
        <v>1</v>
      </c>
      <c r="K15" s="47" t="s">
        <v>97</v>
      </c>
      <c r="L15" s="24"/>
      <c r="M15" s="24"/>
      <c r="N15" s="24"/>
      <c r="O15" s="24"/>
      <c r="P15" s="24"/>
      <c r="Q15" s="24"/>
      <c r="R15" s="24"/>
      <c r="S15" s="24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8"/>
      <c r="AW15" s="111"/>
      <c r="AX15" s="112"/>
      <c r="AY15" s="112"/>
      <c r="AZ15" s="112"/>
      <c r="BA15" s="112"/>
      <c r="BB15" s="112"/>
      <c r="BC15" s="113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</row>
    <row r="16" spans="1:265" ht="20.100000000000001" customHeight="1" x14ac:dyDescent="0.3">
      <c r="A16" s="78">
        <v>2.1</v>
      </c>
      <c r="B16" s="74"/>
      <c r="C16" s="78" t="s">
        <v>27</v>
      </c>
      <c r="D16" s="72" t="s">
        <v>102</v>
      </c>
      <c r="E16" s="80"/>
      <c r="F16" s="75" t="s">
        <v>64</v>
      </c>
      <c r="G16" s="75" t="s">
        <v>92</v>
      </c>
      <c r="H16" s="75" t="s">
        <v>248</v>
      </c>
      <c r="I16" s="72" t="s">
        <v>93</v>
      </c>
      <c r="J16" s="77">
        <v>1</v>
      </c>
      <c r="K16" s="77" t="s">
        <v>97</v>
      </c>
      <c r="L16" s="24"/>
      <c r="M16" s="24"/>
      <c r="N16" s="24"/>
      <c r="O16" s="24"/>
      <c r="P16" s="24"/>
      <c r="Q16" s="24"/>
      <c r="R16" s="24"/>
      <c r="S16" s="24"/>
      <c r="T16" s="63"/>
      <c r="U16" s="64"/>
      <c r="V16" s="64"/>
      <c r="W16" s="64"/>
      <c r="X16" s="6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51"/>
      <c r="AN16" s="51"/>
      <c r="AO16" s="51"/>
      <c r="AP16" s="51"/>
      <c r="AQ16" s="51"/>
      <c r="AR16" s="51"/>
      <c r="AS16" s="51"/>
      <c r="AT16" s="51"/>
      <c r="AU16" s="51"/>
      <c r="AV16" s="24"/>
      <c r="AW16" s="90" t="s">
        <v>236</v>
      </c>
      <c r="AX16" s="91"/>
      <c r="AY16" s="91"/>
      <c r="AZ16" s="91"/>
      <c r="BA16" s="91"/>
      <c r="BB16" s="91"/>
      <c r="BC16" s="92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</row>
    <row r="17" spans="1:230" s="21" customFormat="1" ht="20.100000000000001" customHeight="1" x14ac:dyDescent="0.3">
      <c r="A17" s="61" t="s">
        <v>84</v>
      </c>
      <c r="B17" s="14"/>
      <c r="C17" s="13" t="s">
        <v>83</v>
      </c>
      <c r="D17" s="18" t="s">
        <v>102</v>
      </c>
      <c r="E17" s="13" t="s">
        <v>245</v>
      </c>
      <c r="F17" s="15" t="s">
        <v>64</v>
      </c>
      <c r="G17" s="15" t="s">
        <v>92</v>
      </c>
      <c r="H17" s="15" t="s">
        <v>134</v>
      </c>
      <c r="I17" s="18" t="s">
        <v>93</v>
      </c>
      <c r="J17" s="16">
        <v>1</v>
      </c>
      <c r="K17" s="16" t="s">
        <v>97</v>
      </c>
      <c r="L17" s="17"/>
      <c r="M17" s="17"/>
      <c r="N17" s="17"/>
      <c r="O17" s="17"/>
      <c r="P17" s="17"/>
      <c r="Q17" s="17"/>
      <c r="R17" s="17"/>
      <c r="S17" s="17"/>
      <c r="T17" s="66"/>
      <c r="U17" s="66"/>
      <c r="V17" s="66"/>
      <c r="W17" s="66"/>
      <c r="X17" s="66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51"/>
      <c r="AN17" s="51"/>
      <c r="AO17" s="51"/>
      <c r="AP17" s="51"/>
      <c r="AQ17" s="51"/>
      <c r="AR17" s="51"/>
      <c r="AS17" s="51"/>
      <c r="AT17" s="51"/>
      <c r="AU17" s="51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</row>
    <row r="18" spans="1:230" s="21" customFormat="1" ht="20.100000000000001" customHeight="1" x14ac:dyDescent="0.3">
      <c r="A18" s="78">
        <v>2.2000000000000002</v>
      </c>
      <c r="B18" s="79"/>
      <c r="C18" s="78" t="s">
        <v>45</v>
      </c>
      <c r="D18" s="72" t="s">
        <v>103</v>
      </c>
      <c r="E18" s="78"/>
      <c r="F18" s="75" t="s">
        <v>73</v>
      </c>
      <c r="G18" s="72" t="s">
        <v>75</v>
      </c>
      <c r="H18" s="72" t="s">
        <v>248</v>
      </c>
      <c r="I18" s="72" t="s">
        <v>93</v>
      </c>
      <c r="J18" s="77">
        <v>1</v>
      </c>
      <c r="K18" s="77" t="s">
        <v>97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63"/>
      <c r="Z18" s="64"/>
      <c r="AA18" s="64"/>
      <c r="AB18" s="64"/>
      <c r="AC18" s="65"/>
      <c r="AD18" s="17"/>
      <c r="AE18" s="17"/>
      <c r="AF18" s="17"/>
      <c r="AG18" s="17"/>
      <c r="AH18" s="17"/>
      <c r="AI18" s="17"/>
      <c r="AJ18" s="17"/>
      <c r="AK18" s="17"/>
      <c r="AL18" s="17"/>
      <c r="AM18" s="53"/>
      <c r="AN18" s="53"/>
      <c r="AO18" s="53"/>
      <c r="AP18" s="53"/>
      <c r="AQ18" s="53"/>
      <c r="AR18" s="53"/>
      <c r="AS18" s="53"/>
      <c r="AT18" s="53"/>
      <c r="AU18" s="53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1" customFormat="1" ht="20.100000000000001" customHeight="1" x14ac:dyDescent="0.15">
      <c r="A19" s="14" t="s">
        <v>85</v>
      </c>
      <c r="B19" s="61"/>
      <c r="C19" s="13" t="s">
        <v>96</v>
      </c>
      <c r="D19" s="18" t="s">
        <v>103</v>
      </c>
      <c r="E19" s="13" t="s">
        <v>247</v>
      </c>
      <c r="F19" s="15" t="s">
        <v>73</v>
      </c>
      <c r="G19" s="18" t="s">
        <v>75</v>
      </c>
      <c r="H19" s="15" t="s">
        <v>134</v>
      </c>
      <c r="I19" s="18" t="s">
        <v>93</v>
      </c>
      <c r="J19" s="16">
        <v>1</v>
      </c>
      <c r="K19" s="16" t="s">
        <v>97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66"/>
      <c r="Z19" s="66"/>
      <c r="AA19" s="66"/>
      <c r="AB19" s="66"/>
      <c r="AC19" s="66"/>
      <c r="AD19" s="17"/>
      <c r="AE19" s="17"/>
      <c r="AF19" s="17"/>
      <c r="AG19" s="17"/>
      <c r="AH19" s="17"/>
      <c r="AI19" s="17"/>
      <c r="AJ19" s="17"/>
      <c r="AK19" s="17"/>
      <c r="AL19" s="17"/>
      <c r="AM19" s="53"/>
      <c r="AN19" s="53"/>
      <c r="AO19" s="53"/>
      <c r="AP19" s="53"/>
      <c r="AQ19" s="53"/>
      <c r="AR19" s="53"/>
      <c r="AS19" s="53"/>
      <c r="AT19" s="53"/>
      <c r="AU19" s="53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1" customFormat="1" ht="20.100000000000001" customHeight="1" x14ac:dyDescent="0.3">
      <c r="A20" s="78">
        <v>2.2999999999999998</v>
      </c>
      <c r="B20" s="78"/>
      <c r="C20" s="78" t="s">
        <v>55</v>
      </c>
      <c r="D20" s="72" t="s">
        <v>101</v>
      </c>
      <c r="E20" s="78"/>
      <c r="F20" s="75" t="s">
        <v>94</v>
      </c>
      <c r="G20" s="72" t="s">
        <v>78</v>
      </c>
      <c r="H20" s="72" t="s">
        <v>248</v>
      </c>
      <c r="I20" s="72" t="s">
        <v>93</v>
      </c>
      <c r="J20" s="77">
        <v>1</v>
      </c>
      <c r="K20" s="77" t="s">
        <v>97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63"/>
      <c r="AE20" s="64"/>
      <c r="AF20" s="64"/>
      <c r="AG20" s="64"/>
      <c r="AH20" s="65"/>
      <c r="AI20" s="17"/>
      <c r="AJ20" s="17"/>
      <c r="AK20" s="17"/>
      <c r="AL20" s="17"/>
      <c r="AM20" s="53"/>
      <c r="AN20" s="53"/>
      <c r="AO20" s="53"/>
      <c r="AP20" s="53"/>
      <c r="AQ20" s="53"/>
      <c r="AR20" s="53"/>
      <c r="AS20" s="53"/>
      <c r="AT20" s="53"/>
      <c r="AU20" s="53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1" customFormat="1" ht="20.100000000000001" customHeight="1" x14ac:dyDescent="0.3">
      <c r="A21" s="13" t="s">
        <v>89</v>
      </c>
      <c r="B21" s="46"/>
      <c r="C21" s="13" t="s">
        <v>88</v>
      </c>
      <c r="D21" s="18" t="s">
        <v>101</v>
      </c>
      <c r="E21" s="13" t="s">
        <v>247</v>
      </c>
      <c r="F21" s="15" t="s">
        <v>94</v>
      </c>
      <c r="G21" s="18" t="s">
        <v>78</v>
      </c>
      <c r="H21" s="15" t="s">
        <v>134</v>
      </c>
      <c r="I21" s="18" t="s">
        <v>93</v>
      </c>
      <c r="J21" s="16">
        <v>1</v>
      </c>
      <c r="K21" s="16" t="s">
        <v>97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24"/>
      <c r="X21" s="24"/>
      <c r="Y21" s="24"/>
      <c r="Z21" s="24"/>
      <c r="AA21" s="24"/>
      <c r="AB21" s="24"/>
      <c r="AC21" s="24"/>
      <c r="AD21" s="66"/>
      <c r="AE21" s="66"/>
      <c r="AF21" s="66"/>
      <c r="AG21" s="66"/>
      <c r="AH21" s="66"/>
      <c r="AI21" s="24"/>
      <c r="AJ21" s="24"/>
      <c r="AK21" s="24"/>
      <c r="AL21" s="24"/>
      <c r="AM21" s="51"/>
      <c r="AN21" s="51"/>
      <c r="AO21" s="51"/>
      <c r="AP21" s="51"/>
      <c r="AQ21" s="51"/>
      <c r="AR21" s="51"/>
      <c r="AS21" s="51"/>
      <c r="AT21" s="51"/>
      <c r="AU21" s="51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</row>
    <row r="22" spans="1:230" ht="20.100000000000001" customHeight="1" x14ac:dyDescent="0.3">
      <c r="A22" s="78">
        <v>2.4</v>
      </c>
      <c r="B22" s="78"/>
      <c r="C22" s="78" t="s">
        <v>56</v>
      </c>
      <c r="D22" s="72" t="s">
        <v>100</v>
      </c>
      <c r="E22" s="78"/>
      <c r="F22" s="75" t="s">
        <v>79</v>
      </c>
      <c r="G22" s="72" t="s">
        <v>95</v>
      </c>
      <c r="H22" s="72" t="s">
        <v>248</v>
      </c>
      <c r="I22" s="72" t="s">
        <v>93</v>
      </c>
      <c r="J22" s="77">
        <v>1</v>
      </c>
      <c r="K22" s="72" t="s">
        <v>97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63"/>
      <c r="AJ22" s="64"/>
      <c r="AK22" s="64"/>
      <c r="AL22" s="64"/>
      <c r="AM22" s="65"/>
      <c r="AN22" s="53"/>
      <c r="AO22" s="53"/>
      <c r="AP22" s="53"/>
      <c r="AQ22" s="53"/>
      <c r="AR22" s="53"/>
      <c r="AS22" s="53"/>
      <c r="AT22" s="53"/>
      <c r="AU22" s="53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000000001" customHeight="1" x14ac:dyDescent="0.15">
      <c r="A23" s="13" t="s">
        <v>90</v>
      </c>
      <c r="B23" s="46"/>
      <c r="C23" s="14" t="s">
        <v>249</v>
      </c>
      <c r="D23" s="18" t="s">
        <v>100</v>
      </c>
      <c r="E23" s="13" t="s">
        <v>246</v>
      </c>
      <c r="F23" s="15" t="s">
        <v>79</v>
      </c>
      <c r="G23" s="18" t="s">
        <v>95</v>
      </c>
      <c r="H23" s="15" t="s">
        <v>134</v>
      </c>
      <c r="I23" s="18" t="s">
        <v>93</v>
      </c>
      <c r="J23" s="16">
        <v>1</v>
      </c>
      <c r="K23" s="18" t="s">
        <v>97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66"/>
      <c r="AJ23" s="66"/>
      <c r="AK23" s="66"/>
      <c r="AL23" s="66"/>
      <c r="AM23" s="66"/>
      <c r="AN23" s="53"/>
      <c r="AO23" s="53"/>
      <c r="AP23" s="53"/>
      <c r="AQ23" s="53"/>
      <c r="AR23" s="53"/>
      <c r="AS23" s="53"/>
      <c r="AT23" s="53"/>
      <c r="AU23" s="53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000000001" customHeight="1" x14ac:dyDescent="0.3">
      <c r="A24" s="78">
        <v>2.5</v>
      </c>
      <c r="B24" s="79"/>
      <c r="C24" s="78" t="s">
        <v>58</v>
      </c>
      <c r="D24" s="72" t="s">
        <v>100</v>
      </c>
      <c r="E24" s="78"/>
      <c r="F24" s="75" t="s">
        <v>80</v>
      </c>
      <c r="G24" s="75" t="s">
        <v>81</v>
      </c>
      <c r="H24" s="75" t="s">
        <v>248</v>
      </c>
      <c r="I24" s="72" t="s">
        <v>71</v>
      </c>
      <c r="J24" s="77">
        <v>1</v>
      </c>
      <c r="K24" s="72" t="s">
        <v>97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51"/>
      <c r="AN24" s="63"/>
      <c r="AO24" s="64"/>
      <c r="AP24" s="64"/>
      <c r="AQ24" s="65"/>
      <c r="AR24" s="51"/>
      <c r="AS24" s="51"/>
      <c r="AT24" s="51"/>
      <c r="AU24" s="51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</row>
    <row r="25" spans="1:230" ht="20.100000000000001" customHeight="1" x14ac:dyDescent="0.15">
      <c r="A25" s="13" t="s">
        <v>91</v>
      </c>
      <c r="B25" s="13"/>
      <c r="C25" s="13" t="s">
        <v>87</v>
      </c>
      <c r="D25" s="18" t="s">
        <v>100</v>
      </c>
      <c r="E25" s="13" t="s">
        <v>246</v>
      </c>
      <c r="F25" s="15" t="s">
        <v>80</v>
      </c>
      <c r="G25" s="15" t="s">
        <v>81</v>
      </c>
      <c r="H25" s="15" t="s">
        <v>134</v>
      </c>
      <c r="I25" s="18" t="s">
        <v>71</v>
      </c>
      <c r="J25" s="16">
        <v>1</v>
      </c>
      <c r="K25" s="18" t="s">
        <v>97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53"/>
      <c r="AN25" s="66"/>
      <c r="AO25" s="66"/>
      <c r="AP25" s="66"/>
      <c r="AQ25" s="66"/>
      <c r="AR25" s="53"/>
      <c r="AS25" s="53"/>
      <c r="AT25" s="53"/>
      <c r="AU25" s="53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000000001" customHeight="1" x14ac:dyDescent="0.3">
      <c r="A26" s="78">
        <v>2.6</v>
      </c>
      <c r="B26" s="80"/>
      <c r="C26" s="78" t="s">
        <v>57</v>
      </c>
      <c r="D26" s="72" t="s">
        <v>103</v>
      </c>
      <c r="E26" s="80"/>
      <c r="F26" s="75" t="s">
        <v>82</v>
      </c>
      <c r="G26" s="72" t="s">
        <v>59</v>
      </c>
      <c r="H26" s="72" t="s">
        <v>248</v>
      </c>
      <c r="I26" s="72" t="s">
        <v>93</v>
      </c>
      <c r="J26" s="77">
        <v>1</v>
      </c>
      <c r="K26" s="72" t="s">
        <v>97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53"/>
      <c r="AN26" s="53"/>
      <c r="AO26" s="53"/>
      <c r="AP26" s="53"/>
      <c r="AQ26" s="53"/>
      <c r="AR26" s="63"/>
      <c r="AS26" s="64"/>
      <c r="AT26" s="64"/>
      <c r="AU26" s="64"/>
      <c r="AV26" s="65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000000001" customHeight="1" x14ac:dyDescent="0.3">
      <c r="A27" s="13" t="s">
        <v>86</v>
      </c>
      <c r="B27" s="13"/>
      <c r="C27" s="13" t="s">
        <v>190</v>
      </c>
      <c r="D27" s="15" t="s">
        <v>103</v>
      </c>
      <c r="E27" s="13" t="s">
        <v>245</v>
      </c>
      <c r="F27" s="15" t="s">
        <v>82</v>
      </c>
      <c r="G27" s="18" t="s">
        <v>59</v>
      </c>
      <c r="H27" s="15" t="s">
        <v>134</v>
      </c>
      <c r="I27" s="18" t="s">
        <v>93</v>
      </c>
      <c r="J27" s="16">
        <v>1</v>
      </c>
      <c r="K27" s="18" t="s">
        <v>97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53"/>
      <c r="AN27" s="53"/>
      <c r="AO27" s="53"/>
      <c r="AP27" s="53"/>
      <c r="AQ27" s="53"/>
      <c r="AR27" s="66"/>
      <c r="AS27" s="66"/>
      <c r="AT27" s="66"/>
      <c r="AU27" s="66"/>
      <c r="AV27" s="66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</row>
    <row r="28" spans="1:230" ht="20.100000000000001" customHeight="1" x14ac:dyDescent="0.3">
      <c r="A28" s="48" t="s">
        <v>28</v>
      </c>
      <c r="B28" s="30" t="s">
        <v>29</v>
      </c>
      <c r="C28" s="10"/>
      <c r="D28" s="67" t="s">
        <v>99</v>
      </c>
      <c r="E28" s="10"/>
      <c r="F28" s="47" t="s">
        <v>64</v>
      </c>
      <c r="G28" s="47" t="s">
        <v>59</v>
      </c>
      <c r="H28" s="47" t="s">
        <v>134</v>
      </c>
      <c r="I28" s="47" t="s">
        <v>63</v>
      </c>
      <c r="J28" s="67">
        <f>AVERAGE(J29)</f>
        <v>1</v>
      </c>
      <c r="K28" s="47" t="s">
        <v>97</v>
      </c>
      <c r="L28" s="24"/>
      <c r="M28" s="24"/>
      <c r="N28" s="24"/>
      <c r="O28" s="24"/>
      <c r="P28" s="24"/>
      <c r="Q28" s="24"/>
      <c r="R28" s="24"/>
      <c r="S28" s="2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6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111"/>
      <c r="AX28" s="112"/>
      <c r="AY28" s="112"/>
      <c r="AZ28" s="112"/>
      <c r="BA28" s="112"/>
      <c r="BB28" s="112"/>
      <c r="BC28" s="113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</row>
    <row r="29" spans="1:230" ht="20.100000000000001" customHeight="1" x14ac:dyDescent="0.3">
      <c r="A29" s="78">
        <v>3.1</v>
      </c>
      <c r="B29" s="78"/>
      <c r="C29" s="78" t="s">
        <v>31</v>
      </c>
      <c r="D29" s="72" t="s">
        <v>99</v>
      </c>
      <c r="E29" s="82"/>
      <c r="F29" s="72" t="s">
        <v>64</v>
      </c>
      <c r="G29" s="72" t="s">
        <v>59</v>
      </c>
      <c r="H29" s="72" t="s">
        <v>248</v>
      </c>
      <c r="I29" s="72" t="s">
        <v>63</v>
      </c>
      <c r="J29" s="77">
        <f>AVERAGE(J30:J36)</f>
        <v>1</v>
      </c>
      <c r="K29" s="77" t="s">
        <v>97</v>
      </c>
      <c r="L29" s="24"/>
      <c r="M29" s="24"/>
      <c r="N29" s="24"/>
      <c r="O29" s="24"/>
      <c r="P29" s="24"/>
      <c r="Q29" s="24"/>
      <c r="R29" s="24"/>
      <c r="S29" s="24"/>
      <c r="T29" s="63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5"/>
      <c r="AW29" s="90" t="s">
        <v>236</v>
      </c>
      <c r="AX29" s="91"/>
      <c r="AY29" s="91"/>
      <c r="AZ29" s="91"/>
      <c r="BA29" s="91"/>
      <c r="BB29" s="91"/>
      <c r="BC29" s="92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</row>
    <row r="30" spans="1:230" ht="20.100000000000001" customHeight="1" x14ac:dyDescent="0.3">
      <c r="A30" s="14" t="s">
        <v>36</v>
      </c>
      <c r="B30" s="13"/>
      <c r="C30" s="13" t="s">
        <v>35</v>
      </c>
      <c r="D30" s="18" t="s">
        <v>102</v>
      </c>
      <c r="E30" s="13" t="s">
        <v>237</v>
      </c>
      <c r="F30" s="18" t="s">
        <v>64</v>
      </c>
      <c r="G30" s="18" t="s">
        <v>72</v>
      </c>
      <c r="H30" s="15" t="s">
        <v>134</v>
      </c>
      <c r="I30" s="18" t="s">
        <v>71</v>
      </c>
      <c r="J30" s="16">
        <v>1</v>
      </c>
      <c r="K30" s="16" t="s">
        <v>97</v>
      </c>
      <c r="L30" s="24"/>
      <c r="M30" s="24"/>
      <c r="N30" s="24"/>
      <c r="O30" s="24"/>
      <c r="P30" s="24"/>
      <c r="Q30" s="24"/>
      <c r="R30" s="24"/>
      <c r="S30" s="24"/>
      <c r="T30" s="66"/>
      <c r="U30" s="66"/>
      <c r="V30" s="66"/>
      <c r="W30" s="66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</row>
    <row r="31" spans="1:230" ht="20.100000000000001" customHeight="1" x14ac:dyDescent="0.3">
      <c r="A31" s="14" t="s">
        <v>37</v>
      </c>
      <c r="B31" s="13"/>
      <c r="C31" s="13" t="s">
        <v>34</v>
      </c>
      <c r="D31" s="18" t="s">
        <v>103</v>
      </c>
      <c r="E31" s="13" t="s">
        <v>240</v>
      </c>
      <c r="F31" s="18" t="s">
        <v>92</v>
      </c>
      <c r="G31" s="18" t="s">
        <v>126</v>
      </c>
      <c r="H31" s="15" t="s">
        <v>134</v>
      </c>
      <c r="I31" s="18" t="s">
        <v>71</v>
      </c>
      <c r="J31" s="16">
        <v>1</v>
      </c>
      <c r="K31" s="16" t="s">
        <v>97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66"/>
      <c r="Y31" s="66"/>
      <c r="Z31" s="66"/>
      <c r="AA31" s="66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</row>
    <row r="32" spans="1:230" ht="20.100000000000001" customHeight="1" x14ac:dyDescent="0.3">
      <c r="A32" s="14" t="s">
        <v>38</v>
      </c>
      <c r="B32" s="14"/>
      <c r="C32" s="13" t="s">
        <v>30</v>
      </c>
      <c r="D32" s="15" t="s">
        <v>102</v>
      </c>
      <c r="E32" s="13" t="s">
        <v>238</v>
      </c>
      <c r="F32" s="18" t="s">
        <v>74</v>
      </c>
      <c r="G32" s="18" t="s">
        <v>76</v>
      </c>
      <c r="H32" s="15" t="s">
        <v>134</v>
      </c>
      <c r="I32" s="18" t="s">
        <v>71</v>
      </c>
      <c r="J32" s="16">
        <v>1</v>
      </c>
      <c r="K32" s="18" t="s">
        <v>97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66"/>
      <c r="AC32" s="66"/>
      <c r="AD32" s="66"/>
      <c r="AE32" s="66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</row>
    <row r="33" spans="1:230" ht="20.100000000000001" customHeight="1" x14ac:dyDescent="0.3">
      <c r="A33" s="14" t="s">
        <v>39</v>
      </c>
      <c r="B33" s="13"/>
      <c r="C33" s="13" t="s">
        <v>32</v>
      </c>
      <c r="D33" s="18" t="s">
        <v>102</v>
      </c>
      <c r="E33" s="13" t="s">
        <v>239</v>
      </c>
      <c r="F33" s="18" t="s">
        <v>77</v>
      </c>
      <c r="G33" s="18" t="s">
        <v>79</v>
      </c>
      <c r="H33" s="15" t="s">
        <v>134</v>
      </c>
      <c r="I33" s="18" t="s">
        <v>71</v>
      </c>
      <c r="J33" s="16">
        <v>1</v>
      </c>
      <c r="K33" s="18" t="s">
        <v>97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66"/>
      <c r="AG33" s="66"/>
      <c r="AH33" s="66"/>
      <c r="AI33" s="66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</row>
    <row r="34" spans="1:230" ht="20.100000000000001" customHeight="1" x14ac:dyDescent="0.3">
      <c r="A34" s="14" t="s">
        <v>40</v>
      </c>
      <c r="B34" s="13"/>
      <c r="C34" s="13" t="s">
        <v>242</v>
      </c>
      <c r="D34" s="18" t="s">
        <v>100</v>
      </c>
      <c r="E34" s="13" t="s">
        <v>241</v>
      </c>
      <c r="F34" s="18" t="s">
        <v>127</v>
      </c>
      <c r="G34" s="18" t="s">
        <v>95</v>
      </c>
      <c r="H34" s="15" t="s">
        <v>134</v>
      </c>
      <c r="I34" s="18" t="s">
        <v>71</v>
      </c>
      <c r="J34" s="16">
        <v>1</v>
      </c>
      <c r="K34" s="18" t="s">
        <v>97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66"/>
      <c r="AK34" s="66"/>
      <c r="AL34" s="66"/>
      <c r="AM34" s="66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</row>
    <row r="35" spans="1:230" ht="20.100000000000001" customHeight="1" x14ac:dyDescent="0.3">
      <c r="A35" s="14" t="s">
        <v>41</v>
      </c>
      <c r="B35" s="13"/>
      <c r="C35" s="14" t="s">
        <v>33</v>
      </c>
      <c r="D35" s="18" t="s">
        <v>100</v>
      </c>
      <c r="E35" s="13" t="s">
        <v>243</v>
      </c>
      <c r="F35" s="18" t="s">
        <v>80</v>
      </c>
      <c r="G35" s="18" t="s">
        <v>81</v>
      </c>
      <c r="H35" s="15" t="s">
        <v>134</v>
      </c>
      <c r="I35" s="18" t="s">
        <v>71</v>
      </c>
      <c r="J35" s="16">
        <v>1</v>
      </c>
      <c r="K35" s="18" t="s">
        <v>97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6"/>
      <c r="AO35" s="66"/>
      <c r="AP35" s="66"/>
      <c r="AQ35" s="66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</row>
    <row r="36" spans="1:230" ht="20.100000000000001" customHeight="1" x14ac:dyDescent="0.3">
      <c r="A36" s="14" t="s">
        <v>42</v>
      </c>
      <c r="B36" s="18"/>
      <c r="C36" s="13" t="s">
        <v>187</v>
      </c>
      <c r="D36" s="18" t="s">
        <v>101</v>
      </c>
      <c r="E36" s="14" t="s">
        <v>244</v>
      </c>
      <c r="F36" s="18" t="s">
        <v>82</v>
      </c>
      <c r="G36" s="18" t="s">
        <v>59</v>
      </c>
      <c r="H36" s="15" t="s">
        <v>134</v>
      </c>
      <c r="I36" s="18" t="s">
        <v>93</v>
      </c>
      <c r="J36" s="16">
        <v>1</v>
      </c>
      <c r="K36" s="18" t="s">
        <v>97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66"/>
      <c r="AS36" s="66"/>
      <c r="AT36" s="66"/>
      <c r="AU36" s="66"/>
      <c r="AV36" s="66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</row>
    <row r="37" spans="1:230" ht="20.100000000000001" customHeight="1" x14ac:dyDescent="0.3">
      <c r="A37" s="48" t="s">
        <v>43</v>
      </c>
      <c r="B37" s="30" t="s">
        <v>44</v>
      </c>
      <c r="C37" s="47" t="s">
        <v>186</v>
      </c>
      <c r="D37" s="67" t="s">
        <v>99</v>
      </c>
      <c r="E37" s="10"/>
      <c r="F37" s="47" t="s">
        <v>65</v>
      </c>
      <c r="G37" s="47" t="s">
        <v>130</v>
      </c>
      <c r="H37" s="47"/>
      <c r="I37" s="47" t="s">
        <v>139</v>
      </c>
      <c r="J37" s="67">
        <f>AVERAGE(J38,J44,J46,J49,J55,J58,J62)</f>
        <v>0</v>
      </c>
      <c r="K37" s="47" t="s">
        <v>98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60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17"/>
      <c r="DH37" s="17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</row>
    <row r="38" spans="1:230" ht="20.100000000000001" customHeight="1" x14ac:dyDescent="0.3">
      <c r="A38" s="81">
        <v>4.0999999999999996</v>
      </c>
      <c r="B38" s="78" t="s">
        <v>106</v>
      </c>
      <c r="C38" s="78" t="s">
        <v>185</v>
      </c>
      <c r="D38" s="72" t="s">
        <v>102</v>
      </c>
      <c r="E38" s="72"/>
      <c r="F38" s="72" t="s">
        <v>228</v>
      </c>
      <c r="G38" s="72" t="s">
        <v>138</v>
      </c>
      <c r="H38" s="72"/>
      <c r="I38" s="72" t="s">
        <v>229</v>
      </c>
      <c r="J38" s="77">
        <f>AVERAGE(J39:J43)</f>
        <v>0</v>
      </c>
      <c r="K38" s="72" t="s">
        <v>98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17"/>
      <c r="AX38" s="24"/>
      <c r="AY38" s="24"/>
      <c r="AZ38" s="24"/>
      <c r="BA38" s="24"/>
      <c r="BB38" s="24"/>
      <c r="BC38" s="2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5"/>
      <c r="CW38" s="24"/>
      <c r="CX38" s="24"/>
      <c r="CY38" s="24"/>
      <c r="CZ38" s="24"/>
      <c r="DA38" s="24"/>
      <c r="DB38" s="24"/>
      <c r="DC38" s="24"/>
      <c r="DD38" s="24"/>
      <c r="DE38" s="24"/>
      <c r="DF38" s="17"/>
      <c r="DG38" s="17"/>
      <c r="DH38" s="17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</row>
    <row r="39" spans="1:230" ht="20.100000000000001" customHeight="1" x14ac:dyDescent="0.3">
      <c r="A39" s="50" t="s">
        <v>108</v>
      </c>
      <c r="B39" s="14" t="s">
        <v>109</v>
      </c>
      <c r="C39" s="86" t="s">
        <v>180</v>
      </c>
      <c r="D39" s="15" t="s">
        <v>102</v>
      </c>
      <c r="E39" s="18"/>
      <c r="F39" s="18" t="s">
        <v>228</v>
      </c>
      <c r="G39" s="18" t="s">
        <v>141</v>
      </c>
      <c r="H39" s="18"/>
      <c r="I39" s="18" t="s">
        <v>230</v>
      </c>
      <c r="J39" s="16">
        <v>0</v>
      </c>
      <c r="K39" s="18" t="s">
        <v>98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17"/>
      <c r="AX39" s="24"/>
      <c r="AY39" s="24"/>
      <c r="AZ39" s="24"/>
      <c r="BA39" s="24"/>
      <c r="BB39" s="24"/>
      <c r="BC39" s="24"/>
      <c r="BD39" s="88"/>
      <c r="BE39" s="88"/>
      <c r="BF39" s="88"/>
      <c r="BG39" s="88"/>
      <c r="BH39" s="88"/>
      <c r="BI39" s="88"/>
      <c r="BJ39" s="88"/>
      <c r="BK39" s="88"/>
      <c r="BL39" s="88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17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17"/>
      <c r="DG39" s="17"/>
      <c r="DH39" s="17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</row>
    <row r="40" spans="1:230" ht="20.100000000000001" customHeight="1" x14ac:dyDescent="0.3">
      <c r="A40" s="50" t="s">
        <v>113</v>
      </c>
      <c r="B40" s="13" t="s">
        <v>110</v>
      </c>
      <c r="C40" s="13" t="s">
        <v>181</v>
      </c>
      <c r="D40" s="15" t="s">
        <v>102</v>
      </c>
      <c r="E40" s="18"/>
      <c r="F40" s="18" t="s">
        <v>144</v>
      </c>
      <c r="G40" s="18" t="s">
        <v>135</v>
      </c>
      <c r="H40" s="18"/>
      <c r="I40" s="18" t="s">
        <v>230</v>
      </c>
      <c r="J40" s="16">
        <v>0</v>
      </c>
      <c r="K40" s="18" t="s">
        <v>98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88"/>
      <c r="BN40" s="88"/>
      <c r="BO40" s="88"/>
      <c r="BP40" s="88"/>
      <c r="BQ40" s="88"/>
      <c r="BR40" s="88"/>
      <c r="BS40" s="88"/>
      <c r="BT40" s="88"/>
      <c r="BU40" s="88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</row>
    <row r="41" spans="1:230" ht="20.100000000000001" customHeight="1" x14ac:dyDescent="0.3">
      <c r="A41" s="50" t="s">
        <v>114</v>
      </c>
      <c r="B41" s="26" t="s">
        <v>112</v>
      </c>
      <c r="C41" s="13" t="s">
        <v>182</v>
      </c>
      <c r="D41" s="15" t="s">
        <v>102</v>
      </c>
      <c r="E41" s="18"/>
      <c r="F41" s="18" t="s">
        <v>142</v>
      </c>
      <c r="G41" s="18" t="s">
        <v>232</v>
      </c>
      <c r="H41" s="18"/>
      <c r="I41" s="18" t="s">
        <v>230</v>
      </c>
      <c r="J41" s="16">
        <v>0</v>
      </c>
      <c r="K41" s="18" t="s">
        <v>98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88"/>
      <c r="BW41" s="88"/>
      <c r="BX41" s="88"/>
      <c r="BY41" s="88"/>
      <c r="BZ41" s="88"/>
      <c r="CA41" s="88"/>
      <c r="CB41" s="88"/>
      <c r="CC41" s="88"/>
      <c r="CD41" s="88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</row>
    <row r="42" spans="1:230" ht="20.100000000000001" customHeight="1" x14ac:dyDescent="0.3">
      <c r="A42" s="50" t="s">
        <v>115</v>
      </c>
      <c r="B42" s="13" t="s">
        <v>111</v>
      </c>
      <c r="C42" s="13" t="s">
        <v>183</v>
      </c>
      <c r="D42" s="15" t="s">
        <v>102</v>
      </c>
      <c r="E42" s="18"/>
      <c r="F42" s="18" t="s">
        <v>143</v>
      </c>
      <c r="G42" s="18" t="s">
        <v>131</v>
      </c>
      <c r="H42" s="18"/>
      <c r="I42" s="18" t="s">
        <v>230</v>
      </c>
      <c r="J42" s="16">
        <v>0</v>
      </c>
      <c r="K42" s="18" t="s">
        <v>98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88"/>
      <c r="CF42" s="88"/>
      <c r="CG42" s="88"/>
      <c r="CH42" s="88"/>
      <c r="CI42" s="88"/>
      <c r="CJ42" s="88"/>
      <c r="CK42" s="88"/>
      <c r="CL42" s="88"/>
      <c r="CM42" s="88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</row>
    <row r="43" spans="1:230" ht="20.100000000000001" customHeight="1" x14ac:dyDescent="0.3">
      <c r="A43" s="50" t="s">
        <v>199</v>
      </c>
      <c r="B43" s="13" t="s">
        <v>116</v>
      </c>
      <c r="C43" s="13" t="s">
        <v>184</v>
      </c>
      <c r="D43" s="15" t="s">
        <v>102</v>
      </c>
      <c r="E43" s="18"/>
      <c r="F43" s="18" t="s">
        <v>231</v>
      </c>
      <c r="G43" s="18" t="s">
        <v>138</v>
      </c>
      <c r="H43" s="18"/>
      <c r="I43" s="18" t="s">
        <v>230</v>
      </c>
      <c r="J43" s="16">
        <v>0</v>
      </c>
      <c r="K43" s="18" t="s">
        <v>98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88"/>
      <c r="CO43" s="88"/>
      <c r="CP43" s="88"/>
      <c r="CQ43" s="88"/>
      <c r="CR43" s="88"/>
      <c r="CS43" s="88"/>
      <c r="CT43" s="88"/>
      <c r="CU43" s="88"/>
      <c r="CV43" s="88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</row>
    <row r="44" spans="1:230" ht="20.100000000000001" customHeight="1" x14ac:dyDescent="0.3">
      <c r="A44" s="81">
        <v>4.2</v>
      </c>
      <c r="B44" s="83" t="s">
        <v>194</v>
      </c>
      <c r="C44" s="83" t="s">
        <v>185</v>
      </c>
      <c r="D44" s="72" t="s">
        <v>101</v>
      </c>
      <c r="E44" s="82"/>
      <c r="F44" s="72" t="s">
        <v>228</v>
      </c>
      <c r="G44" s="72" t="s">
        <v>138</v>
      </c>
      <c r="H44" s="72"/>
      <c r="I44" s="72" t="s">
        <v>229</v>
      </c>
      <c r="J44" s="77">
        <f>AVERAGE(J45)</f>
        <v>0</v>
      </c>
      <c r="K44" s="72" t="s">
        <v>98</v>
      </c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5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</row>
    <row r="45" spans="1:230" ht="20.100000000000001" customHeight="1" x14ac:dyDescent="0.3">
      <c r="A45" s="50" t="s">
        <v>117</v>
      </c>
      <c r="B45" s="13" t="s">
        <v>197</v>
      </c>
      <c r="C45" s="13" t="s">
        <v>198</v>
      </c>
      <c r="D45" s="15" t="s">
        <v>101</v>
      </c>
      <c r="E45" s="18"/>
      <c r="F45" s="18" t="s">
        <v>228</v>
      </c>
      <c r="G45" s="18" t="s">
        <v>179</v>
      </c>
      <c r="H45" s="18"/>
      <c r="I45" s="18" t="s">
        <v>229</v>
      </c>
      <c r="J45" s="16">
        <v>0</v>
      </c>
      <c r="K45" s="18" t="s">
        <v>98</v>
      </c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17"/>
      <c r="AX45" s="24"/>
      <c r="AY45" s="24"/>
      <c r="AZ45" s="24"/>
      <c r="BA45" s="24"/>
      <c r="BB45" s="24"/>
      <c r="BC45" s="24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24"/>
      <c r="CX45" s="24"/>
      <c r="CY45" s="24"/>
      <c r="CZ45" s="24"/>
      <c r="DA45" s="24"/>
      <c r="DB45" s="24"/>
      <c r="DC45" s="24"/>
      <c r="DD45" s="24"/>
      <c r="DE45" s="24"/>
      <c r="DF45" s="17"/>
      <c r="DG45" s="17"/>
      <c r="DH45" s="17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</row>
    <row r="46" spans="1:230" ht="20.100000000000001" customHeight="1" x14ac:dyDescent="0.3">
      <c r="A46" s="81">
        <v>4.3</v>
      </c>
      <c r="B46" s="74" t="s">
        <v>219</v>
      </c>
      <c r="C46" s="74" t="s">
        <v>200</v>
      </c>
      <c r="D46" s="72" t="s">
        <v>101</v>
      </c>
      <c r="E46" s="82"/>
      <c r="F46" s="72" t="s">
        <v>228</v>
      </c>
      <c r="G46" s="72" t="s">
        <v>132</v>
      </c>
      <c r="H46" s="72"/>
      <c r="I46" s="72" t="s">
        <v>140</v>
      </c>
      <c r="J46" s="77">
        <f>AVERAGE(J47,J48)</f>
        <v>0</v>
      </c>
      <c r="K46" s="72" t="s">
        <v>98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17"/>
      <c r="AX46" s="24"/>
      <c r="AY46" s="24"/>
      <c r="AZ46" s="24"/>
      <c r="BA46" s="24"/>
      <c r="BB46" s="24"/>
      <c r="BC46" s="2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17"/>
      <c r="DG46" s="17"/>
      <c r="DH46" s="17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</row>
    <row r="47" spans="1:230" ht="20.100000000000001" customHeight="1" x14ac:dyDescent="0.3">
      <c r="A47" s="50" t="s">
        <v>121</v>
      </c>
      <c r="B47" s="14" t="s">
        <v>201</v>
      </c>
      <c r="C47" s="14" t="s">
        <v>203</v>
      </c>
      <c r="D47" s="18" t="s">
        <v>101</v>
      </c>
      <c r="E47" s="18"/>
      <c r="F47" s="18" t="s">
        <v>228</v>
      </c>
      <c r="G47" s="18" t="s">
        <v>145</v>
      </c>
      <c r="H47" s="18"/>
      <c r="I47" s="18" t="s">
        <v>235</v>
      </c>
      <c r="J47" s="16">
        <v>0</v>
      </c>
      <c r="K47" s="18" t="s">
        <v>98</v>
      </c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17"/>
      <c r="AX47" s="24"/>
      <c r="AY47" s="24"/>
      <c r="AZ47" s="24"/>
      <c r="BA47" s="24"/>
      <c r="BB47" s="24"/>
      <c r="BC47" s="24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24"/>
      <c r="BT47" s="24"/>
      <c r="BU47" s="24"/>
      <c r="BV47" s="24"/>
      <c r="BW47" s="24"/>
      <c r="BX47" s="24"/>
      <c r="BY47" s="17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17"/>
      <c r="DG47" s="17"/>
      <c r="DH47" s="17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</row>
    <row r="48" spans="1:230" ht="20.100000000000001" customHeight="1" x14ac:dyDescent="0.3">
      <c r="A48" s="50" t="s">
        <v>46</v>
      </c>
      <c r="B48" s="13" t="s">
        <v>202</v>
      </c>
      <c r="C48" s="13" t="s">
        <v>204</v>
      </c>
      <c r="D48" s="18" t="s">
        <v>101</v>
      </c>
      <c r="E48" s="18"/>
      <c r="F48" s="18" t="s">
        <v>146</v>
      </c>
      <c r="G48" s="18" t="s">
        <v>132</v>
      </c>
      <c r="H48" s="18"/>
      <c r="I48" s="18" t="s">
        <v>235</v>
      </c>
      <c r="J48" s="16">
        <v>0</v>
      </c>
      <c r="K48" s="18" t="s">
        <v>98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</row>
    <row r="49" spans="1:230" ht="20.100000000000001" customHeight="1" x14ac:dyDescent="0.3">
      <c r="A49" s="81">
        <v>4.4000000000000004</v>
      </c>
      <c r="B49" s="74" t="s">
        <v>220</v>
      </c>
      <c r="C49" s="74" t="s">
        <v>200</v>
      </c>
      <c r="D49" s="72" t="s">
        <v>100</v>
      </c>
      <c r="E49" s="82"/>
      <c r="F49" s="72" t="s">
        <v>228</v>
      </c>
      <c r="G49" s="72" t="s">
        <v>138</v>
      </c>
      <c r="H49" s="72"/>
      <c r="I49" s="72" t="s">
        <v>229</v>
      </c>
      <c r="J49" s="77">
        <f>AVERAGE(J50:J54)</f>
        <v>0</v>
      </c>
      <c r="K49" s="72" t="s">
        <v>98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17"/>
      <c r="AX49" s="24"/>
      <c r="AY49" s="24"/>
      <c r="AZ49" s="24"/>
      <c r="BA49" s="24"/>
      <c r="BB49" s="24"/>
      <c r="BC49" s="2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5"/>
      <c r="CW49" s="24"/>
      <c r="CX49" s="24"/>
      <c r="CY49" s="24"/>
      <c r="CZ49" s="24"/>
      <c r="DA49" s="24"/>
      <c r="DB49" s="24"/>
      <c r="DC49" s="24"/>
      <c r="DD49" s="24"/>
      <c r="DE49" s="24"/>
      <c r="DF49" s="17"/>
      <c r="DG49" s="17"/>
      <c r="DH49" s="17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</row>
    <row r="50" spans="1:230" ht="20.100000000000001" customHeight="1" x14ac:dyDescent="0.3">
      <c r="A50" s="50" t="s">
        <v>122</v>
      </c>
      <c r="B50" s="14" t="s">
        <v>205</v>
      </c>
      <c r="C50" s="14" t="s">
        <v>211</v>
      </c>
      <c r="D50" s="18" t="s">
        <v>100</v>
      </c>
      <c r="E50" s="18"/>
      <c r="F50" s="18" t="s">
        <v>228</v>
      </c>
      <c r="G50" s="18" t="s">
        <v>141</v>
      </c>
      <c r="H50" s="18"/>
      <c r="I50" s="18" t="s">
        <v>230</v>
      </c>
      <c r="J50" s="16">
        <v>0</v>
      </c>
      <c r="K50" s="18" t="s">
        <v>98</v>
      </c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17"/>
      <c r="AX50" s="24"/>
      <c r="AY50" s="24"/>
      <c r="AZ50" s="24"/>
      <c r="BA50" s="24"/>
      <c r="BB50" s="24"/>
      <c r="BC50" s="24"/>
      <c r="BD50" s="88"/>
      <c r="BE50" s="88"/>
      <c r="BF50" s="88"/>
      <c r="BG50" s="88"/>
      <c r="BH50" s="88"/>
      <c r="BI50" s="88"/>
      <c r="BJ50" s="88"/>
      <c r="BK50" s="88"/>
      <c r="BL50" s="88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17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17"/>
      <c r="DG50" s="17"/>
      <c r="DH50" s="17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</row>
    <row r="51" spans="1:230" ht="20.100000000000001" customHeight="1" x14ac:dyDescent="0.3">
      <c r="A51" s="50" t="s">
        <v>123</v>
      </c>
      <c r="B51" s="14" t="s">
        <v>210</v>
      </c>
      <c r="C51" s="14" t="s">
        <v>212</v>
      </c>
      <c r="D51" s="18" t="s">
        <v>100</v>
      </c>
      <c r="E51" s="18"/>
      <c r="F51" s="18" t="s">
        <v>144</v>
      </c>
      <c r="G51" s="18" t="s">
        <v>135</v>
      </c>
      <c r="H51" s="18"/>
      <c r="I51" s="18" t="s">
        <v>230</v>
      </c>
      <c r="J51" s="16">
        <v>0</v>
      </c>
      <c r="K51" s="18" t="s">
        <v>98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17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88"/>
      <c r="BN51" s="88"/>
      <c r="BO51" s="88"/>
      <c r="BP51" s="88"/>
      <c r="BQ51" s="88"/>
      <c r="BR51" s="88"/>
      <c r="BS51" s="88"/>
      <c r="BT51" s="88"/>
      <c r="BU51" s="88"/>
      <c r="BV51" s="24"/>
      <c r="BW51" s="24"/>
      <c r="BX51" s="17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17"/>
      <c r="DG51" s="17"/>
      <c r="DH51" s="17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</row>
    <row r="52" spans="1:230" ht="20.100000000000001" customHeight="1" x14ac:dyDescent="0.3">
      <c r="A52" s="50" t="s">
        <v>124</v>
      </c>
      <c r="B52" s="26" t="s">
        <v>206</v>
      </c>
      <c r="C52" s="14" t="s">
        <v>213</v>
      </c>
      <c r="D52" s="18" t="s">
        <v>100</v>
      </c>
      <c r="E52" s="18"/>
      <c r="F52" s="18" t="s">
        <v>142</v>
      </c>
      <c r="G52" s="18" t="s">
        <v>232</v>
      </c>
      <c r="H52" s="18"/>
      <c r="I52" s="18" t="s">
        <v>230</v>
      </c>
      <c r="J52" s="16">
        <v>0</v>
      </c>
      <c r="K52" s="18" t="s">
        <v>98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88"/>
      <c r="BW52" s="88"/>
      <c r="BX52" s="88"/>
      <c r="BY52" s="88"/>
      <c r="BZ52" s="88"/>
      <c r="CA52" s="88"/>
      <c r="CB52" s="88"/>
      <c r="CC52" s="88"/>
      <c r="CD52" s="88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</row>
    <row r="53" spans="1:230" ht="20.100000000000001" customHeight="1" x14ac:dyDescent="0.3">
      <c r="A53" s="50" t="s">
        <v>208</v>
      </c>
      <c r="B53" s="13" t="s">
        <v>119</v>
      </c>
      <c r="C53" s="13" t="s">
        <v>214</v>
      </c>
      <c r="D53" s="18" t="s">
        <v>100</v>
      </c>
      <c r="E53" s="18"/>
      <c r="F53" s="18" t="s">
        <v>143</v>
      </c>
      <c r="G53" s="18" t="s">
        <v>131</v>
      </c>
      <c r="H53" s="18"/>
      <c r="I53" s="18" t="s">
        <v>230</v>
      </c>
      <c r="J53" s="16">
        <v>0</v>
      </c>
      <c r="K53" s="18" t="s">
        <v>98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17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17"/>
      <c r="BY53" s="24"/>
      <c r="BZ53" s="24"/>
      <c r="CA53" s="24"/>
      <c r="CB53" s="24"/>
      <c r="CC53" s="24"/>
      <c r="CD53" s="24"/>
      <c r="CE53" s="88"/>
      <c r="CF53" s="88"/>
      <c r="CG53" s="88"/>
      <c r="CH53" s="88"/>
      <c r="CI53" s="88"/>
      <c r="CJ53" s="88"/>
      <c r="CK53" s="88"/>
      <c r="CL53" s="88"/>
      <c r="CM53" s="88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17"/>
      <c r="DG53" s="17"/>
      <c r="DH53" s="17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</row>
    <row r="54" spans="1:230" ht="20.100000000000001" customHeight="1" x14ac:dyDescent="0.3">
      <c r="A54" s="50" t="s">
        <v>209</v>
      </c>
      <c r="B54" s="13" t="s">
        <v>207</v>
      </c>
      <c r="C54" s="13" t="s">
        <v>215</v>
      </c>
      <c r="D54" s="18" t="s">
        <v>100</v>
      </c>
      <c r="E54" s="18"/>
      <c r="F54" s="18" t="s">
        <v>231</v>
      </c>
      <c r="G54" s="18" t="s">
        <v>138</v>
      </c>
      <c r="H54" s="18"/>
      <c r="I54" s="18" t="s">
        <v>230</v>
      </c>
      <c r="J54" s="16">
        <v>0</v>
      </c>
      <c r="K54" s="18" t="s">
        <v>98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17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17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88"/>
      <c r="CO54" s="88"/>
      <c r="CP54" s="88"/>
      <c r="CQ54" s="88"/>
      <c r="CR54" s="88"/>
      <c r="CS54" s="88"/>
      <c r="CT54" s="88"/>
      <c r="CU54" s="88"/>
      <c r="CV54" s="88"/>
      <c r="CW54" s="24"/>
      <c r="CX54" s="24"/>
      <c r="CY54" s="24"/>
      <c r="CZ54" s="24"/>
      <c r="DA54" s="24"/>
      <c r="DB54" s="24"/>
      <c r="DC54" s="24"/>
      <c r="DD54" s="24"/>
      <c r="DE54" s="24"/>
      <c r="DF54" s="17"/>
      <c r="DG54" s="17"/>
      <c r="DH54" s="17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</row>
    <row r="55" spans="1:230" ht="20.100000000000001" customHeight="1" x14ac:dyDescent="0.3">
      <c r="A55" s="81">
        <v>4.5</v>
      </c>
      <c r="B55" s="74" t="s">
        <v>107</v>
      </c>
      <c r="C55" s="74" t="s">
        <v>200</v>
      </c>
      <c r="D55" s="72" t="s">
        <v>103</v>
      </c>
      <c r="E55" s="82"/>
      <c r="F55" s="72" t="s">
        <v>228</v>
      </c>
      <c r="G55" s="72" t="s">
        <v>135</v>
      </c>
      <c r="H55" s="72"/>
      <c r="I55" s="72" t="s">
        <v>233</v>
      </c>
      <c r="J55" s="77">
        <f>AVERAGE(J56,J57)</f>
        <v>0</v>
      </c>
      <c r="K55" s="72" t="s">
        <v>98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17"/>
      <c r="AX55" s="24"/>
      <c r="AY55" s="24"/>
      <c r="AZ55" s="24"/>
      <c r="BA55" s="24"/>
      <c r="BB55" s="24"/>
      <c r="BC55" s="2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5"/>
      <c r="CW55" s="24"/>
      <c r="CX55" s="24"/>
      <c r="CY55" s="24"/>
      <c r="CZ55" s="24"/>
      <c r="DA55" s="24"/>
      <c r="DB55" s="24"/>
      <c r="DC55" s="24"/>
      <c r="DD55" s="24"/>
      <c r="DE55" s="24"/>
      <c r="DF55" s="17"/>
      <c r="DG55" s="17"/>
      <c r="DH55" s="17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</row>
    <row r="56" spans="1:230" ht="20.100000000000001" customHeight="1" x14ac:dyDescent="0.3">
      <c r="A56" s="50" t="s">
        <v>125</v>
      </c>
      <c r="B56" s="13" t="s">
        <v>216</v>
      </c>
      <c r="C56" s="13" t="s">
        <v>217</v>
      </c>
      <c r="D56" s="18" t="s">
        <v>103</v>
      </c>
      <c r="E56" s="18"/>
      <c r="F56" s="18" t="s">
        <v>228</v>
      </c>
      <c r="G56" s="18" t="s">
        <v>141</v>
      </c>
      <c r="H56" s="18"/>
      <c r="I56" s="18" t="s">
        <v>230</v>
      </c>
      <c r="J56" s="16">
        <v>0</v>
      </c>
      <c r="K56" s="18" t="s">
        <v>98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17"/>
      <c r="AX56" s="24"/>
      <c r="AY56" s="24"/>
      <c r="AZ56" s="24"/>
      <c r="BA56" s="24"/>
      <c r="BB56" s="24"/>
      <c r="BC56" s="24"/>
      <c r="BD56" s="88"/>
      <c r="BE56" s="88"/>
      <c r="BF56" s="88"/>
      <c r="BG56" s="88"/>
      <c r="BH56" s="88"/>
      <c r="BI56" s="88"/>
      <c r="BJ56" s="88"/>
      <c r="BK56" s="88"/>
      <c r="BL56" s="88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17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17"/>
      <c r="DG56" s="17"/>
      <c r="DH56" s="17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</row>
    <row r="57" spans="1:230" ht="20.100000000000001" customHeight="1" x14ac:dyDescent="0.3">
      <c r="A57" s="50" t="s">
        <v>47</v>
      </c>
      <c r="B57" s="14" t="s">
        <v>118</v>
      </c>
      <c r="C57" s="14" t="s">
        <v>218</v>
      </c>
      <c r="D57" s="18" t="s">
        <v>103</v>
      </c>
      <c r="E57" s="85"/>
      <c r="F57" s="18" t="s">
        <v>144</v>
      </c>
      <c r="G57" s="18" t="s">
        <v>135</v>
      </c>
      <c r="H57" s="18"/>
      <c r="I57" s="18" t="s">
        <v>230</v>
      </c>
      <c r="J57" s="16">
        <v>0</v>
      </c>
      <c r="K57" s="18" t="s">
        <v>98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17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88"/>
      <c r="BN57" s="88"/>
      <c r="BO57" s="88"/>
      <c r="BP57" s="88"/>
      <c r="BQ57" s="88"/>
      <c r="BR57" s="88"/>
      <c r="BS57" s="88"/>
      <c r="BT57" s="88"/>
      <c r="BU57" s="88"/>
      <c r="BV57" s="24"/>
      <c r="BW57" s="24"/>
      <c r="BX57" s="24"/>
      <c r="BY57" s="17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17"/>
      <c r="DG57" s="17"/>
      <c r="DH57" s="17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</row>
    <row r="58" spans="1:230" ht="20.100000000000001" customHeight="1" x14ac:dyDescent="0.3">
      <c r="A58" s="81">
        <v>4.5999999999999996</v>
      </c>
      <c r="B58" s="78" t="s">
        <v>221</v>
      </c>
      <c r="C58" s="74" t="s">
        <v>200</v>
      </c>
      <c r="D58" s="72" t="s">
        <v>103</v>
      </c>
      <c r="E58" s="82"/>
      <c r="F58" s="72" t="s">
        <v>142</v>
      </c>
      <c r="G58" s="72" t="s">
        <v>138</v>
      </c>
      <c r="H58" s="72"/>
      <c r="I58" s="72" t="s">
        <v>234</v>
      </c>
      <c r="J58" s="77">
        <f>AVERAGE(J59:J61)</f>
        <v>0</v>
      </c>
      <c r="K58" s="72" t="s">
        <v>98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5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</row>
    <row r="59" spans="1:230" ht="20.100000000000001" customHeight="1" x14ac:dyDescent="0.3">
      <c r="A59" s="50" t="s">
        <v>129</v>
      </c>
      <c r="B59" s="14" t="s">
        <v>222</v>
      </c>
      <c r="C59" s="14" t="s">
        <v>224</v>
      </c>
      <c r="D59" s="18" t="s">
        <v>103</v>
      </c>
      <c r="E59" s="18"/>
      <c r="F59" s="18" t="s">
        <v>142</v>
      </c>
      <c r="G59" s="18" t="s">
        <v>232</v>
      </c>
      <c r="H59" s="18"/>
      <c r="I59" s="18" t="s">
        <v>230</v>
      </c>
      <c r="J59" s="16">
        <v>0</v>
      </c>
      <c r="K59" s="18" t="s">
        <v>98</v>
      </c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88"/>
      <c r="BW59" s="88"/>
      <c r="BX59" s="88"/>
      <c r="BY59" s="88"/>
      <c r="BZ59" s="88"/>
      <c r="CA59" s="88"/>
      <c r="CB59" s="88"/>
      <c r="CC59" s="88"/>
      <c r="CD59" s="88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</row>
    <row r="60" spans="1:230" ht="20.100000000000001" customHeight="1" x14ac:dyDescent="0.3">
      <c r="A60" s="50" t="s">
        <v>195</v>
      </c>
      <c r="B60" s="13" t="s">
        <v>223</v>
      </c>
      <c r="C60" s="13" t="s">
        <v>225</v>
      </c>
      <c r="D60" s="18" t="s">
        <v>103</v>
      </c>
      <c r="E60" s="18"/>
      <c r="F60" s="18" t="s">
        <v>143</v>
      </c>
      <c r="G60" s="18" t="s">
        <v>131</v>
      </c>
      <c r="H60" s="18"/>
      <c r="I60" s="18" t="s">
        <v>230</v>
      </c>
      <c r="J60" s="16">
        <v>0</v>
      </c>
      <c r="K60" s="18" t="s">
        <v>98</v>
      </c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88"/>
      <c r="CF60" s="88"/>
      <c r="CG60" s="88"/>
      <c r="CH60" s="88"/>
      <c r="CI60" s="88"/>
      <c r="CJ60" s="88"/>
      <c r="CK60" s="88"/>
      <c r="CL60" s="88"/>
      <c r="CM60" s="88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</row>
    <row r="61" spans="1:230" ht="20.100000000000001" customHeight="1" x14ac:dyDescent="0.3">
      <c r="A61" s="50" t="s">
        <v>196</v>
      </c>
      <c r="B61" s="26" t="s">
        <v>120</v>
      </c>
      <c r="C61" s="13" t="s">
        <v>226</v>
      </c>
      <c r="D61" s="18" t="s">
        <v>103</v>
      </c>
      <c r="E61" s="18"/>
      <c r="F61" s="18" t="s">
        <v>231</v>
      </c>
      <c r="G61" s="18" t="s">
        <v>138</v>
      </c>
      <c r="H61" s="18"/>
      <c r="I61" s="18" t="s">
        <v>230</v>
      </c>
      <c r="J61" s="16">
        <v>0</v>
      </c>
      <c r="K61" s="18" t="s">
        <v>98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88"/>
      <c r="CO61" s="88"/>
      <c r="CP61" s="88"/>
      <c r="CQ61" s="88"/>
      <c r="CR61" s="88"/>
      <c r="CS61" s="88"/>
      <c r="CT61" s="88"/>
      <c r="CU61" s="88"/>
      <c r="CV61" s="88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</row>
    <row r="62" spans="1:230" ht="20.100000000000001" customHeight="1" x14ac:dyDescent="0.3">
      <c r="A62" s="78">
        <v>4.7</v>
      </c>
      <c r="B62" s="82"/>
      <c r="C62" s="78" t="s">
        <v>128</v>
      </c>
      <c r="D62" s="72" t="s">
        <v>99</v>
      </c>
      <c r="E62" s="82"/>
      <c r="F62" s="72" t="s">
        <v>137</v>
      </c>
      <c r="G62" s="72" t="s">
        <v>130</v>
      </c>
      <c r="H62" s="72"/>
      <c r="I62" s="72" t="s">
        <v>136</v>
      </c>
      <c r="J62" s="77">
        <f>AVERAGE(J63)</f>
        <v>0</v>
      </c>
      <c r="K62" s="72" t="s">
        <v>98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</row>
    <row r="63" spans="1:230" ht="20.100000000000001" customHeight="1" x14ac:dyDescent="0.3">
      <c r="A63" s="13" t="s">
        <v>227</v>
      </c>
      <c r="B63" s="18"/>
      <c r="C63" s="13" t="s">
        <v>191</v>
      </c>
      <c r="D63" s="18" t="s">
        <v>99</v>
      </c>
      <c r="E63" s="18"/>
      <c r="F63" s="18" t="s">
        <v>137</v>
      </c>
      <c r="G63" s="18" t="s">
        <v>189</v>
      </c>
      <c r="H63" s="18"/>
      <c r="I63" s="18" t="s">
        <v>136</v>
      </c>
      <c r="J63" s="16">
        <v>0</v>
      </c>
      <c r="K63" s="18" t="s">
        <v>98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</row>
    <row r="64" spans="1:230" ht="20.100000000000001" customHeight="1" x14ac:dyDescent="0.3">
      <c r="A64" s="48" t="s">
        <v>105</v>
      </c>
      <c r="B64" s="30" t="s">
        <v>48</v>
      </c>
      <c r="C64" s="10"/>
      <c r="D64" s="67" t="s">
        <v>99</v>
      </c>
      <c r="E64" s="10"/>
      <c r="F64" s="47" t="s">
        <v>66</v>
      </c>
      <c r="G64" s="47" t="s">
        <v>286</v>
      </c>
      <c r="H64" s="47"/>
      <c r="I64" s="47" t="s">
        <v>293</v>
      </c>
      <c r="J64" s="67">
        <f>AVERAGE(J65,J70,J75,J80)</f>
        <v>0</v>
      </c>
      <c r="K64" s="47" t="s">
        <v>98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6"/>
      <c r="HV64" s="24"/>
    </row>
    <row r="65" spans="1:230" ht="20.100000000000001" customHeight="1" x14ac:dyDescent="0.3">
      <c r="A65" s="81">
        <v>5.0999999999999996</v>
      </c>
      <c r="B65" s="78"/>
      <c r="C65" s="74" t="s">
        <v>188</v>
      </c>
      <c r="D65" s="72" t="s">
        <v>99</v>
      </c>
      <c r="E65" s="82"/>
      <c r="F65" s="72" t="s">
        <v>66</v>
      </c>
      <c r="G65" s="72" t="s">
        <v>270</v>
      </c>
      <c r="H65" s="82"/>
      <c r="I65" s="72" t="s">
        <v>140</v>
      </c>
      <c r="J65" s="89">
        <f>AVERAGE(J66:J69)</f>
        <v>0</v>
      </c>
      <c r="K65" s="72" t="s">
        <v>98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  <c r="ED65" s="64"/>
      <c r="EE65" s="64"/>
      <c r="EF65" s="64"/>
      <c r="EG65" s="64"/>
      <c r="EH65" s="64"/>
      <c r="EI65" s="64"/>
      <c r="EJ65" s="6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</row>
    <row r="66" spans="1:230" ht="20.100000000000001" customHeight="1" x14ac:dyDescent="0.3">
      <c r="A66" s="14" t="s">
        <v>49</v>
      </c>
      <c r="B66" s="18"/>
      <c r="C66" s="14" t="s">
        <v>251</v>
      </c>
      <c r="D66" s="18" t="s">
        <v>99</v>
      </c>
      <c r="E66" s="18"/>
      <c r="F66" s="18" t="s">
        <v>66</v>
      </c>
      <c r="G66" s="18" t="s">
        <v>66</v>
      </c>
      <c r="H66" s="18"/>
      <c r="I66" s="18" t="s">
        <v>69</v>
      </c>
      <c r="J66" s="16">
        <v>0</v>
      </c>
      <c r="K66" s="18" t="s">
        <v>98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88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</row>
    <row r="67" spans="1:230" ht="20.100000000000001" customHeight="1" x14ac:dyDescent="0.3">
      <c r="A67" s="14" t="s">
        <v>50</v>
      </c>
      <c r="B67" s="18"/>
      <c r="C67" s="14" t="s">
        <v>250</v>
      </c>
      <c r="D67" s="18" t="s">
        <v>99</v>
      </c>
      <c r="E67" s="18"/>
      <c r="F67" s="18" t="s">
        <v>66</v>
      </c>
      <c r="G67" s="18" t="s">
        <v>66</v>
      </c>
      <c r="H67" s="18"/>
      <c r="I67" s="18" t="s">
        <v>69</v>
      </c>
      <c r="J67" s="16">
        <v>0</v>
      </c>
      <c r="K67" s="18" t="s">
        <v>98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88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</row>
    <row r="68" spans="1:230" ht="20.100000000000001" customHeight="1" x14ac:dyDescent="0.3">
      <c r="A68" s="14" t="s">
        <v>51</v>
      </c>
      <c r="C68" s="14" t="s">
        <v>252</v>
      </c>
      <c r="D68" s="18" t="s">
        <v>99</v>
      </c>
      <c r="E68" s="18"/>
      <c r="F68" s="18" t="s">
        <v>278</v>
      </c>
      <c r="G68" s="18" t="s">
        <v>280</v>
      </c>
      <c r="H68" s="18"/>
      <c r="I68" s="18" t="s">
        <v>279</v>
      </c>
      <c r="J68" s="16">
        <v>0</v>
      </c>
      <c r="K68" s="18" t="s">
        <v>98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8"/>
      <c r="DS68" s="88"/>
      <c r="DT68" s="88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8"/>
      <c r="EI68" s="88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</row>
    <row r="69" spans="1:230" ht="20.100000000000001" customHeight="1" x14ac:dyDescent="0.3">
      <c r="A69" s="14" t="s">
        <v>276</v>
      </c>
      <c r="C69" s="14" t="s">
        <v>277</v>
      </c>
      <c r="D69" s="18" t="s">
        <v>99</v>
      </c>
      <c r="E69" s="18"/>
      <c r="F69" s="18" t="s">
        <v>270</v>
      </c>
      <c r="G69" s="18" t="s">
        <v>270</v>
      </c>
      <c r="H69" s="18"/>
      <c r="I69" s="18" t="s">
        <v>69</v>
      </c>
      <c r="J69" s="16">
        <v>0</v>
      </c>
      <c r="K69" s="18" t="s">
        <v>98</v>
      </c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88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</row>
    <row r="70" spans="1:230" ht="20.100000000000001" customHeight="1" x14ac:dyDescent="0.3">
      <c r="A70" s="81">
        <v>5.2</v>
      </c>
      <c r="B70" s="78"/>
      <c r="C70" s="74" t="s">
        <v>193</v>
      </c>
      <c r="D70" s="72" t="s">
        <v>99</v>
      </c>
      <c r="E70" s="82"/>
      <c r="F70" s="72" t="s">
        <v>271</v>
      </c>
      <c r="G70" s="72" t="s">
        <v>272</v>
      </c>
      <c r="H70" s="82"/>
      <c r="I70" s="72" t="s">
        <v>140</v>
      </c>
      <c r="J70" s="89">
        <f>AVERAGE(J71:J74)</f>
        <v>0</v>
      </c>
      <c r="K70" s="72" t="s">
        <v>98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4"/>
      <c r="FC70" s="64"/>
      <c r="FD70" s="64"/>
      <c r="FE70" s="64"/>
      <c r="FF70" s="64"/>
      <c r="FG70" s="64"/>
      <c r="FH70" s="64"/>
      <c r="FI70" s="64"/>
      <c r="FJ70" s="64"/>
      <c r="FK70" s="64"/>
      <c r="FL70" s="64"/>
      <c r="FM70" s="64"/>
      <c r="FN70" s="6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</row>
    <row r="71" spans="1:230" ht="20.100000000000001" customHeight="1" x14ac:dyDescent="0.3">
      <c r="A71" s="14" t="s">
        <v>263</v>
      </c>
      <c r="B71" s="18"/>
      <c r="C71" s="14" t="s">
        <v>253</v>
      </c>
      <c r="D71" s="18" t="s">
        <v>99</v>
      </c>
      <c r="E71" s="18"/>
      <c r="F71" s="18" t="s">
        <v>271</v>
      </c>
      <c r="G71" s="18" t="s">
        <v>271</v>
      </c>
      <c r="H71" s="18"/>
      <c r="I71" s="18" t="s">
        <v>69</v>
      </c>
      <c r="J71" s="16">
        <v>0</v>
      </c>
      <c r="K71" s="18" t="s">
        <v>98</v>
      </c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88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</row>
    <row r="72" spans="1:230" ht="20.100000000000001" customHeight="1" x14ac:dyDescent="0.3">
      <c r="A72" s="14" t="s">
        <v>52</v>
      </c>
      <c r="B72" s="18"/>
      <c r="C72" s="14" t="s">
        <v>254</v>
      </c>
      <c r="D72" s="18" t="s">
        <v>99</v>
      </c>
      <c r="E72" s="18"/>
      <c r="F72" s="18" t="s">
        <v>271</v>
      </c>
      <c r="G72" s="18" t="s">
        <v>271</v>
      </c>
      <c r="H72" s="18"/>
      <c r="I72" s="18" t="s">
        <v>69</v>
      </c>
      <c r="J72" s="16">
        <v>0</v>
      </c>
      <c r="K72" s="18" t="s">
        <v>98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88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</row>
    <row r="73" spans="1:230" ht="20.100000000000001" customHeight="1" x14ac:dyDescent="0.3">
      <c r="A73" s="14" t="s">
        <v>53</v>
      </c>
      <c r="B73" s="13"/>
      <c r="C73" s="14" t="s">
        <v>255</v>
      </c>
      <c r="D73" s="18" t="s">
        <v>99</v>
      </c>
      <c r="E73" s="18"/>
      <c r="F73" s="18" t="s">
        <v>287</v>
      </c>
      <c r="G73" s="18" t="s">
        <v>288</v>
      </c>
      <c r="H73" s="18"/>
      <c r="I73" s="18" t="s">
        <v>279</v>
      </c>
      <c r="J73" s="16">
        <v>0</v>
      </c>
      <c r="K73" s="18" t="s">
        <v>98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  <c r="EY73" s="88"/>
      <c r="EZ73" s="88"/>
      <c r="FA73" s="88"/>
      <c r="FB73" s="88"/>
      <c r="FC73" s="88"/>
      <c r="FD73" s="88"/>
      <c r="FE73" s="88"/>
      <c r="FF73" s="88"/>
      <c r="FG73" s="88"/>
      <c r="FH73" s="88"/>
      <c r="FI73" s="88"/>
      <c r="FJ73" s="88"/>
      <c r="FK73" s="88"/>
      <c r="FL73" s="88"/>
      <c r="FM73" s="88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</row>
    <row r="74" spans="1:230" ht="20.100000000000001" customHeight="1" x14ac:dyDescent="0.3">
      <c r="A74" s="14" t="s">
        <v>54</v>
      </c>
      <c r="B74" s="13"/>
      <c r="C74" s="14" t="s">
        <v>281</v>
      </c>
      <c r="D74" s="18" t="s">
        <v>99</v>
      </c>
      <c r="E74" s="18"/>
      <c r="F74" s="18" t="s">
        <v>272</v>
      </c>
      <c r="G74" s="18" t="s">
        <v>272</v>
      </c>
      <c r="H74" s="18"/>
      <c r="I74" s="18" t="s">
        <v>69</v>
      </c>
      <c r="J74" s="16">
        <v>0</v>
      </c>
      <c r="K74" s="18" t="s">
        <v>98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88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</row>
    <row r="75" spans="1:230" ht="20.100000000000001" customHeight="1" x14ac:dyDescent="0.3">
      <c r="A75" s="81">
        <v>5.3</v>
      </c>
      <c r="B75" s="78"/>
      <c r="C75" s="74" t="s">
        <v>192</v>
      </c>
      <c r="D75" s="72" t="s">
        <v>99</v>
      </c>
      <c r="E75" s="82"/>
      <c r="F75" s="72" t="s">
        <v>273</v>
      </c>
      <c r="G75" s="72" t="s">
        <v>274</v>
      </c>
      <c r="H75" s="82"/>
      <c r="I75" s="72" t="s">
        <v>140</v>
      </c>
      <c r="J75" s="89">
        <f>AVERAGE(J76:J79)</f>
        <v>0</v>
      </c>
      <c r="K75" s="72" t="s">
        <v>98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64"/>
      <c r="FP75" s="64"/>
      <c r="FQ75" s="64"/>
      <c r="FR75" s="64"/>
      <c r="FS75" s="64"/>
      <c r="FT75" s="64"/>
      <c r="FU75" s="64"/>
      <c r="FV75" s="64"/>
      <c r="FW75" s="64"/>
      <c r="FX75" s="64"/>
      <c r="FY75" s="64"/>
      <c r="FZ75" s="64"/>
      <c r="GA75" s="64"/>
      <c r="GB75" s="64"/>
      <c r="GC75" s="64"/>
      <c r="GD75" s="64"/>
      <c r="GE75" s="64"/>
      <c r="GF75" s="64"/>
      <c r="GG75" s="64"/>
      <c r="GH75" s="64"/>
      <c r="GI75" s="64"/>
      <c r="GJ75" s="64"/>
      <c r="GK75" s="64"/>
      <c r="GL75" s="64"/>
      <c r="GM75" s="64"/>
      <c r="GN75" s="64"/>
      <c r="GO75" s="64"/>
      <c r="GP75" s="64"/>
      <c r="GQ75" s="64"/>
      <c r="GR75" s="6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</row>
    <row r="76" spans="1:230" ht="20.100000000000001" customHeight="1" x14ac:dyDescent="0.3">
      <c r="A76" s="14" t="s">
        <v>264</v>
      </c>
      <c r="B76" s="18"/>
      <c r="C76" s="14" t="s">
        <v>256</v>
      </c>
      <c r="D76" s="18" t="s">
        <v>99</v>
      </c>
      <c r="E76" s="18"/>
      <c r="F76" s="18" t="s">
        <v>284</v>
      </c>
      <c r="G76" s="18" t="s">
        <v>284</v>
      </c>
      <c r="H76" s="18"/>
      <c r="I76" s="18" t="s">
        <v>69</v>
      </c>
      <c r="J76" s="16">
        <v>0</v>
      </c>
      <c r="K76" s="18" t="s">
        <v>98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88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</row>
    <row r="77" spans="1:230" ht="20.100000000000001" customHeight="1" x14ac:dyDescent="0.3">
      <c r="A77" s="14" t="s">
        <v>265</v>
      </c>
      <c r="B77" s="18"/>
      <c r="C77" s="14" t="s">
        <v>257</v>
      </c>
      <c r="D77" s="18" t="s">
        <v>99</v>
      </c>
      <c r="E77" s="18"/>
      <c r="F77" s="18" t="s">
        <v>284</v>
      </c>
      <c r="G77" s="18" t="s">
        <v>284</v>
      </c>
      <c r="H77" s="18"/>
      <c r="I77" s="18" t="s">
        <v>69</v>
      </c>
      <c r="J77" s="16">
        <v>0</v>
      </c>
      <c r="K77" s="18" t="s">
        <v>98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88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</row>
    <row r="78" spans="1:230" ht="20.100000000000001" customHeight="1" x14ac:dyDescent="0.3">
      <c r="A78" s="14" t="s">
        <v>266</v>
      </c>
      <c r="B78" s="13"/>
      <c r="C78" s="14" t="s">
        <v>258</v>
      </c>
      <c r="D78" s="18" t="s">
        <v>99</v>
      </c>
      <c r="E78" s="18"/>
      <c r="F78" s="18" t="s">
        <v>289</v>
      </c>
      <c r="G78" s="18" t="s">
        <v>290</v>
      </c>
      <c r="H78" s="18"/>
      <c r="I78" s="18" t="s">
        <v>279</v>
      </c>
      <c r="J78" s="16">
        <v>0</v>
      </c>
      <c r="K78" s="18" t="s">
        <v>98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88"/>
      <c r="FQ78" s="88"/>
      <c r="FR78" s="88"/>
      <c r="FS78" s="88"/>
      <c r="FT78" s="88"/>
      <c r="FU78" s="88"/>
      <c r="FV78" s="88"/>
      <c r="FW78" s="88"/>
      <c r="FX78" s="88"/>
      <c r="FY78" s="88"/>
      <c r="FZ78" s="88"/>
      <c r="GA78" s="88"/>
      <c r="GB78" s="88"/>
      <c r="GC78" s="88"/>
      <c r="GD78" s="88"/>
      <c r="GE78" s="88"/>
      <c r="GF78" s="88"/>
      <c r="GG78" s="88"/>
      <c r="GH78" s="88"/>
      <c r="GI78" s="88"/>
      <c r="GJ78" s="88"/>
      <c r="GK78" s="88"/>
      <c r="GL78" s="88"/>
      <c r="GM78" s="88"/>
      <c r="GN78" s="88"/>
      <c r="GO78" s="88"/>
      <c r="GP78" s="88"/>
      <c r="GQ78" s="88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</row>
    <row r="79" spans="1:230" ht="20.100000000000001" customHeight="1" x14ac:dyDescent="0.3">
      <c r="A79" s="14" t="s">
        <v>282</v>
      </c>
      <c r="B79" s="13"/>
      <c r="C79" s="14" t="s">
        <v>294</v>
      </c>
      <c r="D79" s="18" t="s">
        <v>99</v>
      </c>
      <c r="E79" s="18"/>
      <c r="F79" s="18" t="s">
        <v>285</v>
      </c>
      <c r="G79" s="18" t="s">
        <v>285</v>
      </c>
      <c r="H79" s="18"/>
      <c r="I79" s="18" t="s">
        <v>69</v>
      </c>
      <c r="J79" s="16">
        <v>0</v>
      </c>
      <c r="K79" s="18" t="s">
        <v>98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88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</row>
    <row r="80" spans="1:230" ht="20.100000000000001" customHeight="1" x14ac:dyDescent="0.3">
      <c r="A80" s="81">
        <v>5.4</v>
      </c>
      <c r="B80" s="78"/>
      <c r="C80" s="74" t="s">
        <v>259</v>
      </c>
      <c r="D80" s="72" t="s">
        <v>99</v>
      </c>
      <c r="E80" s="82"/>
      <c r="F80" s="72" t="s">
        <v>275</v>
      </c>
      <c r="G80" s="72" t="s">
        <v>286</v>
      </c>
      <c r="H80" s="82"/>
      <c r="I80" s="72" t="s">
        <v>63</v>
      </c>
      <c r="J80" s="82">
        <f>AVERAGEA(J81:J84)</f>
        <v>0</v>
      </c>
      <c r="K80" s="72" t="s">
        <v>98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64"/>
      <c r="GT80" s="64"/>
      <c r="GU80" s="64"/>
      <c r="GV80" s="64"/>
      <c r="GW80" s="64"/>
      <c r="GX80" s="64"/>
      <c r="GY80" s="64"/>
      <c r="GZ80" s="64"/>
      <c r="HA80" s="64"/>
      <c r="HB80" s="64"/>
      <c r="HC80" s="64"/>
      <c r="HD80" s="64"/>
      <c r="HE80" s="64"/>
      <c r="HF80" s="64"/>
      <c r="HG80" s="64"/>
      <c r="HH80" s="64"/>
      <c r="HI80" s="64"/>
      <c r="HJ80" s="64"/>
      <c r="HK80" s="64"/>
      <c r="HL80" s="64"/>
      <c r="HM80" s="64"/>
      <c r="HN80" s="64"/>
      <c r="HO80" s="64"/>
      <c r="HP80" s="64"/>
      <c r="HQ80" s="64"/>
      <c r="HR80" s="64"/>
      <c r="HS80" s="64"/>
      <c r="HT80" s="64"/>
      <c r="HU80" s="64"/>
      <c r="HV80" s="24"/>
    </row>
    <row r="81" spans="1:230" ht="20.100000000000001" customHeight="1" x14ac:dyDescent="0.3">
      <c r="A81" s="14" t="s">
        <v>267</v>
      </c>
      <c r="B81" s="18"/>
      <c r="C81" s="14" t="s">
        <v>260</v>
      </c>
      <c r="D81" s="18" t="s">
        <v>99</v>
      </c>
      <c r="E81" s="18"/>
      <c r="F81" s="18" t="s">
        <v>275</v>
      </c>
      <c r="G81" s="18" t="s">
        <v>275</v>
      </c>
      <c r="H81" s="18"/>
      <c r="I81" s="18" t="s">
        <v>69</v>
      </c>
      <c r="J81" s="16">
        <v>0</v>
      </c>
      <c r="K81" s="18" t="s">
        <v>98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88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</row>
    <row r="82" spans="1:230" ht="20.100000000000001" customHeight="1" x14ac:dyDescent="0.3">
      <c r="A82" s="14" t="s">
        <v>268</v>
      </c>
      <c r="B82" s="18"/>
      <c r="C82" s="14" t="s">
        <v>261</v>
      </c>
      <c r="D82" s="18" t="s">
        <v>99</v>
      </c>
      <c r="E82" s="18"/>
      <c r="F82" s="18" t="s">
        <v>275</v>
      </c>
      <c r="G82" s="18" t="s">
        <v>275</v>
      </c>
      <c r="H82" s="18"/>
      <c r="I82" s="18" t="s">
        <v>69</v>
      </c>
      <c r="J82" s="16">
        <v>0</v>
      </c>
      <c r="K82" s="18" t="s">
        <v>98</v>
      </c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88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</row>
    <row r="83" spans="1:230" ht="20.100000000000001" customHeight="1" x14ac:dyDescent="0.3">
      <c r="A83" s="14" t="s">
        <v>269</v>
      </c>
      <c r="B83" s="13"/>
      <c r="C83" s="14" t="s">
        <v>262</v>
      </c>
      <c r="D83" s="18" t="s">
        <v>99</v>
      </c>
      <c r="E83" s="18"/>
      <c r="F83" s="18" t="s">
        <v>291</v>
      </c>
      <c r="G83" s="18" t="s">
        <v>292</v>
      </c>
      <c r="H83" s="18"/>
      <c r="I83" s="18" t="s">
        <v>234</v>
      </c>
      <c r="J83" s="16">
        <v>0</v>
      </c>
      <c r="K83" s="18" t="s">
        <v>98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88"/>
      <c r="GU83" s="88"/>
      <c r="GV83" s="88"/>
      <c r="GW83" s="88"/>
      <c r="GX83" s="88"/>
      <c r="GY83" s="88"/>
      <c r="GZ83" s="88"/>
      <c r="HA83" s="88"/>
      <c r="HB83" s="88"/>
      <c r="HC83" s="88"/>
      <c r="HD83" s="88"/>
      <c r="HE83" s="88"/>
      <c r="HF83" s="88"/>
      <c r="HG83" s="88"/>
      <c r="HH83" s="88"/>
      <c r="HI83" s="88"/>
      <c r="HJ83" s="88"/>
      <c r="HK83" s="88"/>
      <c r="HL83" s="88"/>
      <c r="HM83" s="88"/>
      <c r="HN83" s="88"/>
      <c r="HO83" s="88"/>
      <c r="HP83" s="88"/>
      <c r="HQ83" s="88"/>
      <c r="HR83" s="88"/>
      <c r="HS83" s="88"/>
      <c r="HT83" s="88"/>
      <c r="HU83" s="24"/>
      <c r="HV83" s="24"/>
    </row>
    <row r="84" spans="1:230" ht="20.100000000000001" customHeight="1" x14ac:dyDescent="0.3">
      <c r="A84" s="14" t="s">
        <v>283</v>
      </c>
      <c r="B84" s="13"/>
      <c r="C84" s="14" t="s">
        <v>295</v>
      </c>
      <c r="D84" s="18" t="s">
        <v>99</v>
      </c>
      <c r="E84" s="18"/>
      <c r="F84" s="18" t="s">
        <v>286</v>
      </c>
      <c r="G84" s="18" t="s">
        <v>286</v>
      </c>
      <c r="H84" s="18"/>
      <c r="I84" s="18" t="s">
        <v>69</v>
      </c>
      <c r="J84" s="16">
        <v>0</v>
      </c>
      <c r="K84" s="18" t="s">
        <v>98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88"/>
      <c r="HV84" s="24"/>
    </row>
    <row r="85" spans="1:230" ht="20.100000000000001" customHeight="1" x14ac:dyDescent="0.3">
      <c r="A85" s="12"/>
      <c r="B85" s="13"/>
      <c r="C85" s="13"/>
      <c r="D85" s="13"/>
      <c r="E85" s="18"/>
      <c r="F85" s="18"/>
      <c r="G85" s="18"/>
      <c r="H85" s="18"/>
      <c r="I85" s="18"/>
      <c r="J85" s="18"/>
      <c r="K85" s="18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</row>
    <row r="86" spans="1:230" ht="20.100000000000001" customHeight="1" x14ac:dyDescent="0.3">
      <c r="A86" s="12"/>
      <c r="B86" s="13"/>
      <c r="C86" s="14"/>
      <c r="D86" s="14"/>
      <c r="E86" s="18"/>
      <c r="F86" s="18"/>
      <c r="G86" s="18"/>
      <c r="H86" s="18"/>
      <c r="I86" s="18"/>
      <c r="J86" s="18"/>
      <c r="K86" s="18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</row>
    <row r="87" spans="1:230" ht="20.100000000000001" customHeight="1" x14ac:dyDescent="0.3">
      <c r="A87" s="14"/>
      <c r="B87" s="14"/>
      <c r="C87" s="13"/>
      <c r="D87" s="13"/>
      <c r="E87" s="18"/>
      <c r="F87" s="18"/>
      <c r="G87" s="18"/>
      <c r="H87" s="18"/>
      <c r="I87" s="18"/>
      <c r="J87" s="18"/>
      <c r="K87" s="18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</row>
    <row r="88" spans="1:230" ht="20.100000000000001" customHeight="1" x14ac:dyDescent="0.3">
      <c r="A88" s="49"/>
      <c r="B88" s="46"/>
      <c r="C88" s="45"/>
      <c r="D88" s="13"/>
      <c r="E88" s="18"/>
      <c r="F88" s="18"/>
      <c r="G88" s="18"/>
      <c r="H88" s="18"/>
      <c r="I88" s="18"/>
      <c r="J88" s="18"/>
      <c r="K88" s="18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</row>
    <row r="89" spans="1:230" ht="20.100000000000001" customHeight="1" x14ac:dyDescent="0.3">
      <c r="A89" s="12"/>
      <c r="B89" s="13"/>
      <c r="C89" s="14"/>
      <c r="D89" s="14"/>
      <c r="E89" s="18"/>
      <c r="F89" s="18"/>
      <c r="G89" s="18"/>
      <c r="H89" s="18"/>
      <c r="I89" s="18"/>
      <c r="J89" s="18"/>
      <c r="K89" s="18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</row>
    <row r="90" spans="1:230" ht="20.100000000000001" customHeight="1" x14ac:dyDescent="0.3">
      <c r="A90" s="49"/>
      <c r="B90" s="46"/>
      <c r="C90" s="45"/>
      <c r="D90" s="13"/>
      <c r="E90" s="18"/>
      <c r="F90" s="18"/>
      <c r="G90" s="18"/>
      <c r="H90" s="18"/>
      <c r="I90" s="18"/>
      <c r="J90" s="18"/>
      <c r="K90" s="18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</row>
    <row r="91" spans="1:230" ht="20.100000000000001" customHeight="1" x14ac:dyDescent="0.3">
      <c r="A91" s="12"/>
      <c r="B91" s="13"/>
      <c r="C91" s="14"/>
      <c r="D91" s="14"/>
      <c r="E91" s="18"/>
      <c r="F91" s="18"/>
      <c r="G91" s="18"/>
      <c r="H91" s="18"/>
      <c r="I91" s="18"/>
      <c r="J91" s="18"/>
      <c r="K91" s="18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</row>
    <row r="92" spans="1:230" ht="20.100000000000001" customHeight="1" x14ac:dyDescent="0.3">
      <c r="A92" s="12"/>
      <c r="B92" s="13"/>
      <c r="C92" s="13"/>
      <c r="D92" s="13"/>
      <c r="E92" s="18"/>
      <c r="F92" s="18"/>
      <c r="G92" s="18"/>
      <c r="H92" s="18"/>
      <c r="I92" s="18"/>
      <c r="J92" s="18"/>
      <c r="K92" s="18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</row>
    <row r="93" spans="1:230" ht="19.5" customHeight="1" x14ac:dyDescent="0.3">
      <c r="A93" s="12"/>
      <c r="B93" s="13"/>
      <c r="C93" s="14"/>
      <c r="D93" s="14"/>
      <c r="E93" s="18"/>
      <c r="F93" s="18"/>
      <c r="G93" s="18"/>
      <c r="H93" s="18"/>
      <c r="I93" s="18"/>
      <c r="J93" s="18"/>
      <c r="K93" s="18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</row>
    <row r="94" spans="1:230" ht="20.100000000000001" customHeight="1" x14ac:dyDescent="0.3">
      <c r="A94" s="14"/>
      <c r="B94" s="14"/>
      <c r="C94" s="13"/>
      <c r="D94" s="13"/>
      <c r="E94" s="18"/>
      <c r="F94" s="18"/>
      <c r="G94" s="18"/>
      <c r="H94" s="18"/>
      <c r="I94" s="18"/>
      <c r="J94" s="18"/>
      <c r="K94" s="18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</row>
    <row r="95" spans="1:230" ht="20.100000000000001" customHeight="1" x14ac:dyDescent="0.3">
      <c r="A95" s="14"/>
      <c r="B95" s="14"/>
      <c r="C95" s="13"/>
      <c r="D95" s="13"/>
      <c r="E95" s="18"/>
      <c r="F95" s="18"/>
      <c r="G95" s="18"/>
      <c r="H95" s="18"/>
      <c r="I95" s="18"/>
      <c r="J95" s="18"/>
      <c r="K95" s="18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</row>
    <row r="96" spans="1:230" ht="20.100000000000001" customHeight="1" x14ac:dyDescent="0.3">
      <c r="A96" s="12"/>
      <c r="B96" s="13"/>
      <c r="C96" s="14"/>
      <c r="D96" s="14"/>
      <c r="E96" s="18"/>
      <c r="F96" s="18"/>
      <c r="G96" s="18"/>
      <c r="H96" s="18"/>
      <c r="I96" s="18"/>
      <c r="J96" s="18"/>
      <c r="K96" s="18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</row>
    <row r="97" spans="1:230" ht="20.100000000000001" customHeight="1" x14ac:dyDescent="0.3">
      <c r="A97" s="12"/>
      <c r="B97" s="13"/>
      <c r="C97" s="13"/>
      <c r="D97" s="13"/>
      <c r="E97" s="18"/>
      <c r="F97" s="18"/>
      <c r="G97" s="18"/>
      <c r="H97" s="18"/>
      <c r="I97" s="18"/>
      <c r="J97" s="18"/>
      <c r="K97" s="18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</row>
    <row r="98" spans="1:230" ht="20.100000000000001" customHeight="1" x14ac:dyDescent="0.3">
      <c r="A98" s="14"/>
      <c r="B98" s="14"/>
      <c r="C98" s="13"/>
      <c r="D98" s="13"/>
      <c r="E98" s="18"/>
      <c r="F98" s="18"/>
      <c r="G98" s="18"/>
      <c r="H98" s="18"/>
      <c r="I98" s="18"/>
      <c r="J98" s="18"/>
      <c r="K98" s="18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</row>
    <row r="99" spans="1:230" ht="20.100000000000001" customHeight="1" x14ac:dyDescent="0.3">
      <c r="A99" s="14"/>
      <c r="B99" s="14"/>
      <c r="C99" s="13"/>
      <c r="D99" s="13"/>
      <c r="E99" s="18"/>
      <c r="F99" s="18"/>
      <c r="G99" s="18"/>
      <c r="H99" s="18"/>
      <c r="I99" s="18"/>
      <c r="J99" s="18"/>
      <c r="K99" s="18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</row>
    <row r="100" spans="1:230" ht="20.100000000000001" customHeight="1" x14ac:dyDescent="0.3">
      <c r="A100" s="12"/>
      <c r="B100" s="13"/>
      <c r="C100" s="14"/>
      <c r="D100" s="14"/>
      <c r="E100" s="24"/>
      <c r="F100" s="18"/>
      <c r="G100" s="24"/>
      <c r="H100" s="24"/>
      <c r="I100" s="24"/>
      <c r="J100" s="18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</row>
    <row r="101" spans="1:230" ht="20.100000000000001" customHeight="1" x14ac:dyDescent="0.3">
      <c r="A101" s="12"/>
      <c r="B101" s="13"/>
      <c r="C101" s="13"/>
      <c r="D101" s="13"/>
      <c r="E101" s="24"/>
      <c r="F101" s="18"/>
      <c r="G101" s="24"/>
      <c r="H101" s="24"/>
      <c r="I101" s="24"/>
      <c r="J101" s="18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</row>
    <row r="102" spans="1:230" ht="20.100000000000001" customHeight="1" x14ac:dyDescent="0.3">
      <c r="A102" s="12"/>
      <c r="B102" s="13"/>
      <c r="C102" s="14"/>
      <c r="D102" s="14"/>
      <c r="E102" s="24"/>
      <c r="F102" s="18"/>
      <c r="G102" s="24"/>
      <c r="H102" s="24"/>
      <c r="I102" s="24"/>
      <c r="J102" s="18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</row>
    <row r="103" spans="1:230" ht="20.100000000000001" customHeight="1" x14ac:dyDescent="0.3">
      <c r="A103" s="12"/>
      <c r="B103" s="13"/>
      <c r="C103" s="13"/>
      <c r="D103" s="13"/>
      <c r="E103" s="24"/>
      <c r="F103" s="18"/>
      <c r="G103" s="24"/>
      <c r="H103" s="24"/>
      <c r="I103" s="24"/>
      <c r="J103" s="18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</row>
    <row r="104" spans="1:230" ht="20.100000000000001" customHeight="1" x14ac:dyDescent="0.3">
      <c r="A104" s="12"/>
      <c r="B104" s="13"/>
      <c r="C104" s="14"/>
      <c r="D104" s="14"/>
      <c r="E104" s="24"/>
      <c r="F104" s="18"/>
      <c r="G104" s="24"/>
      <c r="H104" s="24"/>
      <c r="I104" s="24"/>
      <c r="J104" s="18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</row>
    <row r="105" spans="1:230" ht="20.100000000000001" customHeight="1" x14ac:dyDescent="0.3">
      <c r="A105" s="12"/>
      <c r="B105" s="13"/>
      <c r="C105" s="13"/>
      <c r="D105" s="13"/>
      <c r="E105" s="24"/>
      <c r="F105" s="18"/>
      <c r="G105" s="24"/>
      <c r="H105" s="24"/>
      <c r="I105" s="24"/>
      <c r="J105" s="18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</row>
    <row r="106" spans="1:230" ht="20.100000000000001" customHeight="1" x14ac:dyDescent="0.3">
      <c r="A106" s="12"/>
      <c r="B106" s="13"/>
      <c r="C106" s="14"/>
      <c r="D106" s="14"/>
      <c r="E106" s="24"/>
      <c r="F106" s="18"/>
      <c r="G106" s="24"/>
      <c r="H106" s="24"/>
      <c r="I106" s="24"/>
      <c r="J106" s="18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</row>
    <row r="107" spans="1:230" ht="20.100000000000001" customHeight="1" x14ac:dyDescent="0.3">
      <c r="A107" s="12"/>
      <c r="B107" s="13"/>
      <c r="C107" s="13"/>
      <c r="D107" s="13"/>
      <c r="E107" s="24"/>
      <c r="F107" s="18"/>
      <c r="G107" s="24"/>
      <c r="H107" s="24"/>
      <c r="I107" s="24"/>
      <c r="J107" s="18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</row>
    <row r="108" spans="1:230" ht="20.100000000000001" customHeight="1" x14ac:dyDescent="0.3">
      <c r="A108" s="14"/>
      <c r="B108" s="14"/>
      <c r="C108" s="13"/>
      <c r="D108" s="13"/>
      <c r="E108" s="18"/>
      <c r="F108" s="18"/>
      <c r="G108" s="18"/>
      <c r="H108" s="18"/>
      <c r="I108" s="18"/>
      <c r="J108" s="18"/>
      <c r="K108" s="18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</row>
    <row r="109" spans="1:230" ht="20.100000000000001" customHeight="1" x14ac:dyDescent="0.3">
      <c r="A109" s="49"/>
      <c r="B109" s="46"/>
      <c r="C109" s="45"/>
      <c r="D109" s="13"/>
      <c r="E109" s="18"/>
      <c r="F109" s="18"/>
      <c r="G109" s="18"/>
      <c r="H109" s="18"/>
      <c r="I109" s="18"/>
      <c r="J109" s="18"/>
      <c r="K109" s="1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</row>
    <row r="110" spans="1:230" ht="20.100000000000001" customHeight="1" x14ac:dyDescent="0.3">
      <c r="A110" s="12"/>
      <c r="B110" s="13"/>
      <c r="C110" s="14"/>
      <c r="D110" s="14"/>
      <c r="E110" s="18"/>
      <c r="F110" s="18"/>
      <c r="G110" s="18"/>
      <c r="H110" s="18"/>
      <c r="I110" s="18"/>
      <c r="J110" s="18"/>
      <c r="K110" s="18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</row>
    <row r="111" spans="1:230" ht="20.100000000000001" customHeight="1" x14ac:dyDescent="0.3">
      <c r="A111" s="12"/>
      <c r="B111" s="13"/>
      <c r="C111" s="13"/>
      <c r="D111" s="13"/>
      <c r="E111" s="18"/>
      <c r="F111" s="18"/>
      <c r="G111" s="18"/>
      <c r="H111" s="18"/>
      <c r="I111" s="18"/>
      <c r="J111" s="18"/>
      <c r="K111" s="18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</row>
    <row r="112" spans="1:230" ht="20.100000000000001" customHeight="1" x14ac:dyDescent="0.3">
      <c r="A112" s="12"/>
      <c r="B112" s="13"/>
      <c r="C112" s="14"/>
      <c r="D112" s="14"/>
      <c r="E112" s="18"/>
      <c r="F112" s="18"/>
      <c r="G112" s="18"/>
      <c r="H112" s="18"/>
      <c r="I112" s="18"/>
      <c r="J112" s="18"/>
      <c r="K112" s="1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</row>
    <row r="113" spans="1:230" ht="20.100000000000001" customHeight="1" x14ac:dyDescent="0.3">
      <c r="A113" s="14"/>
      <c r="B113" s="14"/>
      <c r="C113" s="13"/>
      <c r="D113" s="13"/>
      <c r="E113" s="18"/>
      <c r="F113" s="18"/>
      <c r="G113" s="18"/>
      <c r="H113" s="18"/>
      <c r="I113" s="18"/>
      <c r="J113" s="18"/>
      <c r="K113" s="18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</row>
    <row r="114" spans="1:230" ht="20.100000000000001" customHeight="1" x14ac:dyDescent="0.3">
      <c r="A114" s="49"/>
      <c r="B114" s="46"/>
      <c r="C114" s="45"/>
      <c r="D114" s="13"/>
      <c r="E114" s="18"/>
      <c r="F114" s="18"/>
      <c r="G114" s="18"/>
      <c r="H114" s="18"/>
      <c r="I114" s="18"/>
      <c r="J114" s="18"/>
      <c r="K114" s="18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</row>
    <row r="115" spans="1:230" ht="20.100000000000001" customHeight="1" x14ac:dyDescent="0.3">
      <c r="A115" s="12"/>
      <c r="B115" s="13"/>
      <c r="C115" s="14"/>
      <c r="D115" s="14"/>
      <c r="E115" s="18"/>
      <c r="F115" s="18"/>
      <c r="G115" s="18"/>
      <c r="H115" s="18"/>
      <c r="I115" s="18"/>
      <c r="J115" s="18"/>
      <c r="K115" s="18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</row>
    <row r="116" spans="1:230" ht="20.100000000000001" customHeight="1" x14ac:dyDescent="0.3">
      <c r="A116" s="12"/>
      <c r="B116" s="13"/>
      <c r="C116" s="13"/>
      <c r="D116" s="13"/>
      <c r="E116" s="18"/>
      <c r="F116" s="18"/>
      <c r="G116" s="18"/>
      <c r="H116" s="18"/>
      <c r="I116" s="18"/>
      <c r="J116" s="18"/>
      <c r="K116" s="18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</row>
    <row r="117" spans="1:230" ht="20.100000000000001" customHeight="1" x14ac:dyDescent="0.3">
      <c r="A117" s="50"/>
      <c r="B117" s="13"/>
      <c r="D117" s="18"/>
      <c r="E117" s="18"/>
      <c r="F117" s="18"/>
      <c r="G117" s="18"/>
      <c r="H117" s="18"/>
      <c r="I117" s="18"/>
      <c r="J117" s="16"/>
      <c r="K117" s="18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</row>
    <row r="118" spans="1:230" ht="20.100000000000001" customHeight="1" x14ac:dyDescent="0.3">
      <c r="A118" s="13"/>
      <c r="B118" s="13"/>
      <c r="C118" s="13"/>
      <c r="D118" s="13"/>
      <c r="E118" s="24"/>
      <c r="F118" s="24"/>
      <c r="G118" s="24"/>
      <c r="H118" s="24"/>
      <c r="I118" s="18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</row>
    <row r="119" spans="1:230" ht="20.100000000000001" customHeight="1" x14ac:dyDescent="0.3">
      <c r="A119" s="12"/>
      <c r="B119" s="13"/>
      <c r="C119" s="14"/>
      <c r="D119" s="14"/>
      <c r="E119" s="24"/>
      <c r="F119" s="18"/>
      <c r="G119" s="24"/>
      <c r="H119" s="24"/>
      <c r="I119" s="24"/>
      <c r="J119" s="18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</row>
    <row r="120" spans="1:230" ht="20.100000000000001" customHeight="1" x14ac:dyDescent="0.3">
      <c r="A120" s="12"/>
      <c r="B120" s="13"/>
      <c r="C120" s="13"/>
      <c r="D120" s="13"/>
      <c r="E120" s="24"/>
      <c r="F120" s="18"/>
      <c r="G120" s="24"/>
      <c r="H120" s="24"/>
      <c r="I120" s="24"/>
      <c r="J120" s="18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</row>
    <row r="121" spans="1:230" ht="20.100000000000001" customHeight="1" x14ac:dyDescent="0.3">
      <c r="A121" s="12"/>
      <c r="B121" s="13"/>
      <c r="C121" s="14"/>
      <c r="D121" s="14"/>
      <c r="E121" s="24"/>
      <c r="F121" s="18"/>
      <c r="G121" s="24"/>
      <c r="H121" s="24"/>
      <c r="I121" s="24"/>
      <c r="J121" s="18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</row>
    <row r="122" spans="1:230" ht="20.100000000000001" customHeight="1" x14ac:dyDescent="0.3">
      <c r="A122" s="12"/>
      <c r="B122" s="13"/>
      <c r="C122" s="13"/>
      <c r="D122" s="13"/>
      <c r="E122" s="24"/>
      <c r="F122" s="18"/>
      <c r="G122" s="24"/>
      <c r="H122" s="24"/>
      <c r="I122" s="24"/>
      <c r="J122" s="18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</row>
    <row r="123" spans="1:230" ht="20.100000000000001" customHeight="1" x14ac:dyDescent="0.3">
      <c r="A123" s="12"/>
      <c r="B123" s="13"/>
      <c r="C123" s="14"/>
      <c r="D123" s="14"/>
      <c r="E123" s="24"/>
      <c r="F123" s="18"/>
      <c r="G123" s="24"/>
      <c r="H123" s="24"/>
      <c r="I123" s="24"/>
      <c r="J123" s="18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</row>
    <row r="124" spans="1:230" ht="20.100000000000001" customHeight="1" x14ac:dyDescent="0.3">
      <c r="A124" s="12"/>
      <c r="B124" s="13"/>
      <c r="C124" s="13"/>
      <c r="D124" s="13"/>
      <c r="E124" s="24"/>
      <c r="F124" s="18"/>
      <c r="G124" s="24"/>
      <c r="H124" s="24"/>
      <c r="I124" s="24"/>
      <c r="J124" s="18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</row>
    <row r="125" spans="1:230" ht="20.100000000000001" customHeight="1" x14ac:dyDescent="0.3">
      <c r="A125" s="12"/>
      <c r="B125" s="13"/>
      <c r="C125" s="14"/>
      <c r="D125" s="14"/>
      <c r="E125" s="24"/>
      <c r="F125" s="18"/>
      <c r="G125" s="24"/>
      <c r="H125" s="24"/>
      <c r="I125" s="24"/>
      <c r="J125" s="18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</row>
    <row r="126" spans="1:230" ht="20.100000000000001" customHeight="1" x14ac:dyDescent="0.3">
      <c r="A126" s="12"/>
      <c r="B126" s="13"/>
      <c r="C126" s="13"/>
      <c r="D126" s="13"/>
      <c r="E126" s="24"/>
      <c r="F126" s="18"/>
      <c r="G126" s="24"/>
      <c r="H126" s="24"/>
      <c r="I126" s="24"/>
      <c r="J126" s="18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</row>
    <row r="127" spans="1:230" ht="20.100000000000001" customHeight="1" x14ac:dyDescent="0.3">
      <c r="A127" s="13"/>
      <c r="B127" s="14"/>
      <c r="C127" s="13"/>
      <c r="D127" s="13"/>
      <c r="E127" s="24"/>
      <c r="F127" s="24"/>
      <c r="G127" s="24"/>
      <c r="H127" s="24"/>
      <c r="I127" s="18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</row>
    <row r="128" spans="1:230" ht="20.100000000000001" customHeight="1" x14ac:dyDescent="0.3">
      <c r="A128" s="13"/>
      <c r="B128" s="14"/>
      <c r="C128" s="13"/>
      <c r="D128" s="13"/>
      <c r="E128" s="24"/>
      <c r="F128" s="24"/>
      <c r="G128" s="24"/>
      <c r="H128" s="24"/>
      <c r="I128" s="18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</row>
    <row r="129" spans="1:230" ht="20.100000000000001" customHeight="1" x14ac:dyDescent="0.3">
      <c r="A129" s="13"/>
      <c r="B129" s="13"/>
      <c r="C129" s="13"/>
      <c r="D129" s="13"/>
      <c r="E129" s="24"/>
      <c r="F129" s="24"/>
      <c r="G129" s="24"/>
      <c r="H129" s="24"/>
      <c r="I129" s="18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</row>
    <row r="130" spans="1:230" ht="20.100000000000001" customHeight="1" x14ac:dyDescent="0.3">
      <c r="A130" s="12"/>
      <c r="B130" s="13"/>
      <c r="C130" s="14"/>
      <c r="D130" s="14"/>
      <c r="E130" s="24"/>
      <c r="F130" s="18"/>
      <c r="G130" s="24"/>
      <c r="H130" s="24"/>
      <c r="I130" s="24"/>
      <c r="J130" s="18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</row>
    <row r="131" spans="1:230" ht="20.100000000000001" customHeight="1" x14ac:dyDescent="0.3">
      <c r="A131" s="12"/>
      <c r="B131" s="13"/>
      <c r="C131" s="13"/>
      <c r="D131" s="13"/>
      <c r="E131" s="24"/>
      <c r="F131" s="18"/>
      <c r="G131" s="24"/>
      <c r="H131" s="24"/>
      <c r="I131" s="24"/>
      <c r="J131" s="18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</row>
    <row r="132" spans="1:230" ht="20.100000000000001" customHeight="1" x14ac:dyDescent="0.3">
      <c r="A132" s="12"/>
      <c r="B132" s="13"/>
      <c r="C132" s="14"/>
      <c r="D132" s="14"/>
      <c r="E132" s="24"/>
      <c r="F132" s="18"/>
      <c r="G132" s="24"/>
      <c r="H132" s="24"/>
      <c r="I132" s="24"/>
      <c r="J132" s="18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</row>
    <row r="133" spans="1:230" ht="20.100000000000001" customHeight="1" x14ac:dyDescent="0.3">
      <c r="A133" s="12"/>
      <c r="B133" s="13"/>
      <c r="C133" s="13"/>
      <c r="D133" s="13"/>
      <c r="E133" s="24"/>
      <c r="F133" s="18"/>
      <c r="G133" s="24"/>
      <c r="H133" s="24"/>
      <c r="I133" s="24"/>
      <c r="J133" s="18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</row>
    <row r="134" spans="1:230" ht="20.100000000000001" customHeight="1" x14ac:dyDescent="0.3">
      <c r="A134" s="12"/>
      <c r="B134" s="13"/>
      <c r="C134" s="14"/>
      <c r="D134" s="14"/>
      <c r="E134" s="24"/>
      <c r="F134" s="18"/>
      <c r="G134" s="24"/>
      <c r="H134" s="24"/>
      <c r="I134" s="24"/>
      <c r="J134" s="18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</row>
    <row r="135" spans="1:230" ht="20.100000000000001" customHeight="1" x14ac:dyDescent="0.3">
      <c r="A135" s="12"/>
      <c r="B135" s="13"/>
      <c r="C135" s="13"/>
      <c r="D135" s="13"/>
      <c r="E135" s="24"/>
      <c r="F135" s="18"/>
      <c r="G135" s="24"/>
      <c r="H135" s="24"/>
      <c r="I135" s="24"/>
      <c r="J135" s="18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</row>
    <row r="136" spans="1:230" ht="20.100000000000001" customHeight="1" x14ac:dyDescent="0.3">
      <c r="A136" s="12"/>
      <c r="B136" s="13"/>
      <c r="C136" s="14"/>
      <c r="D136" s="14"/>
      <c r="E136" s="24"/>
      <c r="F136" s="18"/>
      <c r="G136" s="24"/>
      <c r="H136" s="24"/>
      <c r="I136" s="24"/>
      <c r="J136" s="18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</row>
    <row r="137" spans="1:230" ht="20.100000000000001" customHeight="1" x14ac:dyDescent="0.3">
      <c r="A137" s="12"/>
      <c r="B137" s="13"/>
      <c r="C137" s="13"/>
      <c r="D137" s="13"/>
      <c r="E137" s="24"/>
      <c r="F137" s="18"/>
      <c r="G137" s="24"/>
      <c r="H137" s="24"/>
      <c r="I137" s="24"/>
      <c r="J137" s="18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</row>
    <row r="138" spans="1:230" ht="20.100000000000001" customHeight="1" x14ac:dyDescent="0.3">
      <c r="A138" s="13"/>
      <c r="B138" s="14"/>
      <c r="C138" s="13"/>
      <c r="D138" s="13"/>
      <c r="E138" s="24"/>
      <c r="F138" s="24"/>
      <c r="G138" s="24"/>
      <c r="H138" s="24"/>
      <c r="I138" s="18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</row>
    <row r="139" spans="1:230" ht="20.100000000000001" customHeight="1" x14ac:dyDescent="0.3">
      <c r="A139" s="13"/>
      <c r="B139" s="14"/>
      <c r="C139" s="13"/>
      <c r="D139" s="13"/>
      <c r="E139" s="24"/>
      <c r="F139" s="24"/>
      <c r="G139" s="24"/>
      <c r="I139" s="18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</row>
    <row r="140" spans="1:230" ht="20.100000000000001" customHeight="1" x14ac:dyDescent="0.3">
      <c r="A140" s="13"/>
      <c r="B140" s="13"/>
      <c r="C140" s="13"/>
      <c r="D140" s="13"/>
      <c r="E140" s="24"/>
      <c r="F140" s="24"/>
      <c r="G140" s="24"/>
      <c r="I140" s="18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</row>
    <row r="141" spans="1:230" ht="20.100000000000001" customHeight="1" x14ac:dyDescent="0.3">
      <c r="A141" s="12"/>
      <c r="B141" s="13"/>
      <c r="C141" s="14"/>
      <c r="D141" s="14"/>
      <c r="E141" s="24"/>
      <c r="F141" s="18"/>
      <c r="G141" s="24"/>
      <c r="I141" s="24"/>
      <c r="J141" s="18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</row>
    <row r="142" spans="1:230" ht="20.100000000000001" customHeight="1" x14ac:dyDescent="0.3">
      <c r="A142" s="12"/>
      <c r="B142" s="13"/>
      <c r="C142" s="13"/>
      <c r="D142" s="13"/>
      <c r="E142" s="24"/>
      <c r="F142" s="18"/>
      <c r="G142" s="24"/>
      <c r="I142" s="24"/>
      <c r="J142" s="18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</row>
    <row r="143" spans="1:230" ht="20.100000000000001" customHeight="1" x14ac:dyDescent="0.3">
      <c r="A143" s="12"/>
      <c r="B143" s="13"/>
      <c r="C143" s="14"/>
      <c r="D143" s="14"/>
      <c r="E143" s="24"/>
      <c r="F143" s="18"/>
      <c r="G143" s="24"/>
      <c r="I143" s="24"/>
      <c r="J143" s="18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</row>
    <row r="144" spans="1:230" ht="20.100000000000001" customHeight="1" x14ac:dyDescent="0.3">
      <c r="A144" s="12"/>
      <c r="B144" s="13"/>
      <c r="C144" s="13"/>
      <c r="D144" s="13"/>
      <c r="E144" s="24"/>
      <c r="F144" s="18"/>
      <c r="G144" s="24"/>
      <c r="I144" s="24"/>
      <c r="J144" s="18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</row>
    <row r="145" spans="1:230" ht="20.100000000000001" customHeight="1" x14ac:dyDescent="0.3">
      <c r="A145" s="12"/>
      <c r="B145" s="13"/>
      <c r="C145" s="14"/>
      <c r="D145" s="14"/>
      <c r="E145" s="24"/>
      <c r="F145" s="18"/>
      <c r="G145" s="24"/>
      <c r="I145" s="24"/>
      <c r="J145" s="18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</row>
    <row r="146" spans="1:230" ht="20.100000000000001" customHeight="1" x14ac:dyDescent="0.3">
      <c r="A146" s="12"/>
      <c r="B146" s="13"/>
      <c r="C146" s="13"/>
      <c r="D146" s="13"/>
      <c r="E146" s="24"/>
      <c r="F146" s="18"/>
      <c r="G146" s="24"/>
      <c r="I146" s="24"/>
      <c r="J146" s="18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</row>
    <row r="147" spans="1:230" ht="20.100000000000001" customHeight="1" x14ac:dyDescent="0.3">
      <c r="A147" s="12"/>
      <c r="B147" s="13"/>
      <c r="C147" s="14"/>
      <c r="D147" s="14"/>
      <c r="E147" s="24"/>
      <c r="F147" s="18"/>
      <c r="G147" s="24"/>
      <c r="I147" s="24"/>
      <c r="J147" s="18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</row>
    <row r="148" spans="1:230" ht="20.100000000000001" customHeight="1" x14ac:dyDescent="0.3">
      <c r="A148" s="12"/>
      <c r="B148" s="13"/>
      <c r="C148" s="13"/>
      <c r="D148" s="13"/>
      <c r="E148" s="24"/>
      <c r="F148" s="18"/>
      <c r="G148" s="24"/>
      <c r="I148" s="24"/>
      <c r="J148" s="18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</row>
    <row r="149" spans="1:230" ht="20.100000000000001" customHeight="1" x14ac:dyDescent="0.3">
      <c r="A149" s="13"/>
      <c r="B149" s="14"/>
      <c r="C149" s="13"/>
      <c r="D149" s="13"/>
      <c r="E149" s="24"/>
      <c r="F149" s="24"/>
      <c r="G149" s="24"/>
      <c r="I149" s="18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</row>
    <row r="150" spans="1:230" ht="20.100000000000001" customHeight="1" x14ac:dyDescent="0.3">
      <c r="A150" s="13"/>
      <c r="B150" s="14"/>
      <c r="C150" s="13"/>
      <c r="D150" s="13"/>
      <c r="E150" s="24"/>
      <c r="F150" s="24"/>
      <c r="G150" s="24"/>
      <c r="I150" s="18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</row>
    <row r="151" spans="1:230" ht="20.100000000000001" customHeight="1" x14ac:dyDescent="0.3">
      <c r="A151" s="13"/>
      <c r="B151" s="13"/>
      <c r="C151" s="13"/>
      <c r="D151" s="13"/>
      <c r="E151" s="24"/>
      <c r="F151" s="24"/>
      <c r="G151" s="24"/>
      <c r="I151" s="18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</row>
    <row r="152" spans="1:230" ht="20.100000000000001" customHeight="1" x14ac:dyDescent="0.3">
      <c r="A152" s="12"/>
      <c r="B152" s="13"/>
      <c r="C152" s="14"/>
      <c r="D152" s="14"/>
      <c r="E152" s="24"/>
      <c r="F152" s="18"/>
      <c r="G152" s="24"/>
      <c r="I152" s="24"/>
      <c r="J152" s="18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</row>
    <row r="153" spans="1:230" ht="20.100000000000001" customHeight="1" x14ac:dyDescent="0.3">
      <c r="A153" s="12"/>
      <c r="B153" s="13"/>
      <c r="C153" s="13"/>
      <c r="D153" s="13"/>
      <c r="E153" s="24"/>
      <c r="F153" s="18"/>
      <c r="G153" s="24"/>
      <c r="I153" s="24"/>
      <c r="J153" s="18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</row>
    <row r="154" spans="1:230" ht="20.100000000000001" customHeight="1" x14ac:dyDescent="0.3">
      <c r="A154" s="12"/>
      <c r="B154" s="13"/>
      <c r="C154" s="14"/>
      <c r="D154" s="14"/>
      <c r="E154" s="24"/>
      <c r="F154" s="18"/>
      <c r="G154" s="24"/>
      <c r="I154" s="24"/>
      <c r="J154" s="18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</row>
    <row r="155" spans="1:230" ht="20.100000000000001" customHeight="1" x14ac:dyDescent="0.3">
      <c r="A155" s="12"/>
      <c r="B155" s="13"/>
      <c r="C155" s="13"/>
      <c r="D155" s="13"/>
      <c r="E155" s="24"/>
      <c r="F155" s="18"/>
      <c r="G155" s="24"/>
      <c r="I155" s="24"/>
      <c r="J155" s="18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</row>
    <row r="156" spans="1:230" ht="20.100000000000001" customHeight="1" x14ac:dyDescent="0.3">
      <c r="A156" s="12"/>
      <c r="B156" s="13"/>
      <c r="C156" s="14"/>
      <c r="D156" s="14"/>
      <c r="E156" s="24"/>
      <c r="F156" s="18"/>
      <c r="G156" s="24"/>
      <c r="I156" s="24"/>
      <c r="J156" s="18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</row>
    <row r="157" spans="1:230" ht="20.100000000000001" customHeight="1" x14ac:dyDescent="0.3">
      <c r="A157" s="12"/>
      <c r="B157" s="13"/>
      <c r="C157" s="13"/>
      <c r="D157" s="13"/>
      <c r="E157" s="24"/>
      <c r="F157" s="18"/>
      <c r="G157" s="24"/>
      <c r="I157" s="24"/>
      <c r="J157" s="18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</row>
    <row r="158" spans="1:230" ht="20.100000000000001" customHeight="1" x14ac:dyDescent="0.3">
      <c r="A158" s="12"/>
      <c r="B158" s="13"/>
      <c r="C158" s="14"/>
      <c r="D158" s="14"/>
      <c r="E158" s="24"/>
      <c r="F158" s="18"/>
      <c r="G158" s="24"/>
      <c r="I158" s="24"/>
      <c r="J158" s="18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</row>
    <row r="159" spans="1:230" ht="20.100000000000001" customHeight="1" x14ac:dyDescent="0.3">
      <c r="A159" s="12"/>
      <c r="B159" s="13"/>
      <c r="C159" s="13"/>
      <c r="D159" s="13"/>
      <c r="E159" s="24"/>
      <c r="F159" s="18"/>
      <c r="G159" s="24"/>
      <c r="I159" s="24"/>
      <c r="J159" s="18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</row>
    <row r="160" spans="1:230" ht="20.100000000000001" customHeight="1" x14ac:dyDescent="0.3">
      <c r="A160" s="13"/>
      <c r="B160" s="14"/>
      <c r="C160" s="13"/>
      <c r="D160" s="13"/>
      <c r="E160" s="24"/>
      <c r="F160" s="24"/>
      <c r="G160" s="24"/>
      <c r="I160" s="18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</row>
    <row r="161" spans="1:230" ht="20.100000000000001" customHeight="1" x14ac:dyDescent="0.3">
      <c r="A161" s="13"/>
      <c r="B161" s="14"/>
      <c r="C161" s="13"/>
      <c r="D161" s="13"/>
      <c r="E161" s="24"/>
      <c r="F161" s="24"/>
      <c r="G161" s="24"/>
      <c r="I161" s="18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</row>
    <row r="162" spans="1:230" ht="20.100000000000001" customHeight="1" x14ac:dyDescent="0.3">
      <c r="A162" s="13"/>
      <c r="B162" s="13"/>
      <c r="C162" s="13"/>
      <c r="D162" s="13"/>
      <c r="E162" s="24"/>
      <c r="F162" s="24"/>
      <c r="G162" s="24"/>
      <c r="I162" s="18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</row>
    <row r="163" spans="1:230" ht="20.100000000000001" customHeight="1" x14ac:dyDescent="0.3">
      <c r="A163" s="12"/>
      <c r="B163" s="13"/>
      <c r="C163" s="14"/>
      <c r="D163" s="14"/>
      <c r="E163" s="24"/>
      <c r="F163" s="18"/>
      <c r="G163" s="24"/>
      <c r="I163" s="24"/>
      <c r="J163" s="18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</row>
    <row r="164" spans="1:230" ht="20.100000000000001" customHeight="1" x14ac:dyDescent="0.3">
      <c r="A164" s="12"/>
      <c r="B164" s="13"/>
      <c r="C164" s="13"/>
      <c r="D164" s="13"/>
      <c r="E164" s="24"/>
      <c r="F164" s="18"/>
      <c r="G164" s="24"/>
      <c r="I164" s="24"/>
      <c r="J164" s="18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</row>
    <row r="165" spans="1:230" ht="20.100000000000001" customHeight="1" x14ac:dyDescent="0.3">
      <c r="A165" s="12"/>
      <c r="B165" s="13"/>
      <c r="C165" s="14"/>
      <c r="D165" s="14"/>
      <c r="E165" s="24"/>
      <c r="F165" s="18"/>
      <c r="G165" s="24"/>
      <c r="I165" s="24"/>
      <c r="J165" s="18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</row>
    <row r="166" spans="1:230" ht="20.100000000000001" customHeight="1" x14ac:dyDescent="0.3">
      <c r="A166" s="12"/>
      <c r="B166" s="13"/>
      <c r="C166" s="13"/>
      <c r="D166" s="13"/>
      <c r="E166" s="24"/>
      <c r="F166" s="18"/>
      <c r="G166" s="24"/>
      <c r="I166" s="24"/>
      <c r="J166" s="18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</row>
    <row r="167" spans="1:230" ht="20.100000000000001" customHeight="1" x14ac:dyDescent="0.3">
      <c r="A167" s="12"/>
      <c r="B167" s="13"/>
      <c r="C167" s="14"/>
      <c r="D167" s="14"/>
      <c r="E167" s="24"/>
      <c r="F167" s="18"/>
      <c r="G167" s="24"/>
      <c r="I167" s="24"/>
      <c r="J167" s="18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</row>
    <row r="168" spans="1:230" ht="20.100000000000001" customHeight="1" x14ac:dyDescent="0.3">
      <c r="A168" s="12"/>
      <c r="B168" s="13"/>
      <c r="C168" s="13"/>
      <c r="D168" s="13"/>
      <c r="E168" s="24"/>
      <c r="F168" s="13"/>
      <c r="G168" s="24"/>
      <c r="I168" s="24"/>
      <c r="J168" s="20"/>
      <c r="K168" s="23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</row>
    <row r="171" spans="1:230" ht="20.100000000000001" customHeight="1" x14ac:dyDescent="0.3">
      <c r="D171" s="9"/>
      <c r="F171" s="26"/>
    </row>
    <row r="172" spans="1:230" ht="20.100000000000001" customHeight="1" x14ac:dyDescent="0.3">
      <c r="D172" s="9"/>
      <c r="F172" s="26"/>
    </row>
    <row r="173" spans="1:230" ht="20.100000000000001" customHeight="1" x14ac:dyDescent="0.3">
      <c r="D173" s="9"/>
      <c r="F173" s="26"/>
    </row>
    <row r="174" spans="1:230" ht="20.100000000000001" customHeight="1" x14ac:dyDescent="0.3">
      <c r="D174" s="9"/>
      <c r="F174" s="26"/>
    </row>
    <row r="175" spans="1:230" ht="20.100000000000001" customHeight="1" x14ac:dyDescent="0.3">
      <c r="D175" s="9"/>
      <c r="F175" s="26"/>
    </row>
    <row r="176" spans="1:230" ht="20.100000000000001" customHeight="1" x14ac:dyDescent="0.3">
      <c r="D176" s="9"/>
      <c r="F176" s="26"/>
    </row>
    <row r="177" spans="4:6" ht="20.100000000000001" customHeight="1" x14ac:dyDescent="0.3">
      <c r="D177" s="9"/>
      <c r="F177" s="26"/>
    </row>
    <row r="178" spans="4:6" ht="20.100000000000001" customHeight="1" x14ac:dyDescent="0.3">
      <c r="D178" s="9"/>
      <c r="F178" s="26"/>
    </row>
    <row r="179" spans="4:6" ht="20.100000000000001" customHeight="1" x14ac:dyDescent="0.3">
      <c r="D179" s="9"/>
      <c r="F179" s="26"/>
    </row>
  </sheetData>
  <mergeCells count="42">
    <mergeCell ref="J2:J3"/>
    <mergeCell ref="D6:D7"/>
    <mergeCell ref="A1:E1"/>
    <mergeCell ref="A2:H3"/>
    <mergeCell ref="C4:C5"/>
    <mergeCell ref="D4:D5"/>
    <mergeCell ref="GZ6:HF6"/>
    <mergeCell ref="EA6:EG6"/>
    <mergeCell ref="EH6:EN6"/>
    <mergeCell ref="EO6:EU6"/>
    <mergeCell ref="EV6:FB6"/>
    <mergeCell ref="L4:DZ4"/>
    <mergeCell ref="EA4:HV4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  <mergeCell ref="BW6:CC6"/>
    <mergeCell ref="CD6:CJ6"/>
    <mergeCell ref="FC6:FI6"/>
    <mergeCell ref="FJ6:FP6"/>
    <mergeCell ref="AW16:BC16"/>
    <mergeCell ref="AW29:BC29"/>
    <mergeCell ref="HG6:HM6"/>
    <mergeCell ref="HN6:HT6"/>
    <mergeCell ref="HU6:HV6"/>
    <mergeCell ref="FQ6:FW6"/>
    <mergeCell ref="FX6:GD6"/>
    <mergeCell ref="CR6:CX6"/>
    <mergeCell ref="CY6:DE6"/>
    <mergeCell ref="DF6:DL6"/>
    <mergeCell ref="DM6:DS6"/>
    <mergeCell ref="DT6:DZ6"/>
    <mergeCell ref="CK6:CQ6"/>
    <mergeCell ref="GE6:GK6"/>
    <mergeCell ref="GL6:GR6"/>
    <mergeCell ref="GS6:GY6"/>
  </mergeCells>
  <phoneticPr fontId="1" type="noConversion"/>
  <printOptions horizontalCentered="1"/>
  <pageMargins left="0.35" right="0.35" top="0.98" bottom="0.98" header="0.51" footer="0.51"/>
  <pageSetup paperSize="9" scale="50" orientation="landscape"/>
  <ignoredErrors>
    <ignoredError sqref="J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modified xsi:type="dcterms:W3CDTF">2023-10-15T09:18:04Z</dcterms:modified>
  <cp:version>9.101.23.39576</cp:version>
</cp:coreProperties>
</file>