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j12\Desktop\캡스톤\9주차\"/>
    </mc:Choice>
  </mc:AlternateContent>
  <xr:revisionPtr revIDLastSave="0" documentId="13_ncr:1_{3991CB3F-3542-4986-9B66-010C59150D18}" xr6:coauthVersionLast="47" xr6:coauthVersionMax="47" xr10:uidLastSave="{00000000-0000-0000-0000-000000000000}"/>
  <bookViews>
    <workbookView xWindow="-120" yWindow="-120" windowWidth="29040" windowHeight="15840" tabRatio="560" activeTab="1" xr2:uid="{00000000-000D-0000-FFFF-FFFF00000000}"/>
  </bookViews>
  <sheets>
    <sheet name="Sheet1" sheetId="7" r:id="rId1"/>
    <sheet name="트레인 WBS" sheetId="6" r:id="rId2"/>
  </sheets>
  <definedNames>
    <definedName name="_xlnm.Print_Area" localSheetId="1">#REF!</definedName>
    <definedName name="_xlnm.Print_Titles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6" l="1"/>
  <c r="J26" i="6"/>
  <c r="J64" i="6"/>
  <c r="J90" i="6"/>
  <c r="J83" i="6"/>
  <c r="J75" i="6"/>
  <c r="J52" i="6"/>
  <c r="J58" i="6"/>
  <c r="J93" i="6" l="1"/>
  <c r="J91" i="6" s="1"/>
  <c r="J98" i="6"/>
  <c r="J103" i="6"/>
  <c r="J108" i="6"/>
  <c r="J44" i="6"/>
  <c r="J62" i="6"/>
  <c r="J66" i="6"/>
  <c r="J69" i="6"/>
  <c r="J79" i="6"/>
  <c r="J88" i="6"/>
  <c r="J43" i="6" l="1"/>
  <c r="J13" i="6" l="1"/>
  <c r="J10" i="6"/>
  <c r="J9" i="6" l="1"/>
</calcChain>
</file>

<file path=xl/sharedStrings.xml><?xml version="1.0" encoding="utf-8"?>
<sst xmlns="http://schemas.openxmlformats.org/spreadsheetml/2006/main" count="850" uniqueCount="355">
  <si>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</si>
  <si>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</si>
  <si>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</si>
  <si>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</si>
  <si>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</si>
  <si>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</si>
  <si>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</si>
  <si>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</si>
  <si>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</si>
  <si>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</si>
  <si>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</si>
  <si>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</si>
  <si>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</si>
  <si>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</si>
  <si>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작업</t>
  </si>
  <si>
    <t>활동</t>
  </si>
  <si>
    <t>Task 1</t>
  </si>
  <si>
    <t>벤치마킹</t>
  </si>
  <si>
    <t>캡스톤 디자인 사례를 검색</t>
  </si>
  <si>
    <t>1.1.1</t>
  </si>
  <si>
    <t>1.1.2</t>
  </si>
  <si>
    <t>Task 2</t>
  </si>
  <si>
    <t>요구사항분석</t>
  </si>
  <si>
    <t>1.2.1</t>
  </si>
  <si>
    <t>zoom을 통한 화상 회의</t>
  </si>
  <si>
    <t>기능 분석</t>
  </si>
  <si>
    <t>Task 3</t>
  </si>
  <si>
    <t>Task 4</t>
  </si>
  <si>
    <t>개발</t>
  </si>
  <si>
    <t>제약사항 분석</t>
  </si>
  <si>
    <t>테스트 단계</t>
  </si>
  <si>
    <t>5.2.2</t>
  </si>
  <si>
    <t>5.2.3</t>
  </si>
  <si>
    <t>5.2.4</t>
  </si>
  <si>
    <t>시스템 분석</t>
  </si>
  <si>
    <t>데이터베이스 분석</t>
  </si>
  <si>
    <t>테스트 계획 수립</t>
  </si>
  <si>
    <t>인터페이스 분석</t>
  </si>
  <si>
    <t>23.10.10</t>
    <phoneticPr fontId="1" type="noConversion"/>
  </si>
  <si>
    <t>23.09.04</t>
    <phoneticPr fontId="1" type="noConversion"/>
  </si>
  <si>
    <t>23.09.11</t>
    <phoneticPr fontId="1" type="noConversion"/>
  </si>
  <si>
    <t>멘토와 상의</t>
    <phoneticPr fontId="1" type="noConversion"/>
  </si>
  <si>
    <t>23.09.12</t>
    <phoneticPr fontId="1" type="noConversion"/>
  </si>
  <si>
    <t>23.12.12</t>
    <phoneticPr fontId="1" type="noConversion"/>
  </si>
  <si>
    <t>8일</t>
    <phoneticPr fontId="1" type="noConversion"/>
  </si>
  <si>
    <t>23.09.08</t>
    <phoneticPr fontId="1" type="noConversion"/>
  </si>
  <si>
    <t>1일</t>
    <phoneticPr fontId="1" type="noConversion"/>
  </si>
  <si>
    <t>23.09.07</t>
    <phoneticPr fontId="1" type="noConversion"/>
  </si>
  <si>
    <t>4일</t>
    <phoneticPr fontId="1" type="noConversion"/>
  </si>
  <si>
    <t>업무범위 나누기</t>
    <phoneticPr fontId="1" type="noConversion"/>
  </si>
  <si>
    <t>2.1.1</t>
    <phoneticPr fontId="1" type="noConversion"/>
  </si>
  <si>
    <t>2.2.1</t>
    <phoneticPr fontId="1" type="noConversion"/>
  </si>
  <si>
    <t>인터페이스 요구사항 작성</t>
    <phoneticPr fontId="1" type="noConversion"/>
  </si>
  <si>
    <t>시스템 구성도 작성</t>
    <phoneticPr fontId="1" type="noConversion"/>
  </si>
  <si>
    <t>2.3.1</t>
    <phoneticPr fontId="1" type="noConversion"/>
  </si>
  <si>
    <t>2.4.1</t>
    <phoneticPr fontId="1" type="noConversion"/>
  </si>
  <si>
    <t>2.5.1</t>
    <phoneticPr fontId="1" type="noConversion"/>
  </si>
  <si>
    <t>5일</t>
    <phoneticPr fontId="1" type="noConversion"/>
  </si>
  <si>
    <t>가정 및 제약사항 분석</t>
    <phoneticPr fontId="1" type="noConversion"/>
  </si>
  <si>
    <t>작업완료</t>
    <phoneticPr fontId="1" type="noConversion"/>
  </si>
  <si>
    <t>작업대기</t>
    <phoneticPr fontId="1" type="noConversion"/>
  </si>
  <si>
    <t>219일</t>
    <phoneticPr fontId="1" type="noConversion"/>
  </si>
  <si>
    <t>Task 5</t>
    <phoneticPr fontId="1" type="noConversion"/>
  </si>
  <si>
    <t>인증 업무</t>
    <phoneticPr fontId="1" type="noConversion"/>
  </si>
  <si>
    <t>구매 업무</t>
    <phoneticPr fontId="1" type="noConversion"/>
  </si>
  <si>
    <t>4.1.1</t>
    <phoneticPr fontId="1" type="noConversion"/>
  </si>
  <si>
    <t>회원가입</t>
    <phoneticPr fontId="1" type="noConversion"/>
  </si>
  <si>
    <t>로그인</t>
    <phoneticPr fontId="1" type="noConversion"/>
  </si>
  <si>
    <t>4.1.2</t>
  </si>
  <si>
    <t>4.1.4</t>
  </si>
  <si>
    <t>4.2.1</t>
    <phoneticPr fontId="1" type="noConversion"/>
  </si>
  <si>
    <t>교재 선택</t>
    <phoneticPr fontId="1" type="noConversion"/>
  </si>
  <si>
    <t>전체 구매 내역 조회</t>
    <phoneticPr fontId="1" type="noConversion"/>
  </si>
  <si>
    <t>수령 여부 변경</t>
    <phoneticPr fontId="1" type="noConversion"/>
  </si>
  <si>
    <t>4.3.1</t>
    <phoneticPr fontId="1" type="noConversion"/>
  </si>
  <si>
    <t>4.4.1</t>
    <phoneticPr fontId="1" type="noConversion"/>
  </si>
  <si>
    <t>4.5.1</t>
    <phoneticPr fontId="1" type="noConversion"/>
  </si>
  <si>
    <t>프로토타입 제작</t>
    <phoneticPr fontId="1" type="noConversion"/>
  </si>
  <si>
    <t>4.6.1</t>
    <phoneticPr fontId="1" type="noConversion"/>
  </si>
  <si>
    <t>23.12.11</t>
    <phoneticPr fontId="1" type="noConversion"/>
  </si>
  <si>
    <t>마감일</t>
    <phoneticPr fontId="1" type="noConversion"/>
  </si>
  <si>
    <t>10일</t>
    <phoneticPr fontId="1" type="noConversion"/>
  </si>
  <si>
    <t>23.12.02</t>
    <phoneticPr fontId="1" type="noConversion"/>
  </si>
  <si>
    <t>30일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</si>
  <si>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</si>
  <si>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</si>
  <si>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</si>
  <si>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</si>
  <si>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</si>
  <si>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</si>
  <si>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</si>
  <si>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</si>
  <si>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</si>
  <si>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</si>
  <si>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</si>
  <si>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</si>
  <si>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</si>
  <si>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</si>
  <si>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</si>
  <si>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</si>
  <si>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</si>
  <si>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</si>
  <si>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</si>
  <si>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</si>
  <si>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</si>
  <si>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</si>
  <si>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</si>
  <si>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</si>
  <si>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</si>
  <si>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</si>
  <si>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</si>
  <si>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</si>
  <si>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</si>
  <si>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</si>
  <si>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</si>
  <si>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  <phoneticPr fontId="1" type="noConversion"/>
  </si>
  <si>
    <t>세부 업무 내용</t>
  </si>
  <si>
    <t>기능</t>
    <phoneticPr fontId="1" type="noConversion"/>
  </si>
  <si>
    <t>테스트 케이스 설계</t>
    <phoneticPr fontId="1" type="noConversion"/>
  </si>
  <si>
    <t>1차 테스트</t>
    <phoneticPr fontId="1" type="noConversion"/>
  </si>
  <si>
    <t>테스트 계획 수립</t>
    <phoneticPr fontId="1" type="noConversion"/>
  </si>
  <si>
    <t>모듈 결합</t>
    <phoneticPr fontId="1" type="noConversion"/>
  </si>
  <si>
    <t>3차 테스트</t>
    <phoneticPr fontId="1" type="noConversion"/>
  </si>
  <si>
    <t>2차 테스트</t>
    <phoneticPr fontId="1" type="noConversion"/>
  </si>
  <si>
    <t>웹 서버 관리 업무</t>
    <phoneticPr fontId="1" type="noConversion"/>
  </si>
  <si>
    <t>서버관리</t>
    <phoneticPr fontId="1" type="noConversion"/>
  </si>
  <si>
    <t>서버 구축</t>
    <phoneticPr fontId="1" type="noConversion"/>
  </si>
  <si>
    <t>세부 업무 내용</t>
    <phoneticPr fontId="1" type="noConversion"/>
  </si>
  <si>
    <t>교재명 수집</t>
    <phoneticPr fontId="1" type="noConversion"/>
  </si>
  <si>
    <t>교재 정보 수집</t>
    <phoneticPr fontId="1" type="noConversion"/>
  </si>
  <si>
    <t>LMS강의계획서에서 주교재 정보 수집</t>
    <phoneticPr fontId="1" type="noConversion"/>
  </si>
  <si>
    <t>책검색API이용하여 교재정보 수집</t>
    <phoneticPr fontId="1" type="noConversion"/>
  </si>
  <si>
    <t>전체 교재 리스트 조회</t>
    <phoneticPr fontId="1" type="noConversion"/>
  </si>
  <si>
    <t>개인 구매 내역 조회</t>
    <phoneticPr fontId="1" type="noConversion"/>
  </si>
  <si>
    <t>판매량 조회</t>
    <phoneticPr fontId="1" type="noConversion"/>
  </si>
  <si>
    <t>수강 신청 교재리스트조회</t>
    <phoneticPr fontId="1" type="noConversion"/>
  </si>
  <si>
    <t>학과별, 교양별 필요 교재 리스트 제공</t>
    <phoneticPr fontId="1" type="noConversion"/>
  </si>
  <si>
    <t>수강신청한 강의에서 필요한 교재 리스트 제공</t>
    <phoneticPr fontId="1" type="noConversion"/>
  </si>
  <si>
    <t>개인의 구매 내역 리스트 제공</t>
    <phoneticPr fontId="1" type="noConversion"/>
  </si>
  <si>
    <t>전체 구매 내역 리스트 제공</t>
    <phoneticPr fontId="1" type="noConversion"/>
  </si>
  <si>
    <t>판매 항목과 수량을 조회 기능</t>
    <phoneticPr fontId="1" type="noConversion"/>
  </si>
  <si>
    <t>사전 결제</t>
    <phoneticPr fontId="1" type="noConversion"/>
  </si>
  <si>
    <t>기초 정보 수집 업무</t>
    <phoneticPr fontId="1" type="noConversion"/>
  </si>
  <si>
    <t>정보조회 업무</t>
    <phoneticPr fontId="1" type="noConversion"/>
  </si>
  <si>
    <t>수령 업무</t>
    <phoneticPr fontId="1" type="noConversion"/>
  </si>
  <si>
    <t>수령 날짜 범위 선택</t>
    <phoneticPr fontId="1" type="noConversion"/>
  </si>
  <si>
    <t>수령 날짜 선택</t>
    <phoneticPr fontId="1" type="noConversion"/>
  </si>
  <si>
    <t>서점에서 수령 날짜 범위 설정</t>
    <phoneticPr fontId="1" type="noConversion"/>
  </si>
  <si>
    <t>학생 교재 구매시 수령 날짜 선택</t>
    <phoneticPr fontId="1" type="noConversion"/>
  </si>
  <si>
    <t>학생 교재 수령시 수령 여부 변경</t>
    <phoneticPr fontId="1" type="noConversion"/>
  </si>
  <si>
    <t>ERD</t>
    <phoneticPr fontId="1" type="noConversion"/>
  </si>
  <si>
    <t>테이블 기술서</t>
    <phoneticPr fontId="1" type="noConversion"/>
  </si>
  <si>
    <t>테이블 기술서 작성</t>
    <phoneticPr fontId="1" type="noConversion"/>
  </si>
  <si>
    <t>테스트 계획서</t>
    <phoneticPr fontId="1" type="noConversion"/>
  </si>
  <si>
    <t>WBS</t>
    <phoneticPr fontId="1" type="noConversion"/>
  </si>
  <si>
    <t>요구사항 명세서</t>
    <phoneticPr fontId="1" type="noConversion"/>
  </si>
  <si>
    <t>수행계획서</t>
    <phoneticPr fontId="1" type="noConversion"/>
  </si>
  <si>
    <t>개념적 데이터 모델 작성</t>
    <phoneticPr fontId="1" type="noConversion"/>
  </si>
  <si>
    <t>1차 테스트 결과 보고서 작성</t>
    <phoneticPr fontId="1" type="noConversion"/>
  </si>
  <si>
    <t>1차 테스트 진행</t>
    <phoneticPr fontId="1" type="noConversion"/>
  </si>
  <si>
    <t>1차 수정 및 개선</t>
    <phoneticPr fontId="1" type="noConversion"/>
  </si>
  <si>
    <t>2차 테스트 진행</t>
    <phoneticPr fontId="1" type="noConversion"/>
  </si>
  <si>
    <t>2차 테스트 결과 보고서 작성</t>
    <phoneticPr fontId="1" type="noConversion"/>
  </si>
  <si>
    <t>2차 수정 및 개선</t>
    <phoneticPr fontId="1" type="noConversion"/>
  </si>
  <si>
    <t>3차 테스트 진행</t>
    <phoneticPr fontId="1" type="noConversion"/>
  </si>
  <si>
    <t>3차 테스트 결과 보고서 작성</t>
    <phoneticPr fontId="1" type="noConversion"/>
  </si>
  <si>
    <t>3차 수정 및 개선</t>
    <phoneticPr fontId="1" type="noConversion"/>
  </si>
  <si>
    <t>최종 테스트</t>
    <phoneticPr fontId="1" type="noConversion"/>
  </si>
  <si>
    <t>최종 테스트 진행</t>
    <phoneticPr fontId="1" type="noConversion"/>
  </si>
  <si>
    <t>최종 테스트 결과 보고서 작성</t>
    <phoneticPr fontId="1" type="noConversion"/>
  </si>
  <si>
    <t>최종 수정 및 개선</t>
    <phoneticPr fontId="1" type="noConversion"/>
  </si>
  <si>
    <t>5.2.1</t>
    <phoneticPr fontId="1" type="noConversion"/>
  </si>
  <si>
    <t>5.3.1</t>
    <phoneticPr fontId="1" type="noConversion"/>
  </si>
  <si>
    <t>5.3.2</t>
  </si>
  <si>
    <t>5.3.3</t>
  </si>
  <si>
    <t>5.4.1</t>
    <phoneticPr fontId="1" type="noConversion"/>
  </si>
  <si>
    <t>5.4.2</t>
  </si>
  <si>
    <t>5.4.3</t>
  </si>
  <si>
    <t>24.01.10</t>
    <phoneticPr fontId="1" type="noConversion"/>
  </si>
  <si>
    <t>24.01.11</t>
    <phoneticPr fontId="1" type="noConversion"/>
  </si>
  <si>
    <t>24.02.09</t>
    <phoneticPr fontId="1" type="noConversion"/>
  </si>
  <si>
    <t>24.02,10</t>
    <phoneticPr fontId="1" type="noConversion"/>
  </si>
  <si>
    <t>24,03,10</t>
    <phoneticPr fontId="1" type="noConversion"/>
  </si>
  <si>
    <t>24.03.11</t>
    <phoneticPr fontId="1" type="noConversion"/>
  </si>
  <si>
    <t>1차 수정 및 개선 결과 보고</t>
    <phoneticPr fontId="1" type="noConversion"/>
  </si>
  <si>
    <t>28일</t>
    <phoneticPr fontId="1" type="noConversion"/>
  </si>
  <si>
    <t>2차 수정 및 개선 결과 보고</t>
    <phoneticPr fontId="1" type="noConversion"/>
  </si>
  <si>
    <t>5.3.4</t>
  </si>
  <si>
    <t>5.4.4</t>
  </si>
  <si>
    <t>24.02.10</t>
    <phoneticPr fontId="1" type="noConversion"/>
  </si>
  <si>
    <t>24.03.10</t>
    <phoneticPr fontId="1" type="noConversion"/>
  </si>
  <si>
    <t>24.04.08</t>
    <phoneticPr fontId="1" type="noConversion"/>
  </si>
  <si>
    <t>24.01.12</t>
    <phoneticPr fontId="1" type="noConversion"/>
  </si>
  <si>
    <t>24.02.08</t>
    <phoneticPr fontId="1" type="noConversion"/>
  </si>
  <si>
    <t>24.02.11</t>
    <phoneticPr fontId="1" type="noConversion"/>
  </si>
  <si>
    <t>24.03.09</t>
    <phoneticPr fontId="1" type="noConversion"/>
  </si>
  <si>
    <t>24.03.12</t>
    <phoneticPr fontId="1" type="noConversion"/>
  </si>
  <si>
    <t>3차 수정 및 개선 결과 보고</t>
    <phoneticPr fontId="1" type="noConversion"/>
  </si>
  <si>
    <t>Smart Book Store 구축 WBS</t>
    <phoneticPr fontId="1" type="noConversion"/>
  </si>
  <si>
    <t>사업계획</t>
    <phoneticPr fontId="1" type="noConversion"/>
  </si>
  <si>
    <t>설계</t>
    <phoneticPr fontId="1" type="noConversion"/>
  </si>
  <si>
    <t>4.2.2</t>
    <phoneticPr fontId="1" type="noConversion"/>
  </si>
  <si>
    <t>4.2.3</t>
  </si>
  <si>
    <t>4.6.2</t>
    <phoneticPr fontId="1" type="noConversion"/>
  </si>
  <si>
    <t>4.8.1</t>
    <phoneticPr fontId="1" type="noConversion"/>
  </si>
  <si>
    <t>7일</t>
    <phoneticPr fontId="1" type="noConversion"/>
  </si>
  <si>
    <t>24.03.26</t>
    <phoneticPr fontId="1" type="noConversion"/>
  </si>
  <si>
    <t>24.03.25</t>
    <phoneticPr fontId="1" type="noConversion"/>
  </si>
  <si>
    <t>14일</t>
    <phoneticPr fontId="1" type="noConversion"/>
  </si>
  <si>
    <t>최종 보고서 작성 및 산출물 정리</t>
    <phoneticPr fontId="1" type="noConversion"/>
  </si>
  <si>
    <t>내용</t>
    <phoneticPr fontId="1" type="noConversion"/>
  </si>
  <si>
    <t>24.04.09</t>
    <phoneticPr fontId="1" type="noConversion"/>
  </si>
  <si>
    <t>약간의 이슈</t>
    <phoneticPr fontId="16" type="noConversion"/>
  </si>
  <si>
    <t>치명적 이슈, 지연 발생</t>
    <phoneticPr fontId="16" type="noConversion"/>
  </si>
  <si>
    <t>전체 기간</t>
    <phoneticPr fontId="16" type="noConversion"/>
  </si>
  <si>
    <t>세부항목 기간</t>
    <phoneticPr fontId="16" type="noConversion"/>
  </si>
  <si>
    <t>잘 되는 부분, 작업완료</t>
    <phoneticPr fontId="16" type="noConversion"/>
  </si>
  <si>
    <t>네이버 책 검색 API 기술 확인</t>
    <phoneticPr fontId="1" type="noConversion"/>
  </si>
  <si>
    <t>4.3.2</t>
    <phoneticPr fontId="1" type="noConversion"/>
  </si>
  <si>
    <t>4.7.1</t>
    <phoneticPr fontId="1" type="noConversion"/>
  </si>
  <si>
    <t>트레인</t>
    <phoneticPr fontId="1" type="noConversion"/>
  </si>
  <si>
    <t>엄태정</t>
    <phoneticPr fontId="1" type="noConversion"/>
  </si>
  <si>
    <t>김영민</t>
    <phoneticPr fontId="1" type="noConversion"/>
  </si>
  <si>
    <t>임세규</t>
    <phoneticPr fontId="1" type="noConversion"/>
  </si>
  <si>
    <t>강현수</t>
    <phoneticPr fontId="1" type="noConversion"/>
  </si>
  <si>
    <t xml:space="preserve">트레인 </t>
    <phoneticPr fontId="1" type="noConversion"/>
  </si>
  <si>
    <t>사전 기술 검수</t>
    <phoneticPr fontId="1" type="noConversion"/>
  </si>
  <si>
    <t>개발 전 스터디 항목</t>
    <phoneticPr fontId="1" type="noConversion"/>
  </si>
  <si>
    <t>4.10.1</t>
    <phoneticPr fontId="1" type="noConversion"/>
  </si>
  <si>
    <t>외부 모듈 결합</t>
    <phoneticPr fontId="1" type="noConversion"/>
  </si>
  <si>
    <t>책 검색 API 와 정보 수집 모듈 결합</t>
    <phoneticPr fontId="1" type="noConversion"/>
  </si>
  <si>
    <t>카카오페이 서비스 제공</t>
    <phoneticPr fontId="1" type="noConversion"/>
  </si>
  <si>
    <t>카카오페이 API 기술 확인</t>
    <phoneticPr fontId="1" type="noConversion"/>
  </si>
  <si>
    <t>Node.js 서버 기술</t>
    <phoneticPr fontId="1" type="noConversion"/>
  </si>
  <si>
    <t>최종보고</t>
    <phoneticPr fontId="1" type="noConversion"/>
  </si>
  <si>
    <t>selenium 웹 스크래핑</t>
    <phoneticPr fontId="1" type="noConversion"/>
  </si>
  <si>
    <t>웹 스크래핑 기술 확인</t>
    <phoneticPr fontId="1" type="noConversion"/>
  </si>
  <si>
    <t>웹 프로그래밍</t>
    <phoneticPr fontId="1" type="noConversion"/>
  </si>
  <si>
    <t>기초 정보 수집</t>
    <phoneticPr fontId="1" type="noConversion"/>
  </si>
  <si>
    <t>4.1.5</t>
  </si>
  <si>
    <t>4.1.6</t>
  </si>
  <si>
    <t>4.1.7</t>
  </si>
  <si>
    <t>프레임 워크</t>
    <phoneticPr fontId="1" type="noConversion"/>
  </si>
  <si>
    <t>스프링프레임워크</t>
    <phoneticPr fontId="1" type="noConversion"/>
  </si>
  <si>
    <t>RDBMS</t>
    <phoneticPr fontId="1" type="noConversion"/>
  </si>
  <si>
    <t>Maria DB</t>
    <phoneticPr fontId="1" type="noConversion"/>
  </si>
  <si>
    <t>HTML, CSS, d3js</t>
    <phoneticPr fontId="1" type="noConversion"/>
  </si>
  <si>
    <t>엄태정, 강현수</t>
    <phoneticPr fontId="1" type="noConversion"/>
  </si>
  <si>
    <t>학생이 수강신청 교재 리스트에서 구매  기능</t>
    <phoneticPr fontId="1" type="noConversion"/>
  </si>
  <si>
    <t>23.11.06</t>
    <phoneticPr fontId="1" type="noConversion"/>
  </si>
  <si>
    <t>23.10.31</t>
    <phoneticPr fontId="1" type="noConversion"/>
  </si>
  <si>
    <t>23.10,31</t>
    <phoneticPr fontId="1" type="noConversion"/>
  </si>
  <si>
    <t>23,11,06</t>
    <phoneticPr fontId="1" type="noConversion"/>
  </si>
  <si>
    <t>23.11.07</t>
    <phoneticPr fontId="1" type="noConversion"/>
  </si>
  <si>
    <t>25일</t>
    <phoneticPr fontId="1" type="noConversion"/>
  </si>
  <si>
    <t>23.12.01</t>
    <phoneticPr fontId="1" type="noConversion"/>
  </si>
  <si>
    <t>23.11.11</t>
    <phoneticPr fontId="1" type="noConversion"/>
  </si>
  <si>
    <t>23.11.16</t>
    <phoneticPr fontId="1" type="noConversion"/>
  </si>
  <si>
    <t>23.11.21</t>
    <phoneticPr fontId="1" type="noConversion"/>
  </si>
  <si>
    <t>23.11.26</t>
    <phoneticPr fontId="1" type="noConversion"/>
  </si>
  <si>
    <t>23.11.12</t>
    <phoneticPr fontId="1" type="noConversion"/>
  </si>
  <si>
    <t>23.11.17</t>
    <phoneticPr fontId="1" type="noConversion"/>
  </si>
  <si>
    <t>23.11.22</t>
    <phoneticPr fontId="1" type="noConversion"/>
  </si>
  <si>
    <t>24.04.05</t>
    <phoneticPr fontId="1" type="noConversion"/>
  </si>
  <si>
    <t>안정화</t>
    <phoneticPr fontId="1" type="noConversion"/>
  </si>
  <si>
    <t>이행 계획 수립</t>
    <phoneticPr fontId="1" type="noConversion"/>
  </si>
  <si>
    <t>23.12.14</t>
    <phoneticPr fontId="1" type="noConversion"/>
  </si>
  <si>
    <t>3일</t>
    <phoneticPr fontId="1" type="noConversion"/>
  </si>
  <si>
    <t>23.10.09</t>
    <phoneticPr fontId="1" type="noConversion"/>
  </si>
  <si>
    <t>23.10.30</t>
    <phoneticPr fontId="1" type="noConversion"/>
  </si>
  <si>
    <t>ERD작성</t>
    <phoneticPr fontId="1" type="noConversion"/>
  </si>
  <si>
    <t>스토리 보드</t>
    <phoneticPr fontId="1" type="noConversion"/>
  </si>
  <si>
    <t>메뉴 구조도</t>
    <phoneticPr fontId="1" type="noConversion"/>
  </si>
  <si>
    <t>화면 설계서</t>
    <phoneticPr fontId="1" type="noConversion"/>
  </si>
  <si>
    <t>플로우 차트</t>
    <phoneticPr fontId="1" type="noConversion"/>
  </si>
  <si>
    <t>마일리지 관리</t>
    <phoneticPr fontId="1" type="noConversion"/>
  </si>
  <si>
    <t>마일리지 적립, 사용 기능</t>
    <phoneticPr fontId="1" type="noConversion"/>
  </si>
  <si>
    <t>플로우차트 작성</t>
    <phoneticPr fontId="1" type="noConversion"/>
  </si>
  <si>
    <t>스토리 보드 작성</t>
    <phoneticPr fontId="1" type="noConversion"/>
  </si>
  <si>
    <t>메뉴 구조도 작성</t>
    <phoneticPr fontId="1" type="noConversion"/>
  </si>
  <si>
    <t>플로우차트</t>
    <phoneticPr fontId="1" type="noConversion"/>
  </si>
  <si>
    <t>스토리보드</t>
    <phoneticPr fontId="1" type="noConversion"/>
  </si>
  <si>
    <t>메뉴구조도</t>
    <phoneticPr fontId="1" type="noConversion"/>
  </si>
  <si>
    <t>화면목록 및 화면설계서</t>
    <phoneticPr fontId="1" type="noConversion"/>
  </si>
  <si>
    <t>화면 목록 및 화면 설계서 작성</t>
    <phoneticPr fontId="1" type="noConversion"/>
  </si>
  <si>
    <t>마감 예정 일</t>
    <phoneticPr fontId="1" type="noConversion"/>
  </si>
  <si>
    <t>23.10.03</t>
    <phoneticPr fontId="1" type="noConversion"/>
  </si>
  <si>
    <t>23.10.02</t>
    <phoneticPr fontId="1" type="noConversion"/>
  </si>
  <si>
    <t>23.09.18</t>
    <phoneticPr fontId="1" type="noConversion"/>
  </si>
  <si>
    <t>23.09,18</t>
    <phoneticPr fontId="1" type="noConversion"/>
  </si>
  <si>
    <t>23.09.19</t>
    <phoneticPr fontId="1" type="noConversion"/>
  </si>
  <si>
    <t>21일</t>
    <phoneticPr fontId="1" type="noConversion"/>
  </si>
  <si>
    <t>11일</t>
    <phoneticPr fontId="1" type="noConversion"/>
  </si>
  <si>
    <t>23.10.20</t>
    <phoneticPr fontId="1" type="noConversion"/>
  </si>
  <si>
    <t>23.10.21</t>
    <phoneticPr fontId="1" type="noConversion"/>
  </si>
  <si>
    <t>42일</t>
    <phoneticPr fontId="1" type="noConversion"/>
  </si>
  <si>
    <t>3.1.1</t>
    <phoneticPr fontId="1" type="noConversion"/>
  </si>
  <si>
    <t>3.2.1</t>
    <phoneticPr fontId="1" type="noConversion"/>
  </si>
  <si>
    <t>3.3.1</t>
    <phoneticPr fontId="1" type="noConversion"/>
  </si>
  <si>
    <t>3.4.1</t>
    <phoneticPr fontId="1" type="noConversion"/>
  </si>
  <si>
    <t>3.5.1</t>
    <phoneticPr fontId="1" type="noConversion"/>
  </si>
  <si>
    <t>3.6.1</t>
    <phoneticPr fontId="1" type="noConversion"/>
  </si>
  <si>
    <t>3.7.1</t>
    <phoneticPr fontId="1" type="noConversion"/>
  </si>
  <si>
    <t>3.8.1</t>
    <phoneticPr fontId="1" type="noConversion"/>
  </si>
  <si>
    <t>5.1.1</t>
    <phoneticPr fontId="1" type="noConversion"/>
  </si>
  <si>
    <t>5.5.1</t>
    <phoneticPr fontId="1" type="noConversion"/>
  </si>
  <si>
    <t>5.5.2</t>
  </si>
  <si>
    <t>5.5.3</t>
  </si>
  <si>
    <t>5.5.4</t>
  </si>
  <si>
    <t>5.5.5</t>
  </si>
  <si>
    <t>5.5.6</t>
  </si>
  <si>
    <t>23.12.15</t>
    <phoneticPr fontId="1" type="noConversion"/>
  </si>
  <si>
    <t>27일</t>
    <phoneticPr fontId="1" type="noConversion"/>
  </si>
  <si>
    <t>23.12.16</t>
    <phoneticPr fontId="1" type="noConversion"/>
  </si>
  <si>
    <t>24.01.09</t>
    <phoneticPr fontId="1" type="noConversion"/>
  </si>
  <si>
    <t>4.1.8</t>
    <phoneticPr fontId="1" type="noConversion"/>
  </si>
  <si>
    <t>카카오페이 API 기술</t>
    <phoneticPr fontId="1" type="noConversion"/>
  </si>
  <si>
    <t>카카오톡 인증</t>
    <phoneticPr fontId="1" type="noConversion"/>
  </si>
  <si>
    <t>카카오톡 결제</t>
    <phoneticPr fontId="1" type="noConversion"/>
  </si>
  <si>
    <t>카카오톡 API를 이용하여 회원가입 기능 제공</t>
    <phoneticPr fontId="1" type="noConversion"/>
  </si>
  <si>
    <t>카카오톡 API 기술 확인</t>
    <phoneticPr fontId="1" type="noConversion"/>
  </si>
  <si>
    <t>카카오톡 API를 이용하여 로그인 기능 제공</t>
    <phoneticPr fontId="1" type="noConversion"/>
  </si>
  <si>
    <t>카카오톡 API</t>
    <phoneticPr fontId="1" type="noConversion"/>
  </si>
  <si>
    <t>4.3.4</t>
    <phoneticPr fontId="1" type="noConversion"/>
  </si>
  <si>
    <t>내 정보 수정</t>
    <phoneticPr fontId="1" type="noConversion"/>
  </si>
  <si>
    <t>자료 관리</t>
    <phoneticPr fontId="1" type="noConversion"/>
  </si>
  <si>
    <t>자료 운영 업무</t>
    <phoneticPr fontId="1" type="noConversion"/>
  </si>
  <si>
    <t>개발 기간 동안 관련 자료, 산출물 관리</t>
    <phoneticPr fontId="1" type="noConversion"/>
  </si>
  <si>
    <t>학생 LMS정보, 서점 가맹점 ID 정보 수정</t>
    <phoneticPr fontId="1" type="noConversion"/>
  </si>
  <si>
    <t>23.12.07</t>
    <phoneticPr fontId="1" type="noConversion"/>
  </si>
  <si>
    <t>23.12.06</t>
    <phoneticPr fontId="1" type="noConversion"/>
  </si>
  <si>
    <t>23,12.02</t>
    <phoneticPr fontId="1" type="noConversion"/>
  </si>
  <si>
    <t>23.11.27</t>
    <phoneticPr fontId="1" type="noConversion"/>
  </si>
  <si>
    <t>15일</t>
    <phoneticPr fontId="1" type="noConversion"/>
  </si>
  <si>
    <t>카카오페이 API 결합</t>
    <phoneticPr fontId="1" type="noConversion"/>
  </si>
  <si>
    <t>23.10.30(+22)</t>
    <phoneticPr fontId="1" type="noConversion"/>
  </si>
  <si>
    <t>4.11.1</t>
    <phoneticPr fontId="1" type="noConversion"/>
  </si>
  <si>
    <t>4.10.2</t>
    <phoneticPr fontId="1" type="noConversion"/>
  </si>
  <si>
    <t>4.9.1</t>
    <phoneticPr fontId="1" type="noConversion"/>
  </si>
  <si>
    <t>4.9.2</t>
  </si>
  <si>
    <t>4.9.3</t>
  </si>
  <si>
    <t>4.8.2</t>
  </si>
  <si>
    <t>4.8.3</t>
  </si>
  <si>
    <t>4.7.2</t>
  </si>
  <si>
    <t>4.7.3</t>
  </si>
  <si>
    <t>4.7.4</t>
  </si>
  <si>
    <t>4.7.5</t>
  </si>
  <si>
    <t>s</t>
    <phoneticPr fontId="1" type="noConversion"/>
  </si>
  <si>
    <t>120일</t>
    <phoneticPr fontId="1" type="noConversion"/>
  </si>
  <si>
    <t>24.04.04</t>
    <phoneticPr fontId="1" type="noConversion"/>
  </si>
  <si>
    <t>카카오톡 API 결합</t>
    <phoneticPr fontId="1" type="noConversion"/>
  </si>
  <si>
    <t>4.10.3</t>
    <phoneticPr fontId="1" type="noConversion"/>
  </si>
  <si>
    <t>4.10.4</t>
    <phoneticPr fontId="1" type="noConversion"/>
  </si>
  <si>
    <t>드롭박스 API 결합</t>
    <phoneticPr fontId="1" type="noConversion"/>
  </si>
  <si>
    <t>드롭 박스 기술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</si>
</sst>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d"/>
    <numFmt numFmtId="178" formatCode="0.00_);[Red]\(0.00\)"/>
    <numFmt numFmtId="179" formatCode="0.00_ "/>
  </numFmts>
  <fonts count="19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theme="1" tint="0.49989318521683401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Yu Gothic"/>
      <family val="3"/>
      <charset val="128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22"/>
      <color theme="0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2" tint="-0.89992980742820516"/>
        <bgColor rgb="FF000000"/>
      </patternFill>
    </fill>
    <fill>
      <patternFill patternType="solid">
        <fgColor theme="2" tint="-0.74990081484420301"/>
        <bgColor rgb="FF000000"/>
      </patternFill>
    </fill>
    <fill>
      <patternFill patternType="solid">
        <fgColor theme="2" tint="-0.49989318521683401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8931852168340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9" fontId="7" fillId="3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6" borderId="7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center"/>
    </xf>
    <xf numFmtId="0" fontId="8" fillId="2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12" fillId="6" borderId="7" xfId="0" applyNumberFormat="1" applyFont="1" applyFill="1" applyBorder="1" applyAlignment="1">
      <alignment horizontal="left" vertical="center"/>
    </xf>
    <xf numFmtId="14" fontId="7" fillId="3" borderId="5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4" fontId="9" fillId="3" borderId="12" xfId="0" applyNumberFormat="1" applyFont="1" applyFill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12" fillId="0" borderId="7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7" xfId="0" applyNumberFormat="1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77" fontId="13" fillId="9" borderId="7" xfId="0" applyNumberFormat="1" applyFont="1" applyFill="1" applyBorder="1" applyAlignment="1">
      <alignment horizontal="center" vertical="center"/>
    </xf>
    <xf numFmtId="0" fontId="9" fillId="4" borderId="20" xfId="0" applyFont="1" applyFill="1" applyBorder="1">
      <alignment vertical="center"/>
    </xf>
    <xf numFmtId="0" fontId="12" fillId="6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10" borderId="7" xfId="0" applyFont="1" applyFill="1" applyBorder="1" applyAlignment="1">
      <alignment horizontal="center"/>
    </xf>
    <xf numFmtId="9" fontId="12" fillId="6" borderId="7" xfId="0" applyNumberFormat="1" applyFont="1" applyFill="1" applyBorder="1" applyAlignment="1">
      <alignment horizontal="center" vertical="center"/>
    </xf>
    <xf numFmtId="0" fontId="9" fillId="4" borderId="22" xfId="0" applyFont="1" applyFill="1" applyBorder="1">
      <alignment vertical="center"/>
    </xf>
    <xf numFmtId="177" fontId="13" fillId="8" borderId="8" xfId="0" applyNumberFormat="1" applyFont="1" applyFill="1" applyBorder="1" applyAlignment="1">
      <alignment horizontal="center" vertical="center"/>
    </xf>
    <xf numFmtId="177" fontId="13" fillId="8" borderId="12" xfId="0" applyNumberFormat="1" applyFont="1" applyFill="1" applyBorder="1" applyAlignment="1">
      <alignment horizontal="center" vertical="center"/>
    </xf>
    <xf numFmtId="177" fontId="13" fillId="8" borderId="13" xfId="0" applyNumberFormat="1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left" vertical="center" wrapText="1"/>
    </xf>
    <xf numFmtId="14" fontId="12" fillId="12" borderId="7" xfId="0" applyNumberFormat="1" applyFont="1" applyFill="1" applyBorder="1" applyAlignment="1">
      <alignment horizontal="left" vertical="center"/>
    </xf>
    <xf numFmtId="14" fontId="12" fillId="12" borderId="7" xfId="0" applyNumberFormat="1" applyFont="1" applyFill="1" applyBorder="1" applyAlignment="1">
      <alignment horizontal="center" vertical="center"/>
    </xf>
    <xf numFmtId="177" fontId="12" fillId="12" borderId="7" xfId="0" applyNumberFormat="1" applyFont="1" applyFill="1" applyBorder="1" applyAlignment="1">
      <alignment horizontal="center" vertical="center"/>
    </xf>
    <xf numFmtId="9" fontId="12" fillId="12" borderId="7" xfId="0" applyNumberFormat="1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left" vertical="center"/>
    </xf>
    <xf numFmtId="14" fontId="8" fillId="12" borderId="7" xfId="0" applyNumberFormat="1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left" vertical="center"/>
    </xf>
    <xf numFmtId="0" fontId="12" fillId="12" borderId="11" xfId="0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left" vertical="center"/>
    </xf>
    <xf numFmtId="9" fontId="9" fillId="3" borderId="17" xfId="0" applyNumberFormat="1" applyFont="1" applyFill="1" applyBorder="1">
      <alignment vertical="center"/>
    </xf>
    <xf numFmtId="0" fontId="14" fillId="0" borderId="7" xfId="0" applyFont="1" applyBorder="1" applyAlignment="1">
      <alignment horizontal="center" vertical="center"/>
    </xf>
    <xf numFmtId="9" fontId="9" fillId="3" borderId="2" xfId="0" applyNumberFormat="1" applyFont="1" applyFill="1" applyBorder="1" applyAlignment="1">
      <alignment horizontal="center" vertical="center"/>
    </xf>
    <xf numFmtId="0" fontId="8" fillId="11" borderId="13" xfId="0" applyFont="1" applyFill="1" applyBorder="1" applyAlignment="1"/>
    <xf numFmtId="9" fontId="8" fillId="12" borderId="7" xfId="0" applyNumberFormat="1" applyFont="1" applyFill="1" applyBorder="1" applyAlignment="1">
      <alignment horizontal="center" vertical="center"/>
    </xf>
    <xf numFmtId="9" fontId="9" fillId="3" borderId="18" xfId="0" applyNumberFormat="1" applyFont="1" applyFill="1" applyBorder="1">
      <alignment vertical="center"/>
    </xf>
    <xf numFmtId="9" fontId="9" fillId="3" borderId="19" xfId="0" applyNumberFormat="1" applyFont="1" applyFill="1" applyBorder="1">
      <alignment vertical="center"/>
    </xf>
    <xf numFmtId="9" fontId="9" fillId="3" borderId="6" xfId="0" applyNumberFormat="1" applyFont="1" applyFill="1" applyBorder="1">
      <alignment vertical="center"/>
    </xf>
    <xf numFmtId="14" fontId="7" fillId="3" borderId="24" xfId="0" applyNumberFormat="1" applyFont="1" applyFill="1" applyBorder="1">
      <alignment vertical="center"/>
    </xf>
    <xf numFmtId="14" fontId="7" fillId="3" borderId="19" xfId="0" applyNumberFormat="1" applyFont="1" applyFill="1" applyBorder="1">
      <alignment vertical="center"/>
    </xf>
    <xf numFmtId="14" fontId="7" fillId="3" borderId="6" xfId="0" applyNumberFormat="1" applyFont="1" applyFill="1" applyBorder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4" fontId="7" fillId="3" borderId="17" xfId="0" applyNumberFormat="1" applyFont="1" applyFill="1" applyBorder="1">
      <alignment vertical="center"/>
    </xf>
    <xf numFmtId="14" fontId="7" fillId="3" borderId="10" xfId="0" applyNumberFormat="1" applyFont="1" applyFill="1" applyBorder="1">
      <alignment vertical="center"/>
    </xf>
    <xf numFmtId="14" fontId="7" fillId="3" borderId="18" xfId="0" applyNumberFormat="1" applyFont="1" applyFill="1" applyBorder="1">
      <alignment vertical="center"/>
    </xf>
    <xf numFmtId="0" fontId="8" fillId="13" borderId="13" xfId="0" applyFont="1" applyFill="1" applyBorder="1" applyAlignment="1"/>
    <xf numFmtId="0" fontId="8" fillId="13" borderId="8" xfId="0" applyFont="1" applyFill="1" applyBorder="1" applyAlignment="1"/>
    <xf numFmtId="0" fontId="8" fillId="13" borderId="12" xfId="0" applyFont="1" applyFill="1" applyBorder="1" applyAlignment="1"/>
    <xf numFmtId="0" fontId="0" fillId="14" borderId="0" xfId="0" applyFill="1">
      <alignment vertical="center"/>
    </xf>
    <xf numFmtId="0" fontId="15" fillId="0" borderId="0" xfId="0" applyFont="1">
      <alignment vertical="center"/>
    </xf>
    <xf numFmtId="0" fontId="18" fillId="0" borderId="0" xfId="0" applyFont="1">
      <alignment vertical="center"/>
    </xf>
    <xf numFmtId="178" fontId="12" fillId="12" borderId="7" xfId="0" applyNumberFormat="1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/>
    </xf>
    <xf numFmtId="177" fontId="8" fillId="15" borderId="7" xfId="0" applyNumberFormat="1" applyFont="1" applyFill="1" applyBorder="1" applyAlignment="1">
      <alignment horizontal="center" vertical="center"/>
    </xf>
    <xf numFmtId="0" fontId="8" fillId="9" borderId="0" xfId="0" applyFont="1" applyFill="1">
      <alignment vertical="center"/>
    </xf>
    <xf numFmtId="0" fontId="12" fillId="15" borderId="7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/>
    </xf>
    <xf numFmtId="14" fontId="12" fillId="15" borderId="7" xfId="0" applyNumberFormat="1" applyFont="1" applyFill="1" applyBorder="1" applyAlignment="1">
      <alignment horizontal="left" vertical="center"/>
    </xf>
    <xf numFmtId="14" fontId="8" fillId="15" borderId="7" xfId="0" applyNumberFormat="1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left" vertical="center"/>
    </xf>
    <xf numFmtId="14" fontId="8" fillId="15" borderId="7" xfId="0" applyNumberFormat="1" applyFont="1" applyFill="1" applyBorder="1" applyAlignment="1">
      <alignment horizontal="left" vertical="center"/>
    </xf>
    <xf numFmtId="9" fontId="12" fillId="16" borderId="7" xfId="0" applyNumberFormat="1" applyFont="1" applyFill="1" applyBorder="1" applyAlignment="1">
      <alignment horizontal="center" vertical="center"/>
    </xf>
    <xf numFmtId="9" fontId="12" fillId="17" borderId="7" xfId="0" applyNumberFormat="1" applyFont="1" applyFill="1" applyBorder="1" applyAlignment="1">
      <alignment horizontal="center" vertical="center"/>
    </xf>
    <xf numFmtId="9" fontId="8" fillId="17" borderId="7" xfId="0" applyNumberFormat="1" applyFont="1" applyFill="1" applyBorder="1" applyAlignment="1">
      <alignment horizontal="center" vertical="center"/>
    </xf>
    <xf numFmtId="14" fontId="12" fillId="16" borderId="7" xfId="0" applyNumberFormat="1" applyFont="1" applyFill="1" applyBorder="1" applyAlignment="1">
      <alignment horizontal="center" vertical="center"/>
    </xf>
    <xf numFmtId="0" fontId="12" fillId="17" borderId="7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14" fontId="12" fillId="18" borderId="7" xfId="0" applyNumberFormat="1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left" vertical="center"/>
    </xf>
    <xf numFmtId="179" fontId="12" fillId="12" borderId="11" xfId="0" applyNumberFormat="1" applyFont="1" applyFill="1" applyBorder="1" applyAlignment="1">
      <alignment horizontal="left" vertical="center"/>
    </xf>
    <xf numFmtId="177" fontId="13" fillId="8" borderId="8" xfId="0" applyNumberFormat="1" applyFont="1" applyFill="1" applyBorder="1">
      <alignment vertical="center"/>
    </xf>
    <xf numFmtId="177" fontId="13" fillId="8" borderId="12" xfId="0" applyNumberFormat="1" applyFont="1" applyFill="1" applyBorder="1">
      <alignment vertical="center"/>
    </xf>
    <xf numFmtId="177" fontId="13" fillId="8" borderId="13" xfId="0" applyNumberFormat="1" applyFont="1" applyFill="1" applyBorder="1">
      <alignment vertical="center"/>
    </xf>
    <xf numFmtId="0" fontId="8" fillId="19" borderId="7" xfId="0" applyFont="1" applyFill="1" applyBorder="1" applyAlignment="1">
      <alignment horizontal="center"/>
    </xf>
    <xf numFmtId="0" fontId="15" fillId="0" borderId="14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7" fillId="3" borderId="24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9" fontId="9" fillId="3" borderId="18" xfId="0" applyNumberFormat="1" applyFont="1" applyFill="1" applyBorder="1" applyAlignment="1">
      <alignment horizontal="center" vertical="center"/>
    </xf>
    <xf numFmtId="9" fontId="9" fillId="3" borderId="6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9" fontId="17" fillId="3" borderId="14" xfId="0" applyNumberFormat="1" applyFont="1" applyFill="1" applyBorder="1" applyAlignment="1">
      <alignment horizontal="center" vertical="center"/>
    </xf>
    <xf numFmtId="9" fontId="17" fillId="3" borderId="0" xfId="0" applyNumberFormat="1" applyFont="1" applyFill="1" applyAlignment="1">
      <alignment horizontal="center" vertical="center"/>
    </xf>
    <xf numFmtId="9" fontId="17" fillId="3" borderId="2" xfId="0" applyNumberFormat="1" applyFont="1" applyFill="1" applyBorder="1" applyAlignment="1">
      <alignment horizontal="center" vertical="center"/>
    </xf>
    <xf numFmtId="9" fontId="9" fillId="3" borderId="16" xfId="0" applyNumberFormat="1" applyFont="1" applyFill="1" applyBorder="1" applyAlignment="1">
      <alignment horizontal="center" vertical="center"/>
    </xf>
    <xf numFmtId="9" fontId="9" fillId="3" borderId="15" xfId="0" applyNumberFormat="1" applyFont="1" applyFill="1" applyBorder="1" applyAlignment="1">
      <alignment horizontal="center" vertical="center"/>
    </xf>
  </cellXfs>
  <cellStyles count="4">
    <cellStyle name="열어 본 하이퍼링크" xfId="3" builtinId="9" hidden="1"/>
    <cellStyle name="제목 2" xfId="1" builtinId="17"/>
    <cellStyle name="표준" xfId="0" builtinId="0"/>
    <cellStyle name="하이퍼링크" xfId="2" builtinId="8" hidde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B8FA-64AD-4292-929B-205FB0F5884D}">
  <dimension ref="A1:S32"/>
  <sheetViews>
    <sheetView workbookViewId="0">
      <selection activeCell="A2" sqref="A2"/>
    </sheetView>
  </sheetViews>
  <sheetFormatPr defaultRowHeight="13.5" x14ac:dyDescent="0.15"/>
  <sheetData>
    <row r="1" spans="1:19" ht="16.5" x14ac:dyDescent="0.3">
      <c r="A1" s="53"/>
      <c r="B1" s="119" t="s">
        <v>216</v>
      </c>
      <c r="C1" s="120"/>
    </row>
    <row r="2" spans="1:19" x14ac:dyDescent="0.15">
      <c r="A2" s="90"/>
      <c r="B2" s="120" t="s">
        <v>212</v>
      </c>
      <c r="C2" s="120"/>
    </row>
    <row r="3" spans="1:19" ht="16.5" x14ac:dyDescent="0.3">
      <c r="A3" s="74"/>
      <c r="B3" s="119" t="s">
        <v>213</v>
      </c>
      <c r="C3" s="120"/>
    </row>
    <row r="4" spans="1:19" ht="16.5" x14ac:dyDescent="0.15">
      <c r="A4" s="56"/>
      <c r="B4" s="120" t="s">
        <v>214</v>
      </c>
      <c r="C4" s="120"/>
    </row>
    <row r="5" spans="1:19" ht="16.5" x14ac:dyDescent="0.3">
      <c r="A5" s="88"/>
      <c r="B5" s="120" t="s">
        <v>215</v>
      </c>
      <c r="C5" s="120"/>
    </row>
    <row r="11" spans="1:19" x14ac:dyDescent="0.15">
      <c r="E11" s="91"/>
    </row>
    <row r="13" spans="1:19" x14ac:dyDescent="0.15">
      <c r="P13" s="91"/>
      <c r="S13" s="91"/>
    </row>
    <row r="14" spans="1:19" x14ac:dyDescent="0.15">
      <c r="L14" s="91"/>
    </row>
    <row r="15" spans="1:19" x14ac:dyDescent="0.15">
      <c r="I15" s="91"/>
      <c r="N15" s="91"/>
      <c r="Q15" s="91"/>
    </row>
    <row r="16" spans="1:19" x14ac:dyDescent="0.15">
      <c r="H16" s="91"/>
      <c r="J16" s="91"/>
      <c r="P16" s="91"/>
    </row>
    <row r="17" spans="4:19" x14ac:dyDescent="0.15">
      <c r="L17" s="91"/>
      <c r="N17" s="91"/>
    </row>
    <row r="18" spans="4:19" x14ac:dyDescent="0.15">
      <c r="D18" s="91"/>
      <c r="K18" s="91"/>
      <c r="L18" s="91"/>
      <c r="P18" s="91"/>
    </row>
    <row r="19" spans="4:19" x14ac:dyDescent="0.15">
      <c r="H19" s="91"/>
    </row>
    <row r="20" spans="4:19" x14ac:dyDescent="0.15">
      <c r="G20" s="91"/>
      <c r="H20" s="91"/>
      <c r="J20" s="91"/>
      <c r="M20" s="91"/>
    </row>
    <row r="21" spans="4:19" x14ac:dyDescent="0.15">
      <c r="P21" s="91"/>
      <c r="R21" s="91"/>
    </row>
    <row r="22" spans="4:19" x14ac:dyDescent="0.15">
      <c r="K22" s="91"/>
      <c r="L22" s="91"/>
    </row>
    <row r="23" spans="4:19" x14ac:dyDescent="0.15">
      <c r="F23" s="91"/>
      <c r="I23" s="91"/>
      <c r="M23" s="91"/>
      <c r="N23" s="91"/>
      <c r="O23" s="91"/>
      <c r="P23" s="91"/>
    </row>
    <row r="24" spans="4:19" x14ac:dyDescent="0.15">
      <c r="I24" s="91"/>
      <c r="J24" s="91"/>
      <c r="N24" s="91"/>
      <c r="R24" s="91"/>
    </row>
    <row r="25" spans="4:19" x14ac:dyDescent="0.15">
      <c r="H25" s="91"/>
      <c r="J25" s="91"/>
      <c r="S25" s="91"/>
    </row>
    <row r="26" spans="4:19" x14ac:dyDescent="0.15">
      <c r="I26" s="91"/>
      <c r="L26" s="91"/>
    </row>
    <row r="27" spans="4:19" x14ac:dyDescent="0.15">
      <c r="F27" s="91"/>
      <c r="L27" s="91"/>
      <c r="N27" s="91"/>
    </row>
    <row r="28" spans="4:19" x14ac:dyDescent="0.15">
      <c r="F28" s="91"/>
      <c r="G28" s="91"/>
      <c r="L28" s="91"/>
      <c r="M28" s="91"/>
      <c r="N28" s="91"/>
    </row>
    <row r="29" spans="4:19" x14ac:dyDescent="0.15">
      <c r="P29" s="91"/>
    </row>
    <row r="30" spans="4:19" x14ac:dyDescent="0.15">
      <c r="J30" s="91"/>
      <c r="O30" s="91"/>
    </row>
    <row r="31" spans="4:19" x14ac:dyDescent="0.15">
      <c r="K31" s="91"/>
      <c r="L31" s="91"/>
    </row>
    <row r="32" spans="4:19" x14ac:dyDescent="0.15">
      <c r="G32" s="91"/>
    </row>
  </sheetData>
  <mergeCells count="5">
    <mergeCell ref="B1:C1"/>
    <mergeCell ref="B2:C2"/>
    <mergeCell ref="B3:C3"/>
    <mergeCell ref="B4:C4"/>
    <mergeCell ref="B5:C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180"/>
  <sheetViews>
    <sheetView showGridLines="0" tabSelected="1" topLeftCell="A23" zoomScale="70" zoomScaleNormal="70" workbookViewId="0">
      <selection activeCell="J16" sqref="J16"/>
    </sheetView>
  </sheetViews>
  <sheetFormatPr defaultColWidth="4.109375" defaultRowHeight="20.100000000000001" customHeight="1" x14ac:dyDescent="0.3"/>
  <cols>
    <col min="1" max="1" width="7.88671875" style="21" customWidth="1"/>
    <col min="2" max="2" width="19.88671875" style="9" customWidth="1"/>
    <col min="3" max="3" width="40.21875" style="24" customWidth="1"/>
    <col min="4" max="4" width="11.88671875" style="24" customWidth="1"/>
    <col min="5" max="5" width="36.6640625" style="24" customWidth="1"/>
    <col min="6" max="6" width="12.33203125" style="9" customWidth="1"/>
    <col min="7" max="7" width="12.21875" style="25" customWidth="1"/>
    <col min="8" max="8" width="12.77734375" style="19" customWidth="1"/>
    <col min="9" max="9" width="12.21875" style="26" customWidth="1"/>
    <col min="10" max="10" width="12.44140625" style="27" customWidth="1"/>
    <col min="11" max="11" width="13.88671875" style="27" customWidth="1"/>
    <col min="12" max="39" width="4.109375" style="27" customWidth="1"/>
    <col min="40" max="43" width="4.109375" style="21" customWidth="1"/>
    <col min="44" max="137" width="4.109375" style="23" customWidth="1"/>
    <col min="138" max="199" width="4.109375" style="23"/>
    <col min="200" max="200" width="4.109375" style="23" customWidth="1"/>
    <col min="201" max="16384" width="4.109375" style="23"/>
  </cols>
  <sheetData>
    <row r="1" spans="1:265" s="5" customFormat="1" ht="20.100000000000001" customHeight="1" x14ac:dyDescent="0.15">
      <c r="A1" s="133"/>
      <c r="B1" s="133"/>
      <c r="C1" s="133"/>
      <c r="D1" s="133"/>
      <c r="E1" s="133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265" s="5" customFormat="1" ht="20.100000000000001" customHeight="1" x14ac:dyDescent="0.15">
      <c r="A2" s="134" t="s">
        <v>198</v>
      </c>
      <c r="B2" s="135"/>
      <c r="C2" s="135"/>
      <c r="D2" s="135"/>
      <c r="E2" s="135"/>
      <c r="F2" s="135"/>
      <c r="G2" s="135"/>
      <c r="H2" s="136"/>
      <c r="I2" s="71"/>
      <c r="J2" s="121"/>
      <c r="K2" s="29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5"/>
    </row>
    <row r="3" spans="1:265" s="5" customFormat="1" ht="20.100000000000001" customHeight="1" x14ac:dyDescent="0.15">
      <c r="A3" s="134"/>
      <c r="B3" s="135"/>
      <c r="C3" s="135"/>
      <c r="D3" s="135"/>
      <c r="E3" s="135"/>
      <c r="F3" s="135"/>
      <c r="G3" s="135"/>
      <c r="H3" s="136"/>
      <c r="I3" s="73"/>
      <c r="J3" s="122"/>
      <c r="K3" s="29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5"/>
    </row>
    <row r="4" spans="1:265" s="5" customFormat="1" ht="20.100000000000001" customHeight="1" x14ac:dyDescent="0.15">
      <c r="A4" s="8" t="s">
        <v>1</v>
      </c>
      <c r="B4" s="41">
        <v>45173</v>
      </c>
      <c r="C4" s="137" t="s">
        <v>9</v>
      </c>
      <c r="D4" s="131" t="s">
        <v>0</v>
      </c>
      <c r="E4" s="76"/>
      <c r="F4" s="76"/>
      <c r="G4" s="76"/>
      <c r="H4" s="79"/>
      <c r="I4" s="76"/>
      <c r="J4" s="86"/>
      <c r="K4" s="29" t="s">
        <v>3</v>
      </c>
      <c r="L4" s="123">
        <v>2023</v>
      </c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5"/>
      <c r="EA4" s="129">
        <v>2024</v>
      </c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30"/>
      <c r="FU4" s="130"/>
      <c r="FV4" s="130"/>
      <c r="FW4" s="130"/>
      <c r="FX4" s="130"/>
      <c r="FY4" s="130"/>
      <c r="FZ4" s="130"/>
      <c r="GA4" s="130"/>
      <c r="GB4" s="130"/>
      <c r="GC4" s="130"/>
      <c r="GD4" s="130"/>
      <c r="GE4" s="130"/>
      <c r="GF4" s="130"/>
      <c r="GG4" s="130"/>
      <c r="GH4" s="130"/>
      <c r="GI4" s="130"/>
      <c r="GJ4" s="130"/>
      <c r="GK4" s="130"/>
      <c r="GL4" s="130"/>
      <c r="GM4" s="130"/>
      <c r="GN4" s="130"/>
      <c r="GO4" s="130"/>
      <c r="GP4" s="130"/>
      <c r="GQ4" s="130"/>
      <c r="GR4" s="130"/>
      <c r="GS4" s="130"/>
      <c r="GT4" s="130"/>
      <c r="GU4" s="130"/>
      <c r="GV4" s="130"/>
      <c r="GW4" s="130"/>
      <c r="GX4" s="130"/>
      <c r="GY4" s="130"/>
      <c r="GZ4" s="130"/>
      <c r="HA4" s="130"/>
      <c r="HB4" s="130"/>
      <c r="HC4" s="130"/>
      <c r="HD4" s="130"/>
      <c r="HE4" s="130"/>
      <c r="HF4" s="130"/>
      <c r="HG4" s="130"/>
      <c r="HH4" s="130"/>
      <c r="HI4" s="130"/>
      <c r="HJ4" s="130"/>
      <c r="HK4" s="130"/>
      <c r="HL4" s="130"/>
      <c r="HM4" s="130"/>
      <c r="HN4" s="130"/>
      <c r="HO4" s="130"/>
      <c r="HP4" s="130"/>
      <c r="HQ4" s="130"/>
      <c r="HR4" s="130"/>
      <c r="HS4" s="130"/>
      <c r="HT4" s="130"/>
      <c r="HU4" s="130"/>
      <c r="HV4" s="130"/>
    </row>
    <row r="5" spans="1:265" s="5" customFormat="1" ht="20.100000000000001" customHeight="1" x14ac:dyDescent="0.15">
      <c r="A5" s="8" t="s">
        <v>2</v>
      </c>
      <c r="B5" s="42">
        <v>45391</v>
      </c>
      <c r="C5" s="138"/>
      <c r="D5" s="132"/>
      <c r="E5" s="77"/>
      <c r="F5" s="77"/>
      <c r="G5" s="77"/>
      <c r="H5" s="80"/>
      <c r="I5" s="77"/>
      <c r="J5" s="80"/>
      <c r="K5" s="30" t="s">
        <v>4</v>
      </c>
      <c r="L5" s="36">
        <v>9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>
        <v>10</v>
      </c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7">
        <v>11</v>
      </c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9"/>
      <c r="CV5" s="32">
        <v>12</v>
      </c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7">
        <v>1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6">
        <v>2</v>
      </c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7">
        <v>3</v>
      </c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7">
        <v>4</v>
      </c>
      <c r="HN5" s="38"/>
      <c r="HO5" s="38"/>
      <c r="HP5" s="38"/>
      <c r="HQ5" s="38"/>
      <c r="HR5" s="38"/>
      <c r="HS5" s="38"/>
      <c r="HT5" s="38"/>
      <c r="HU5" s="38"/>
      <c r="HV5" s="38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 s="6" customFormat="1" ht="20.100000000000001" customHeight="1" x14ac:dyDescent="0.15">
      <c r="A6" s="84"/>
      <c r="B6" s="82" t="s">
        <v>61</v>
      </c>
      <c r="C6" s="137"/>
      <c r="D6" s="131"/>
      <c r="E6" s="77"/>
      <c r="F6" s="77"/>
      <c r="G6" s="77"/>
      <c r="H6" s="80"/>
      <c r="I6" s="77"/>
      <c r="J6" s="80"/>
      <c r="K6" s="7" t="s">
        <v>5</v>
      </c>
      <c r="L6" s="126" t="s">
        <v>84</v>
      </c>
      <c r="M6" s="127"/>
      <c r="N6" s="127"/>
      <c r="O6" s="127"/>
      <c r="P6" s="127"/>
      <c r="Q6" s="127"/>
      <c r="R6" s="128"/>
      <c r="S6" s="126" t="s">
        <v>85</v>
      </c>
      <c r="T6" s="127"/>
      <c r="U6" s="127"/>
      <c r="V6" s="127"/>
      <c r="W6" s="127"/>
      <c r="X6" s="127"/>
      <c r="Y6" s="128"/>
      <c r="Z6" s="126" t="s">
        <v>86</v>
      </c>
      <c r="AA6" s="127"/>
      <c r="AB6" s="127"/>
      <c r="AC6" s="127"/>
      <c r="AD6" s="127"/>
      <c r="AE6" s="127"/>
      <c r="AF6" s="128"/>
      <c r="AG6" s="126" t="s">
        <v>87</v>
      </c>
      <c r="AH6" s="127"/>
      <c r="AI6" s="127"/>
      <c r="AJ6" s="127"/>
      <c r="AK6" s="127"/>
      <c r="AL6" s="127"/>
      <c r="AM6" s="128"/>
      <c r="AN6" s="126" t="s">
        <v>88</v>
      </c>
      <c r="AO6" s="127"/>
      <c r="AP6" s="127"/>
      <c r="AQ6" s="127"/>
      <c r="AR6" s="127"/>
      <c r="AS6" s="127"/>
      <c r="AT6" s="128"/>
      <c r="AU6" s="126" t="s">
        <v>89</v>
      </c>
      <c r="AV6" s="127"/>
      <c r="AW6" s="127"/>
      <c r="AX6" s="127"/>
      <c r="AY6" s="127"/>
      <c r="AZ6" s="127"/>
      <c r="BA6" s="128"/>
      <c r="BB6" s="126" t="s">
        <v>90</v>
      </c>
      <c r="BC6" s="127"/>
      <c r="BD6" s="127"/>
      <c r="BE6" s="127"/>
      <c r="BF6" s="127"/>
      <c r="BG6" s="127"/>
      <c r="BH6" s="128"/>
      <c r="BI6" s="126" t="s">
        <v>91</v>
      </c>
      <c r="BJ6" s="127"/>
      <c r="BK6" s="127"/>
      <c r="BL6" s="127"/>
      <c r="BM6" s="127"/>
      <c r="BN6" s="127"/>
      <c r="BO6" s="128"/>
      <c r="BP6" s="126" t="s">
        <v>92</v>
      </c>
      <c r="BQ6" s="127"/>
      <c r="BR6" s="127"/>
      <c r="BS6" s="127"/>
      <c r="BT6" s="127"/>
      <c r="BU6" s="127"/>
      <c r="BV6" s="128"/>
      <c r="BW6" s="126" t="s">
        <v>93</v>
      </c>
      <c r="BX6" s="127"/>
      <c r="BY6" s="127"/>
      <c r="BZ6" s="127"/>
      <c r="CA6" s="127"/>
      <c r="CB6" s="127"/>
      <c r="CC6" s="128"/>
      <c r="CD6" s="126" t="s">
        <v>94</v>
      </c>
      <c r="CE6" s="127"/>
      <c r="CF6" s="127"/>
      <c r="CG6" s="127"/>
      <c r="CH6" s="127"/>
      <c r="CI6" s="127"/>
      <c r="CJ6" s="128"/>
      <c r="CK6" s="126" t="s">
        <v>95</v>
      </c>
      <c r="CL6" s="127"/>
      <c r="CM6" s="127"/>
      <c r="CN6" s="127"/>
      <c r="CO6" s="127"/>
      <c r="CP6" s="127"/>
      <c r="CQ6" s="128"/>
      <c r="CR6" s="126" t="s">
        <v>96</v>
      </c>
      <c r="CS6" s="127"/>
      <c r="CT6" s="127"/>
      <c r="CU6" s="127"/>
      <c r="CV6" s="127"/>
      <c r="CW6" s="127"/>
      <c r="CX6" s="128"/>
      <c r="CY6" s="126" t="s">
        <v>97</v>
      </c>
      <c r="CZ6" s="127"/>
      <c r="DA6" s="127"/>
      <c r="DB6" s="127"/>
      <c r="DC6" s="127"/>
      <c r="DD6" s="127"/>
      <c r="DE6" s="128"/>
      <c r="DF6" s="126" t="s">
        <v>98</v>
      </c>
      <c r="DG6" s="127"/>
      <c r="DH6" s="127"/>
      <c r="DI6" s="127"/>
      <c r="DJ6" s="127"/>
      <c r="DK6" s="127"/>
      <c r="DL6" s="128"/>
      <c r="DM6" s="126" t="s">
        <v>99</v>
      </c>
      <c r="DN6" s="127"/>
      <c r="DO6" s="127"/>
      <c r="DP6" s="127"/>
      <c r="DQ6" s="127"/>
      <c r="DR6" s="127"/>
      <c r="DS6" s="128"/>
      <c r="DT6" s="126" t="s">
        <v>100</v>
      </c>
      <c r="DU6" s="127"/>
      <c r="DV6" s="127"/>
      <c r="DW6" s="127"/>
      <c r="DX6" s="127"/>
      <c r="DY6" s="127"/>
      <c r="DZ6" s="128"/>
      <c r="EA6" s="126" t="s">
        <v>101</v>
      </c>
      <c r="EB6" s="127"/>
      <c r="EC6" s="127"/>
      <c r="ED6" s="127"/>
      <c r="EE6" s="127"/>
      <c r="EF6" s="127"/>
      <c r="EG6" s="128"/>
      <c r="EH6" s="126" t="s">
        <v>102</v>
      </c>
      <c r="EI6" s="127"/>
      <c r="EJ6" s="127"/>
      <c r="EK6" s="127"/>
      <c r="EL6" s="127"/>
      <c r="EM6" s="127"/>
      <c r="EN6" s="128"/>
      <c r="EO6" s="126" t="s">
        <v>103</v>
      </c>
      <c r="EP6" s="127"/>
      <c r="EQ6" s="127"/>
      <c r="ER6" s="127"/>
      <c r="ES6" s="127"/>
      <c r="ET6" s="127"/>
      <c r="EU6" s="128"/>
      <c r="EV6" s="126" t="s">
        <v>104</v>
      </c>
      <c r="EW6" s="127"/>
      <c r="EX6" s="127"/>
      <c r="EY6" s="127"/>
      <c r="EZ6" s="127"/>
      <c r="FA6" s="127"/>
      <c r="FB6" s="128"/>
      <c r="FC6" s="126" t="s">
        <v>105</v>
      </c>
      <c r="FD6" s="127"/>
      <c r="FE6" s="127"/>
      <c r="FF6" s="127"/>
      <c r="FG6" s="127"/>
      <c r="FH6" s="127"/>
      <c r="FI6" s="128"/>
      <c r="FJ6" s="126" t="s">
        <v>106</v>
      </c>
      <c r="FK6" s="127"/>
      <c r="FL6" s="127"/>
      <c r="FM6" s="127"/>
      <c r="FN6" s="127"/>
      <c r="FO6" s="127"/>
      <c r="FP6" s="128"/>
      <c r="FQ6" s="126" t="s">
        <v>107</v>
      </c>
      <c r="FR6" s="127"/>
      <c r="FS6" s="127"/>
      <c r="FT6" s="127"/>
      <c r="FU6" s="127"/>
      <c r="FV6" s="127"/>
      <c r="FW6" s="128"/>
      <c r="FX6" s="126" t="s">
        <v>108</v>
      </c>
      <c r="FY6" s="127"/>
      <c r="FZ6" s="127"/>
      <c r="GA6" s="127"/>
      <c r="GB6" s="127"/>
      <c r="GC6" s="127"/>
      <c r="GD6" s="128"/>
      <c r="GE6" s="126" t="s">
        <v>109</v>
      </c>
      <c r="GF6" s="127"/>
      <c r="GG6" s="127"/>
      <c r="GH6" s="127"/>
      <c r="GI6" s="127"/>
      <c r="GJ6" s="127"/>
      <c r="GK6" s="128"/>
      <c r="GL6" s="126" t="s">
        <v>110</v>
      </c>
      <c r="GM6" s="127"/>
      <c r="GN6" s="127"/>
      <c r="GO6" s="127"/>
      <c r="GP6" s="127"/>
      <c r="GQ6" s="127"/>
      <c r="GR6" s="128"/>
      <c r="GS6" s="126" t="s">
        <v>111</v>
      </c>
      <c r="GT6" s="127"/>
      <c r="GU6" s="127"/>
      <c r="GV6" s="127"/>
      <c r="GW6" s="127"/>
      <c r="GX6" s="127"/>
      <c r="GY6" s="128"/>
      <c r="GZ6" s="126" t="s">
        <v>112</v>
      </c>
      <c r="HA6" s="127"/>
      <c r="HB6" s="127"/>
      <c r="HC6" s="127"/>
      <c r="HD6" s="127"/>
      <c r="HE6" s="127"/>
      <c r="HF6" s="128"/>
      <c r="HG6" s="126" t="s">
        <v>113</v>
      </c>
      <c r="HH6" s="127"/>
      <c r="HI6" s="127"/>
      <c r="HJ6" s="127"/>
      <c r="HK6" s="127"/>
      <c r="HL6" s="127"/>
      <c r="HM6" s="128"/>
      <c r="HN6" s="126" t="s">
        <v>114</v>
      </c>
      <c r="HO6" s="127"/>
      <c r="HP6" s="127"/>
      <c r="HQ6" s="127"/>
      <c r="HR6" s="127"/>
      <c r="HS6" s="127"/>
      <c r="HT6" s="128"/>
      <c r="HU6" s="126" t="s">
        <v>115</v>
      </c>
      <c r="HV6" s="127"/>
      <c r="IA6" s="5"/>
      <c r="IB6" s="5"/>
      <c r="IC6" s="5"/>
      <c r="ID6" s="5"/>
      <c r="IE6" s="5"/>
      <c r="IF6" s="5"/>
    </row>
    <row r="7" spans="1:265" s="6" customFormat="1" ht="20.100000000000001" customHeight="1" x14ac:dyDescent="0.15">
      <c r="A7" s="85"/>
      <c r="B7" s="83"/>
      <c r="C7" s="138"/>
      <c r="D7" s="132"/>
      <c r="E7" s="78"/>
      <c r="F7" s="78"/>
      <c r="G7" s="78"/>
      <c r="H7" s="81"/>
      <c r="I7" s="78"/>
      <c r="J7" s="81"/>
      <c r="K7" s="7" t="s">
        <v>6</v>
      </c>
      <c r="L7" s="31">
        <v>4</v>
      </c>
      <c r="M7" s="31">
        <v>5</v>
      </c>
      <c r="N7" s="31">
        <v>6</v>
      </c>
      <c r="O7" s="31">
        <v>7</v>
      </c>
      <c r="P7" s="31">
        <v>8</v>
      </c>
      <c r="Q7" s="31">
        <v>9</v>
      </c>
      <c r="R7" s="31">
        <v>10</v>
      </c>
      <c r="S7" s="31">
        <v>11</v>
      </c>
      <c r="T7" s="31">
        <v>12</v>
      </c>
      <c r="U7" s="31">
        <v>13</v>
      </c>
      <c r="V7" s="31">
        <v>14</v>
      </c>
      <c r="W7" s="31">
        <v>15</v>
      </c>
      <c r="X7" s="31">
        <v>16</v>
      </c>
      <c r="Y7" s="31">
        <v>17</v>
      </c>
      <c r="Z7" s="31">
        <v>18</v>
      </c>
      <c r="AA7" s="31">
        <v>19</v>
      </c>
      <c r="AB7" s="31">
        <v>20</v>
      </c>
      <c r="AC7" s="31">
        <v>21</v>
      </c>
      <c r="AD7" s="31">
        <v>22</v>
      </c>
      <c r="AE7" s="31">
        <v>23</v>
      </c>
      <c r="AF7" s="31">
        <v>24</v>
      </c>
      <c r="AG7" s="31">
        <v>25</v>
      </c>
      <c r="AH7" s="31">
        <v>26</v>
      </c>
      <c r="AI7" s="31">
        <v>27</v>
      </c>
      <c r="AJ7" s="31">
        <v>28</v>
      </c>
      <c r="AK7" s="31">
        <v>29</v>
      </c>
      <c r="AL7" s="31">
        <v>30</v>
      </c>
      <c r="AM7" s="31">
        <v>1</v>
      </c>
      <c r="AN7" s="31">
        <v>2</v>
      </c>
      <c r="AO7" s="31">
        <v>3</v>
      </c>
      <c r="AP7" s="31">
        <v>4</v>
      </c>
      <c r="AQ7" s="31">
        <v>5</v>
      </c>
      <c r="AR7" s="31">
        <v>6</v>
      </c>
      <c r="AS7" s="31">
        <v>7</v>
      </c>
      <c r="AT7" s="31">
        <v>8</v>
      </c>
      <c r="AU7" s="31">
        <v>9</v>
      </c>
      <c r="AV7" s="31">
        <v>10</v>
      </c>
      <c r="AW7" s="31">
        <v>11</v>
      </c>
      <c r="AX7" s="31">
        <v>12</v>
      </c>
      <c r="AY7" s="31">
        <v>13</v>
      </c>
      <c r="AZ7" s="31">
        <v>14</v>
      </c>
      <c r="BA7" s="31">
        <v>15</v>
      </c>
      <c r="BB7" s="31">
        <v>16</v>
      </c>
      <c r="BC7" s="31">
        <v>17</v>
      </c>
      <c r="BD7" s="31">
        <v>18</v>
      </c>
      <c r="BE7" s="31">
        <v>19</v>
      </c>
      <c r="BF7" s="31">
        <v>20</v>
      </c>
      <c r="BG7" s="31">
        <v>21</v>
      </c>
      <c r="BH7" s="31">
        <v>22</v>
      </c>
      <c r="BI7" s="31">
        <v>23</v>
      </c>
      <c r="BJ7" s="31">
        <v>24</v>
      </c>
      <c r="BK7" s="31">
        <v>25</v>
      </c>
      <c r="BL7" s="31">
        <v>26</v>
      </c>
      <c r="BM7" s="31">
        <v>27</v>
      </c>
      <c r="BN7" s="31">
        <v>28</v>
      </c>
      <c r="BO7" s="31">
        <v>29</v>
      </c>
      <c r="BP7" s="31">
        <v>30</v>
      </c>
      <c r="BQ7" s="31">
        <v>31</v>
      </c>
      <c r="BR7" s="31">
        <v>1</v>
      </c>
      <c r="BS7" s="31">
        <v>2</v>
      </c>
      <c r="BT7" s="31">
        <v>3</v>
      </c>
      <c r="BU7" s="31">
        <v>4</v>
      </c>
      <c r="BV7" s="31">
        <v>5</v>
      </c>
      <c r="BW7" s="31">
        <v>6</v>
      </c>
      <c r="BX7" s="31">
        <v>7</v>
      </c>
      <c r="BY7" s="31">
        <v>8</v>
      </c>
      <c r="BZ7" s="31">
        <v>9</v>
      </c>
      <c r="CA7" s="31">
        <v>10</v>
      </c>
      <c r="CB7" s="31">
        <v>11</v>
      </c>
      <c r="CC7" s="31">
        <v>12</v>
      </c>
      <c r="CD7" s="31">
        <v>13</v>
      </c>
      <c r="CE7" s="31">
        <v>14</v>
      </c>
      <c r="CF7" s="31">
        <v>15</v>
      </c>
      <c r="CG7" s="31">
        <v>16</v>
      </c>
      <c r="CH7" s="31">
        <v>17</v>
      </c>
      <c r="CI7" s="31">
        <v>18</v>
      </c>
      <c r="CJ7" s="31">
        <v>19</v>
      </c>
      <c r="CK7" s="31">
        <v>20</v>
      </c>
      <c r="CL7" s="31">
        <v>21</v>
      </c>
      <c r="CM7" s="31">
        <v>22</v>
      </c>
      <c r="CN7" s="31">
        <v>23</v>
      </c>
      <c r="CO7" s="31">
        <v>24</v>
      </c>
      <c r="CP7" s="31">
        <v>25</v>
      </c>
      <c r="CQ7" s="31">
        <v>26</v>
      </c>
      <c r="CR7" s="31">
        <v>27</v>
      </c>
      <c r="CS7" s="31">
        <v>28</v>
      </c>
      <c r="CT7" s="31">
        <v>29</v>
      </c>
      <c r="CU7" s="31">
        <v>30</v>
      </c>
      <c r="CV7" s="31">
        <v>1</v>
      </c>
      <c r="CW7" s="31">
        <v>2</v>
      </c>
      <c r="CX7" s="31">
        <v>3</v>
      </c>
      <c r="CY7" s="31">
        <v>4</v>
      </c>
      <c r="CZ7" s="31">
        <v>5</v>
      </c>
      <c r="DA7" s="31">
        <v>6</v>
      </c>
      <c r="DB7" s="31">
        <v>7</v>
      </c>
      <c r="DC7" s="31">
        <v>8</v>
      </c>
      <c r="DD7" s="31">
        <v>9</v>
      </c>
      <c r="DE7" s="31">
        <v>10</v>
      </c>
      <c r="DF7" s="31">
        <v>11</v>
      </c>
      <c r="DG7" s="31">
        <v>12</v>
      </c>
      <c r="DH7" s="31">
        <v>13</v>
      </c>
      <c r="DI7" s="31">
        <v>14</v>
      </c>
      <c r="DJ7" s="31">
        <v>15</v>
      </c>
      <c r="DK7" s="31">
        <v>16</v>
      </c>
      <c r="DL7" s="31">
        <v>17</v>
      </c>
      <c r="DM7" s="31">
        <v>18</v>
      </c>
      <c r="DN7" s="31">
        <v>19</v>
      </c>
      <c r="DO7" s="31">
        <v>20</v>
      </c>
      <c r="DP7" s="31">
        <v>21</v>
      </c>
      <c r="DQ7" s="31">
        <v>22</v>
      </c>
      <c r="DR7" s="31">
        <v>23</v>
      </c>
      <c r="DS7" s="31">
        <v>24</v>
      </c>
      <c r="DT7" s="31">
        <v>25</v>
      </c>
      <c r="DU7" s="31">
        <v>26</v>
      </c>
      <c r="DV7" s="31">
        <v>27</v>
      </c>
      <c r="DW7" s="31">
        <v>28</v>
      </c>
      <c r="DX7" s="31">
        <v>29</v>
      </c>
      <c r="DY7" s="31">
        <v>30</v>
      </c>
      <c r="DZ7" s="31">
        <v>31</v>
      </c>
      <c r="EA7" s="31">
        <v>1</v>
      </c>
      <c r="EB7" s="31">
        <v>2</v>
      </c>
      <c r="EC7" s="31">
        <v>3</v>
      </c>
      <c r="ED7" s="31">
        <v>4</v>
      </c>
      <c r="EE7" s="31">
        <v>5</v>
      </c>
      <c r="EF7" s="31">
        <v>6</v>
      </c>
      <c r="EG7" s="31">
        <v>7</v>
      </c>
      <c r="EH7" s="31">
        <v>8</v>
      </c>
      <c r="EI7" s="31">
        <v>9</v>
      </c>
      <c r="EJ7" s="31">
        <v>10</v>
      </c>
      <c r="EK7" s="31">
        <v>11</v>
      </c>
      <c r="EL7" s="31">
        <v>12</v>
      </c>
      <c r="EM7" s="31">
        <v>13</v>
      </c>
      <c r="EN7" s="31">
        <v>14</v>
      </c>
      <c r="EO7" s="31">
        <v>15</v>
      </c>
      <c r="EP7" s="31">
        <v>16</v>
      </c>
      <c r="EQ7" s="31">
        <v>17</v>
      </c>
      <c r="ER7" s="31">
        <v>18</v>
      </c>
      <c r="ES7" s="31">
        <v>19</v>
      </c>
      <c r="ET7" s="31">
        <v>20</v>
      </c>
      <c r="EU7" s="31">
        <v>21</v>
      </c>
      <c r="EV7" s="31">
        <v>22</v>
      </c>
      <c r="EW7" s="31">
        <v>23</v>
      </c>
      <c r="EX7" s="31">
        <v>24</v>
      </c>
      <c r="EY7" s="31">
        <v>25</v>
      </c>
      <c r="EZ7" s="31">
        <v>26</v>
      </c>
      <c r="FA7" s="31">
        <v>27</v>
      </c>
      <c r="FB7" s="31">
        <v>28</v>
      </c>
      <c r="FC7" s="31">
        <v>29</v>
      </c>
      <c r="FD7" s="31">
        <v>30</v>
      </c>
      <c r="FE7" s="31">
        <v>31</v>
      </c>
      <c r="FF7" s="31">
        <v>1</v>
      </c>
      <c r="FG7" s="31">
        <v>2</v>
      </c>
      <c r="FH7" s="31">
        <v>3</v>
      </c>
      <c r="FI7" s="31">
        <v>4</v>
      </c>
      <c r="FJ7" s="31">
        <v>5</v>
      </c>
      <c r="FK7" s="31">
        <v>6</v>
      </c>
      <c r="FL7" s="31">
        <v>7</v>
      </c>
      <c r="FM7" s="31">
        <v>8</v>
      </c>
      <c r="FN7" s="31">
        <v>9</v>
      </c>
      <c r="FO7" s="31">
        <v>10</v>
      </c>
      <c r="FP7" s="31">
        <v>11</v>
      </c>
      <c r="FQ7" s="31">
        <v>12</v>
      </c>
      <c r="FR7" s="31">
        <v>13</v>
      </c>
      <c r="FS7" s="31">
        <v>14</v>
      </c>
      <c r="FT7" s="31">
        <v>15</v>
      </c>
      <c r="FU7" s="31">
        <v>16</v>
      </c>
      <c r="FV7" s="31">
        <v>17</v>
      </c>
      <c r="FW7" s="31">
        <v>18</v>
      </c>
      <c r="FX7" s="31">
        <v>19</v>
      </c>
      <c r="FY7" s="31">
        <v>20</v>
      </c>
      <c r="FZ7" s="31">
        <v>21</v>
      </c>
      <c r="GA7" s="31">
        <v>22</v>
      </c>
      <c r="GB7" s="31">
        <v>23</v>
      </c>
      <c r="GC7" s="31">
        <v>24</v>
      </c>
      <c r="GD7" s="31">
        <v>25</v>
      </c>
      <c r="GE7" s="31">
        <v>26</v>
      </c>
      <c r="GF7" s="31">
        <v>27</v>
      </c>
      <c r="GG7" s="31">
        <v>28</v>
      </c>
      <c r="GH7" s="31">
        <v>29</v>
      </c>
      <c r="GI7" s="31">
        <v>1</v>
      </c>
      <c r="GJ7" s="31">
        <v>2</v>
      </c>
      <c r="GK7" s="31">
        <v>3</v>
      </c>
      <c r="GL7" s="31">
        <v>4</v>
      </c>
      <c r="GM7" s="31">
        <v>5</v>
      </c>
      <c r="GN7" s="31">
        <v>6</v>
      </c>
      <c r="GO7" s="31">
        <v>7</v>
      </c>
      <c r="GP7" s="31">
        <v>8</v>
      </c>
      <c r="GQ7" s="31">
        <v>9</v>
      </c>
      <c r="GR7" s="31">
        <v>10</v>
      </c>
      <c r="GS7" s="31">
        <v>11</v>
      </c>
      <c r="GT7" s="31">
        <v>12</v>
      </c>
      <c r="GU7" s="31">
        <v>13</v>
      </c>
      <c r="GV7" s="31">
        <v>14</v>
      </c>
      <c r="GW7" s="31">
        <v>15</v>
      </c>
      <c r="GX7" s="31">
        <v>16</v>
      </c>
      <c r="GY7" s="31">
        <v>17</v>
      </c>
      <c r="GZ7" s="31">
        <v>18</v>
      </c>
      <c r="HA7" s="31">
        <v>19</v>
      </c>
      <c r="HB7" s="31">
        <v>20</v>
      </c>
      <c r="HC7" s="31">
        <v>21</v>
      </c>
      <c r="HD7" s="31">
        <v>22</v>
      </c>
      <c r="HE7" s="31">
        <v>23</v>
      </c>
      <c r="HF7" s="31">
        <v>24</v>
      </c>
      <c r="HG7" s="31">
        <v>25</v>
      </c>
      <c r="HH7" s="31">
        <v>26</v>
      </c>
      <c r="HI7" s="31">
        <v>27</v>
      </c>
      <c r="HJ7" s="31">
        <v>28</v>
      </c>
      <c r="HK7" s="31">
        <v>29</v>
      </c>
      <c r="HL7" s="31">
        <v>30</v>
      </c>
      <c r="HM7" s="31">
        <v>31</v>
      </c>
      <c r="HN7" s="31">
        <v>1</v>
      </c>
      <c r="HO7" s="31">
        <v>2</v>
      </c>
      <c r="HP7" s="31">
        <v>3</v>
      </c>
      <c r="HQ7" s="31">
        <v>4</v>
      </c>
      <c r="HR7" s="31">
        <v>5</v>
      </c>
      <c r="HS7" s="31">
        <v>6</v>
      </c>
      <c r="HT7" s="31">
        <v>7</v>
      </c>
      <c r="HU7" s="31">
        <v>8</v>
      </c>
      <c r="HV7" s="31">
        <v>9</v>
      </c>
      <c r="IA7" s="5"/>
      <c r="IB7" s="5"/>
      <c r="IC7" s="5"/>
      <c r="ID7" s="5"/>
      <c r="IE7" s="5"/>
      <c r="IF7" s="5"/>
    </row>
    <row r="8" spans="1:265" s="6" customFormat="1" ht="20.100000000000001" customHeight="1" x14ac:dyDescent="0.15">
      <c r="A8" s="7" t="s">
        <v>13</v>
      </c>
      <c r="B8" s="7" t="s">
        <v>14</v>
      </c>
      <c r="C8" s="7" t="s">
        <v>15</v>
      </c>
      <c r="D8" s="7" t="s">
        <v>7</v>
      </c>
      <c r="E8" s="7" t="s">
        <v>10</v>
      </c>
      <c r="F8" s="7" t="s">
        <v>1</v>
      </c>
      <c r="G8" s="7" t="s">
        <v>285</v>
      </c>
      <c r="H8" s="7" t="s">
        <v>80</v>
      </c>
      <c r="I8" s="7" t="s">
        <v>8</v>
      </c>
      <c r="J8" s="8" t="s">
        <v>11</v>
      </c>
      <c r="K8" s="8" t="s">
        <v>12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</row>
    <row r="9" spans="1:265" s="11" customFormat="1" ht="20.100000000000001" customHeight="1" x14ac:dyDescent="0.15">
      <c r="A9" s="46" t="s">
        <v>16</v>
      </c>
      <c r="B9" s="28" t="s">
        <v>199</v>
      </c>
      <c r="C9" s="28"/>
      <c r="D9" s="45" t="s">
        <v>220</v>
      </c>
      <c r="E9" s="28"/>
      <c r="F9" s="45" t="s">
        <v>39</v>
      </c>
      <c r="G9" s="45" t="s">
        <v>40</v>
      </c>
      <c r="H9" s="45" t="s">
        <v>40</v>
      </c>
      <c r="I9" s="51" t="s">
        <v>44</v>
      </c>
      <c r="J9" s="54">
        <f>AVERAGE(J10,J13)</f>
        <v>1</v>
      </c>
      <c r="K9" s="104" t="s">
        <v>59</v>
      </c>
      <c r="L9" s="56"/>
      <c r="M9" s="57"/>
      <c r="N9" s="57"/>
      <c r="O9" s="57"/>
      <c r="P9" s="57"/>
      <c r="Q9" s="57"/>
      <c r="R9" s="57"/>
      <c r="S9" s="58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</row>
    <row r="10" spans="1:265" s="11" customFormat="1" ht="20.100000000000001" customHeight="1" x14ac:dyDescent="0.3">
      <c r="A10" s="60">
        <v>1.1000000000000001</v>
      </c>
      <c r="B10" s="61"/>
      <c r="C10" s="61" t="s">
        <v>199</v>
      </c>
      <c r="D10" s="62" t="s">
        <v>220</v>
      </c>
      <c r="E10" s="69"/>
      <c r="F10" s="62" t="s">
        <v>39</v>
      </c>
      <c r="G10" s="63" t="s">
        <v>40</v>
      </c>
      <c r="H10" s="63" t="s">
        <v>40</v>
      </c>
      <c r="I10" s="63" t="s">
        <v>44</v>
      </c>
      <c r="J10" s="64">
        <f>AVERAGE(J11:J12)</f>
        <v>1</v>
      </c>
      <c r="K10" s="105" t="s">
        <v>59</v>
      </c>
      <c r="L10" s="88"/>
      <c r="M10" s="89"/>
      <c r="N10" s="89"/>
      <c r="O10" s="89"/>
      <c r="P10" s="89"/>
      <c r="Q10" s="89"/>
      <c r="R10" s="89"/>
      <c r="S10" s="8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</row>
    <row r="11" spans="1:265" s="11" customFormat="1" ht="20.100000000000001" customHeight="1" x14ac:dyDescent="0.3">
      <c r="A11" s="13" t="s">
        <v>19</v>
      </c>
      <c r="B11" s="14"/>
      <c r="C11" s="14" t="s">
        <v>17</v>
      </c>
      <c r="D11" s="15" t="s">
        <v>220</v>
      </c>
      <c r="E11" s="18"/>
      <c r="F11" s="15" t="s">
        <v>39</v>
      </c>
      <c r="G11" s="15" t="s">
        <v>47</v>
      </c>
      <c r="H11" s="15" t="s">
        <v>47</v>
      </c>
      <c r="I11" s="17" t="s">
        <v>48</v>
      </c>
      <c r="J11" s="16">
        <v>1</v>
      </c>
      <c r="K11" s="106" t="s">
        <v>59</v>
      </c>
      <c r="L11" s="53"/>
      <c r="M11" s="53"/>
      <c r="N11" s="53"/>
      <c r="O11" s="53"/>
      <c r="P11" s="53"/>
      <c r="Q11" s="53"/>
      <c r="R11" s="53"/>
      <c r="S11" s="53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</row>
    <row r="12" spans="1:265" s="20" customFormat="1" ht="20.100000000000001" customHeight="1" x14ac:dyDescent="0.3">
      <c r="A12" s="13" t="s">
        <v>20</v>
      </c>
      <c r="B12" s="14"/>
      <c r="C12" s="14" t="s">
        <v>18</v>
      </c>
      <c r="D12" s="18" t="s">
        <v>220</v>
      </c>
      <c r="E12" s="18"/>
      <c r="F12" s="15" t="s">
        <v>45</v>
      </c>
      <c r="G12" s="15" t="s">
        <v>40</v>
      </c>
      <c r="H12" s="15" t="s">
        <v>40</v>
      </c>
      <c r="I12" s="17" t="s">
        <v>48</v>
      </c>
      <c r="J12" s="16">
        <v>1</v>
      </c>
      <c r="K12" s="106" t="s">
        <v>59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</row>
    <row r="13" spans="1:265" ht="20.100000000000001" customHeight="1" x14ac:dyDescent="0.3">
      <c r="A13" s="65">
        <v>1.2</v>
      </c>
      <c r="B13" s="65"/>
      <c r="C13" s="65" t="s">
        <v>41</v>
      </c>
      <c r="D13" s="62" t="s">
        <v>220</v>
      </c>
      <c r="E13" s="59"/>
      <c r="F13" s="59" t="s">
        <v>45</v>
      </c>
      <c r="G13" s="59" t="s">
        <v>45</v>
      </c>
      <c r="H13" s="59" t="s">
        <v>45</v>
      </c>
      <c r="I13" s="59" t="s">
        <v>46</v>
      </c>
      <c r="J13" s="64">
        <f>AVERAGE(J14)</f>
        <v>1</v>
      </c>
      <c r="K13" s="105" t="s">
        <v>59</v>
      </c>
      <c r="L13" s="22"/>
      <c r="M13" s="22"/>
      <c r="N13" s="22"/>
      <c r="O13" s="22"/>
      <c r="P13" s="89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</row>
    <row r="14" spans="1:265" ht="20.100000000000001" customHeight="1" x14ac:dyDescent="0.3">
      <c r="A14" s="13" t="s">
        <v>23</v>
      </c>
      <c r="B14" s="13"/>
      <c r="C14" s="13" t="s">
        <v>24</v>
      </c>
      <c r="D14" s="18" t="s">
        <v>220</v>
      </c>
      <c r="E14" s="18"/>
      <c r="F14" s="18" t="s">
        <v>45</v>
      </c>
      <c r="G14" s="18" t="s">
        <v>45</v>
      </c>
      <c r="H14" s="18" t="s">
        <v>45</v>
      </c>
      <c r="I14" s="18" t="s">
        <v>46</v>
      </c>
      <c r="J14" s="16">
        <v>1</v>
      </c>
      <c r="K14" s="106" t="s">
        <v>59</v>
      </c>
      <c r="L14" s="22"/>
      <c r="M14" s="22"/>
      <c r="N14" s="22"/>
      <c r="O14" s="22"/>
      <c r="P14" s="53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</row>
    <row r="15" spans="1:265" ht="20.100000000000001" customHeight="1" x14ac:dyDescent="0.3">
      <c r="A15" s="46" t="s">
        <v>21</v>
      </c>
      <c r="B15" s="28" t="s">
        <v>22</v>
      </c>
      <c r="C15" s="28"/>
      <c r="D15" s="45" t="s">
        <v>220</v>
      </c>
      <c r="E15" s="28"/>
      <c r="F15" s="45" t="s">
        <v>42</v>
      </c>
      <c r="G15" s="45" t="s">
        <v>268</v>
      </c>
      <c r="H15" s="45" t="s">
        <v>335</v>
      </c>
      <c r="I15" s="45" t="s">
        <v>185</v>
      </c>
      <c r="J15" s="54">
        <f>AVERAGE(J16,J18,J20,J22,J24)</f>
        <v>1</v>
      </c>
      <c r="K15" s="107" t="s">
        <v>59</v>
      </c>
      <c r="L15" s="22"/>
      <c r="M15" s="22"/>
      <c r="N15" s="22"/>
      <c r="O15" s="22"/>
      <c r="P15" s="22"/>
      <c r="Q15" s="22"/>
      <c r="R15" s="22"/>
      <c r="S15" s="22"/>
      <c r="T15" s="115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7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</row>
    <row r="16" spans="1:265" ht="20.100000000000001" customHeight="1" x14ac:dyDescent="0.3">
      <c r="A16" s="65">
        <v>2.1</v>
      </c>
      <c r="B16" s="61"/>
      <c r="C16" s="65" t="s">
        <v>25</v>
      </c>
      <c r="D16" s="59" t="s">
        <v>220</v>
      </c>
      <c r="E16" s="67"/>
      <c r="F16" s="62" t="s">
        <v>42</v>
      </c>
      <c r="G16" s="62" t="s">
        <v>288</v>
      </c>
      <c r="H16" s="62" t="s">
        <v>269</v>
      </c>
      <c r="I16" s="59" t="s">
        <v>205</v>
      </c>
      <c r="J16" s="64">
        <v>1</v>
      </c>
      <c r="K16" s="105" t="s">
        <v>59</v>
      </c>
      <c r="L16" s="22"/>
      <c r="M16" s="22"/>
      <c r="N16" s="22"/>
      <c r="O16" s="22"/>
      <c r="P16" s="22"/>
      <c r="Q16" s="22"/>
      <c r="R16" s="22"/>
      <c r="S16" s="22"/>
      <c r="T16" s="88"/>
      <c r="U16" s="89"/>
      <c r="V16" s="89"/>
      <c r="W16" s="89"/>
      <c r="X16" s="89"/>
      <c r="Y16" s="89"/>
      <c r="Z16" s="89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</row>
    <row r="17" spans="1:230" s="20" customFormat="1" ht="20.100000000000001" customHeight="1" x14ac:dyDescent="0.3">
      <c r="A17" s="52" t="s">
        <v>50</v>
      </c>
      <c r="B17" s="14"/>
      <c r="C17" s="13" t="s">
        <v>49</v>
      </c>
      <c r="D17" s="18" t="s">
        <v>220</v>
      </c>
      <c r="E17" s="13" t="s">
        <v>154</v>
      </c>
      <c r="F17" s="15" t="s">
        <v>42</v>
      </c>
      <c r="G17" s="15" t="s">
        <v>289</v>
      </c>
      <c r="H17" s="15" t="s">
        <v>269</v>
      </c>
      <c r="I17" s="18" t="s">
        <v>205</v>
      </c>
      <c r="J17" s="16">
        <v>1</v>
      </c>
      <c r="K17" s="106" t="s">
        <v>59</v>
      </c>
      <c r="L17" s="17"/>
      <c r="M17" s="17"/>
      <c r="N17" s="17"/>
      <c r="O17" s="17"/>
      <c r="P17" s="17"/>
      <c r="Q17" s="17"/>
      <c r="R17" s="17"/>
      <c r="S17" s="17"/>
      <c r="T17" s="53"/>
      <c r="U17" s="53"/>
      <c r="V17" s="53"/>
      <c r="W17" s="53"/>
      <c r="X17" s="53"/>
      <c r="Y17" s="53"/>
      <c r="Z17" s="53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</row>
    <row r="18" spans="1:230" s="20" customFormat="1" ht="20.100000000000001" customHeight="1" x14ac:dyDescent="0.3">
      <c r="A18" s="65">
        <v>2.2000000000000002</v>
      </c>
      <c r="B18" s="66"/>
      <c r="C18" s="65" t="s">
        <v>29</v>
      </c>
      <c r="D18" s="59" t="s">
        <v>220</v>
      </c>
      <c r="E18" s="65"/>
      <c r="F18" s="62" t="s">
        <v>290</v>
      </c>
      <c r="G18" s="59" t="s">
        <v>287</v>
      </c>
      <c r="H18" s="62" t="s">
        <v>269</v>
      </c>
      <c r="I18" s="59" t="s">
        <v>208</v>
      </c>
      <c r="J18" s="64">
        <v>1</v>
      </c>
      <c r="K18" s="105" t="s">
        <v>59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88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</row>
    <row r="19" spans="1:230" s="20" customFormat="1" ht="20.100000000000001" customHeight="1" x14ac:dyDescent="0.3">
      <c r="A19" s="14" t="s">
        <v>51</v>
      </c>
      <c r="B19" s="52"/>
      <c r="C19" s="13" t="s">
        <v>58</v>
      </c>
      <c r="D19" s="18" t="s">
        <v>220</v>
      </c>
      <c r="E19" s="13" t="s">
        <v>156</v>
      </c>
      <c r="F19" s="15" t="s">
        <v>290</v>
      </c>
      <c r="G19" s="18" t="s">
        <v>287</v>
      </c>
      <c r="H19" s="15" t="s">
        <v>269</v>
      </c>
      <c r="I19" s="18" t="s">
        <v>208</v>
      </c>
      <c r="J19" s="16">
        <v>1</v>
      </c>
      <c r="K19" s="106" t="s">
        <v>59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</row>
    <row r="20" spans="1:230" s="20" customFormat="1" ht="20.100000000000001" customHeight="1" x14ac:dyDescent="0.3">
      <c r="A20" s="65">
        <v>2.2999999999999998</v>
      </c>
      <c r="B20" s="65"/>
      <c r="C20" s="65" t="s">
        <v>34</v>
      </c>
      <c r="D20" s="59" t="s">
        <v>220</v>
      </c>
      <c r="E20" s="65"/>
      <c r="F20" s="62" t="s">
        <v>290</v>
      </c>
      <c r="G20" s="59" t="s">
        <v>287</v>
      </c>
      <c r="H20" s="62" t="s">
        <v>269</v>
      </c>
      <c r="I20" s="59" t="s">
        <v>208</v>
      </c>
      <c r="J20" s="64">
        <v>1</v>
      </c>
      <c r="K20" s="105" t="s">
        <v>59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17"/>
      <c r="AP20" s="17"/>
      <c r="AQ20" s="17"/>
      <c r="AR20" s="17"/>
      <c r="AS20" s="17" t="s">
        <v>347</v>
      </c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</row>
    <row r="21" spans="1:230" s="20" customFormat="1" ht="20.100000000000001" customHeight="1" x14ac:dyDescent="0.3">
      <c r="A21" s="13" t="s">
        <v>54</v>
      </c>
      <c r="B21" s="44"/>
      <c r="C21" s="13" t="s">
        <v>53</v>
      </c>
      <c r="D21" s="18" t="s">
        <v>220</v>
      </c>
      <c r="E21" s="13" t="s">
        <v>156</v>
      </c>
      <c r="F21" s="15" t="s">
        <v>290</v>
      </c>
      <c r="G21" s="18" t="s">
        <v>287</v>
      </c>
      <c r="H21" s="15" t="s">
        <v>269</v>
      </c>
      <c r="I21" s="18" t="s">
        <v>208</v>
      </c>
      <c r="J21" s="16">
        <v>1</v>
      </c>
      <c r="K21" s="106" t="s">
        <v>59</v>
      </c>
      <c r="L21" s="17"/>
      <c r="M21" s="17"/>
      <c r="N21" s="17"/>
      <c r="O21" s="17"/>
      <c r="P21" s="17"/>
      <c r="Q21" s="17"/>
      <c r="R21" s="17"/>
      <c r="S21" s="17"/>
      <c r="T21" s="22"/>
      <c r="U21" s="22"/>
      <c r="V21" s="22"/>
      <c r="W21" s="22"/>
      <c r="X21" s="22"/>
      <c r="Y21" s="22"/>
      <c r="Z21" s="22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</row>
    <row r="22" spans="1:230" ht="20.100000000000001" customHeight="1" x14ac:dyDescent="0.3">
      <c r="A22" s="65">
        <v>2.4</v>
      </c>
      <c r="B22" s="65"/>
      <c r="C22" s="65" t="s">
        <v>35</v>
      </c>
      <c r="D22" s="59" t="s">
        <v>220</v>
      </c>
      <c r="E22" s="65"/>
      <c r="F22" s="62" t="s">
        <v>286</v>
      </c>
      <c r="G22" s="62" t="s">
        <v>268</v>
      </c>
      <c r="H22" s="62" t="s">
        <v>269</v>
      </c>
      <c r="I22" s="59" t="s">
        <v>205</v>
      </c>
      <c r="J22" s="64">
        <v>1</v>
      </c>
      <c r="K22" s="108" t="s">
        <v>59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88"/>
      <c r="AP22" s="89"/>
      <c r="AQ22" s="89"/>
      <c r="AR22" s="89"/>
      <c r="AS22" s="89"/>
      <c r="AT22" s="89"/>
      <c r="AU22" s="89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</row>
    <row r="23" spans="1:230" ht="20.100000000000001" customHeight="1" x14ac:dyDescent="0.3">
      <c r="A23" s="13" t="s">
        <v>55</v>
      </c>
      <c r="B23" s="44"/>
      <c r="C23" s="14" t="s">
        <v>157</v>
      </c>
      <c r="D23" s="18" t="s">
        <v>220</v>
      </c>
      <c r="E23" s="13" t="s">
        <v>155</v>
      </c>
      <c r="F23" s="15" t="s">
        <v>286</v>
      </c>
      <c r="G23" s="15" t="s">
        <v>268</v>
      </c>
      <c r="H23" s="15" t="s">
        <v>269</v>
      </c>
      <c r="I23" s="18" t="s">
        <v>205</v>
      </c>
      <c r="J23" s="16">
        <v>1</v>
      </c>
      <c r="K23" s="109" t="s">
        <v>59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53"/>
      <c r="AP23" s="53"/>
      <c r="AQ23" s="53"/>
      <c r="AR23" s="53"/>
      <c r="AS23" s="53"/>
      <c r="AT23" s="53"/>
      <c r="AU23" s="53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</row>
    <row r="24" spans="1:230" ht="20.100000000000001" customHeight="1" x14ac:dyDescent="0.3">
      <c r="A24" s="65">
        <v>2.5</v>
      </c>
      <c r="B24" s="66"/>
      <c r="C24" s="65" t="s">
        <v>37</v>
      </c>
      <c r="D24" s="59" t="s">
        <v>220</v>
      </c>
      <c r="E24" s="65"/>
      <c r="F24" s="62" t="s">
        <v>286</v>
      </c>
      <c r="G24" s="62" t="s">
        <v>268</v>
      </c>
      <c r="H24" s="62" t="s">
        <v>269</v>
      </c>
      <c r="I24" s="59" t="s">
        <v>205</v>
      </c>
      <c r="J24" s="64">
        <v>1</v>
      </c>
      <c r="K24" s="108" t="s">
        <v>59</v>
      </c>
      <c r="L24" s="17"/>
      <c r="M24" s="17"/>
      <c r="N24" s="17"/>
      <c r="O24" s="17"/>
      <c r="P24" s="17"/>
      <c r="Q24" s="17"/>
      <c r="R24" s="17"/>
      <c r="S24" s="17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88"/>
      <c r="AP24" s="89"/>
      <c r="AQ24" s="89"/>
      <c r="AR24" s="89"/>
      <c r="AS24" s="89"/>
      <c r="AT24" s="89"/>
      <c r="AU24" s="89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</row>
    <row r="25" spans="1:230" ht="20.100000000000001" customHeight="1" x14ac:dyDescent="0.3">
      <c r="A25" s="13" t="s">
        <v>56</v>
      </c>
      <c r="B25" s="13"/>
      <c r="C25" s="13" t="s">
        <v>52</v>
      </c>
      <c r="D25" s="18" t="s">
        <v>220</v>
      </c>
      <c r="E25" s="13" t="s">
        <v>155</v>
      </c>
      <c r="F25" s="15" t="s">
        <v>286</v>
      </c>
      <c r="G25" s="15" t="s">
        <v>268</v>
      </c>
      <c r="H25" s="15" t="s">
        <v>269</v>
      </c>
      <c r="I25" s="18" t="s">
        <v>205</v>
      </c>
      <c r="J25" s="16">
        <v>1</v>
      </c>
      <c r="K25" s="109" t="s">
        <v>59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53"/>
      <c r="AP25" s="53"/>
      <c r="AQ25" s="53"/>
      <c r="AR25" s="53"/>
      <c r="AS25" s="53"/>
      <c r="AT25" s="53"/>
      <c r="AU25" s="53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</row>
    <row r="26" spans="1:230" ht="20.100000000000001" customHeight="1" x14ac:dyDescent="0.3">
      <c r="A26" s="46" t="s">
        <v>26</v>
      </c>
      <c r="B26" s="28" t="s">
        <v>200</v>
      </c>
      <c r="C26" s="10"/>
      <c r="D26" s="54"/>
      <c r="E26" s="10"/>
      <c r="F26" s="45" t="s">
        <v>38</v>
      </c>
      <c r="G26" s="45" t="s">
        <v>269</v>
      </c>
      <c r="H26" s="45" t="s">
        <v>269</v>
      </c>
      <c r="I26" s="45" t="s">
        <v>291</v>
      </c>
      <c r="J26" s="54">
        <f>AVERAGE(J27,J29,J31,J33,J35,J37,J39,J41)</f>
        <v>1</v>
      </c>
      <c r="K26" s="107" t="s">
        <v>59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7"/>
      <c r="AV26" s="115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</row>
    <row r="27" spans="1:230" ht="20.100000000000001" customHeight="1" x14ac:dyDescent="0.3">
      <c r="A27" s="65">
        <v>3.1</v>
      </c>
      <c r="B27" s="65"/>
      <c r="C27" s="65" t="s">
        <v>150</v>
      </c>
      <c r="D27" s="59" t="s">
        <v>223</v>
      </c>
      <c r="E27" s="65"/>
      <c r="F27" s="59" t="s">
        <v>38</v>
      </c>
      <c r="G27" s="59" t="s">
        <v>293</v>
      </c>
      <c r="H27" s="62" t="s">
        <v>269</v>
      </c>
      <c r="I27" s="59" t="s">
        <v>292</v>
      </c>
      <c r="J27" s="64">
        <v>1</v>
      </c>
      <c r="K27" s="105" t="s">
        <v>59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88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</row>
    <row r="28" spans="1:230" s="96" customFormat="1" ht="20.100000000000001" customHeight="1" x14ac:dyDescent="0.3">
      <c r="A28" s="102" t="s">
        <v>296</v>
      </c>
      <c r="B28" s="97"/>
      <c r="C28" s="102" t="s">
        <v>270</v>
      </c>
      <c r="D28" s="98" t="s">
        <v>223</v>
      </c>
      <c r="E28" s="97" t="s">
        <v>150</v>
      </c>
      <c r="F28" s="99" t="s">
        <v>38</v>
      </c>
      <c r="G28" s="99" t="s">
        <v>293</v>
      </c>
      <c r="H28" s="15" t="s">
        <v>269</v>
      </c>
      <c r="I28" s="99" t="s">
        <v>292</v>
      </c>
      <c r="J28" s="16">
        <v>1</v>
      </c>
      <c r="K28" s="109" t="s">
        <v>59</v>
      </c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94"/>
      <c r="FU28" s="94"/>
      <c r="FV28" s="94"/>
      <c r="FW28" s="94"/>
      <c r="FX28" s="94"/>
      <c r="FY28" s="94"/>
      <c r="FZ28" s="94"/>
      <c r="GA28" s="94"/>
      <c r="GB28" s="94"/>
      <c r="GC28" s="94"/>
      <c r="GD28" s="94"/>
      <c r="GE28" s="94"/>
      <c r="GF28" s="94"/>
      <c r="GG28" s="94"/>
      <c r="GH28" s="94"/>
      <c r="GI28" s="94"/>
      <c r="GJ28" s="94"/>
      <c r="GK28" s="94"/>
      <c r="GL28" s="94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</row>
    <row r="29" spans="1:230" ht="20.100000000000001" customHeight="1" x14ac:dyDescent="0.3">
      <c r="A29" s="65">
        <v>3.2</v>
      </c>
      <c r="B29" s="65"/>
      <c r="C29" s="65" t="s">
        <v>280</v>
      </c>
      <c r="D29" s="59" t="s">
        <v>223</v>
      </c>
      <c r="E29" s="65"/>
      <c r="F29" s="59" t="s">
        <v>294</v>
      </c>
      <c r="G29" s="59" t="s">
        <v>269</v>
      </c>
      <c r="H29" s="62" t="s">
        <v>269</v>
      </c>
      <c r="I29" s="59" t="s">
        <v>81</v>
      </c>
      <c r="J29" s="64">
        <v>1</v>
      </c>
      <c r="K29" s="105" t="s">
        <v>59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94"/>
      <c r="AW29" s="94"/>
      <c r="AX29" s="94"/>
      <c r="AY29" s="94"/>
      <c r="AZ29" s="94"/>
      <c r="BA29" s="94"/>
      <c r="BB29" s="94"/>
      <c r="BC29" s="94"/>
      <c r="BD29" s="22"/>
      <c r="BE29" s="22"/>
      <c r="BF29" s="22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</row>
    <row r="30" spans="1:230" s="96" customFormat="1" ht="20.100000000000001" customHeight="1" x14ac:dyDescent="0.3">
      <c r="A30" s="102" t="s">
        <v>297</v>
      </c>
      <c r="B30" s="97"/>
      <c r="C30" s="102" t="s">
        <v>277</v>
      </c>
      <c r="D30" s="98" t="s">
        <v>223</v>
      </c>
      <c r="E30" s="97" t="s">
        <v>274</v>
      </c>
      <c r="F30" s="99" t="s">
        <v>294</v>
      </c>
      <c r="G30" s="99" t="s">
        <v>269</v>
      </c>
      <c r="H30" s="15" t="s">
        <v>269</v>
      </c>
      <c r="I30" s="99" t="s">
        <v>81</v>
      </c>
      <c r="J30" s="16">
        <v>1</v>
      </c>
      <c r="K30" s="109" t="s">
        <v>59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  <c r="EK30" s="94"/>
      <c r="EL30" s="94"/>
      <c r="EM30" s="94"/>
      <c r="EN30" s="94"/>
      <c r="EO30" s="94"/>
      <c r="EP30" s="94"/>
      <c r="EQ30" s="94"/>
      <c r="ER30" s="94"/>
      <c r="ES30" s="94"/>
      <c r="ET30" s="94"/>
      <c r="EU30" s="94"/>
      <c r="EV30" s="94"/>
      <c r="EW30" s="94"/>
      <c r="EX30" s="94"/>
      <c r="EY30" s="94"/>
      <c r="EZ30" s="94"/>
      <c r="FA30" s="94"/>
      <c r="FB30" s="94"/>
      <c r="FC30" s="94"/>
      <c r="FD30" s="94"/>
      <c r="FE30" s="94"/>
      <c r="FF30" s="94"/>
      <c r="FG30" s="94"/>
      <c r="FH30" s="94"/>
      <c r="FI30" s="94"/>
      <c r="FJ30" s="94"/>
      <c r="FK30" s="94"/>
      <c r="FL30" s="94"/>
      <c r="FM30" s="94"/>
      <c r="FN30" s="94"/>
      <c r="FO30" s="94"/>
      <c r="FP30" s="94"/>
      <c r="FQ30" s="94"/>
      <c r="FR30" s="94"/>
      <c r="FS30" s="94"/>
      <c r="FT30" s="94"/>
      <c r="FU30" s="94"/>
      <c r="FV30" s="94"/>
      <c r="FW30" s="94"/>
      <c r="FX30" s="94"/>
      <c r="FY30" s="94"/>
      <c r="FZ30" s="94"/>
      <c r="GA30" s="94"/>
      <c r="GB30" s="94"/>
      <c r="GC30" s="94"/>
      <c r="GD30" s="94"/>
      <c r="GE30" s="94"/>
      <c r="GF30" s="94"/>
      <c r="GG30" s="94"/>
      <c r="GH30" s="94"/>
      <c r="GI30" s="94"/>
      <c r="GJ30" s="94"/>
      <c r="GK30" s="94"/>
      <c r="GL30" s="94"/>
      <c r="GM30" s="94"/>
      <c r="GN30" s="94"/>
      <c r="GO30" s="94"/>
      <c r="GP30" s="94"/>
      <c r="GQ30" s="94"/>
      <c r="GR30" s="94"/>
      <c r="GS30" s="94"/>
      <c r="GT30" s="94"/>
      <c r="GU30" s="94"/>
      <c r="GV30" s="94"/>
      <c r="GW30" s="94"/>
      <c r="GX30" s="94"/>
      <c r="GY30" s="94"/>
      <c r="GZ30" s="94"/>
      <c r="HA30" s="94"/>
      <c r="HB30" s="94"/>
      <c r="HC30" s="94"/>
      <c r="HD30" s="94"/>
      <c r="HE30" s="94"/>
      <c r="HF30" s="94"/>
      <c r="HG30" s="94"/>
      <c r="HH30" s="94"/>
      <c r="HI30" s="94"/>
      <c r="HJ30" s="94"/>
      <c r="HK30" s="94"/>
      <c r="HL30" s="94"/>
      <c r="HM30" s="94"/>
      <c r="HN30" s="94"/>
      <c r="HO30" s="94"/>
      <c r="HP30" s="94"/>
      <c r="HQ30" s="94"/>
      <c r="HR30" s="94"/>
      <c r="HS30" s="94"/>
      <c r="HT30" s="94"/>
      <c r="HU30" s="94"/>
      <c r="HV30" s="94"/>
    </row>
    <row r="31" spans="1:230" ht="20.100000000000001" customHeight="1" x14ac:dyDescent="0.3">
      <c r="A31" s="65">
        <v>3.3</v>
      </c>
      <c r="B31" s="61"/>
      <c r="C31" s="65" t="s">
        <v>281</v>
      </c>
      <c r="D31" s="62" t="s">
        <v>222</v>
      </c>
      <c r="E31" s="65"/>
      <c r="F31" s="59" t="s">
        <v>38</v>
      </c>
      <c r="G31" s="59" t="s">
        <v>293</v>
      </c>
      <c r="H31" s="62" t="s">
        <v>269</v>
      </c>
      <c r="I31" s="59" t="s">
        <v>292</v>
      </c>
      <c r="J31" s="64">
        <v>1</v>
      </c>
      <c r="K31" s="108" t="s">
        <v>59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88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</row>
    <row r="32" spans="1:230" s="96" customFormat="1" ht="20.100000000000001" customHeight="1" x14ac:dyDescent="0.3">
      <c r="A32" s="102" t="s">
        <v>298</v>
      </c>
      <c r="B32" s="100"/>
      <c r="C32" s="102" t="s">
        <v>278</v>
      </c>
      <c r="D32" s="101" t="s">
        <v>222</v>
      </c>
      <c r="E32" s="97" t="s">
        <v>271</v>
      </c>
      <c r="F32" s="99" t="s">
        <v>38</v>
      </c>
      <c r="G32" s="99" t="s">
        <v>293</v>
      </c>
      <c r="H32" s="15" t="s">
        <v>269</v>
      </c>
      <c r="I32" s="99" t="s">
        <v>292</v>
      </c>
      <c r="J32" s="16">
        <v>1</v>
      </c>
      <c r="K32" s="109" t="s">
        <v>59</v>
      </c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4"/>
      <c r="EM32" s="94"/>
      <c r="EN32" s="94"/>
      <c r="EO32" s="94"/>
      <c r="EP32" s="94"/>
      <c r="EQ32" s="94"/>
      <c r="ER32" s="94"/>
      <c r="ES32" s="94"/>
      <c r="ET32" s="94"/>
      <c r="EU32" s="94"/>
      <c r="EV32" s="94"/>
      <c r="EW32" s="94"/>
      <c r="EX32" s="94"/>
      <c r="EY32" s="94"/>
      <c r="EZ32" s="94"/>
      <c r="FA32" s="94"/>
      <c r="FB32" s="94"/>
      <c r="FC32" s="94"/>
      <c r="FD32" s="94"/>
      <c r="FE32" s="94"/>
      <c r="FF32" s="94"/>
      <c r="FG32" s="94"/>
      <c r="FH32" s="94"/>
      <c r="FI32" s="94"/>
      <c r="FJ32" s="94"/>
      <c r="FK32" s="94"/>
      <c r="FL32" s="94"/>
      <c r="FM32" s="94"/>
      <c r="FN32" s="94"/>
      <c r="FO32" s="94"/>
      <c r="FP32" s="94"/>
      <c r="FQ32" s="94"/>
      <c r="FR32" s="94"/>
      <c r="FS32" s="94"/>
      <c r="FT32" s="94"/>
      <c r="FU32" s="94"/>
      <c r="FV32" s="94"/>
      <c r="FW32" s="94"/>
      <c r="FX32" s="94"/>
      <c r="FY32" s="94"/>
      <c r="FZ32" s="94"/>
      <c r="GA32" s="94"/>
      <c r="GB32" s="94"/>
      <c r="GC32" s="94"/>
      <c r="GD32" s="94"/>
      <c r="GE32" s="94"/>
      <c r="GF32" s="94"/>
      <c r="GG32" s="94"/>
      <c r="GH32" s="94"/>
      <c r="GI32" s="94"/>
      <c r="GJ32" s="94"/>
      <c r="GK32" s="94"/>
      <c r="GL32" s="94"/>
      <c r="GM32" s="94"/>
      <c r="GN32" s="94"/>
      <c r="GO32" s="94"/>
      <c r="GP32" s="94"/>
      <c r="GQ32" s="94"/>
      <c r="GR32" s="94"/>
      <c r="GS32" s="94"/>
      <c r="GT32" s="94"/>
      <c r="GU32" s="94"/>
      <c r="GV32" s="94"/>
      <c r="GW32" s="94"/>
      <c r="GX32" s="94"/>
      <c r="GY32" s="94"/>
      <c r="GZ32" s="94"/>
      <c r="HA32" s="94"/>
      <c r="HB32" s="94"/>
      <c r="HC32" s="94"/>
      <c r="HD32" s="94"/>
      <c r="HE32" s="94"/>
      <c r="HF32" s="94"/>
      <c r="HG32" s="94"/>
      <c r="HH32" s="94"/>
      <c r="HI32" s="94"/>
      <c r="HJ32" s="94"/>
      <c r="HK32" s="94"/>
      <c r="HL32" s="94"/>
      <c r="HM32" s="94"/>
      <c r="HN32" s="94"/>
      <c r="HO32" s="94"/>
      <c r="HP32" s="94"/>
      <c r="HQ32" s="94"/>
      <c r="HR32" s="94"/>
      <c r="HS32" s="94"/>
      <c r="HT32" s="94"/>
      <c r="HU32" s="94"/>
      <c r="HV32" s="94"/>
    </row>
    <row r="33" spans="1:230" ht="20.100000000000001" customHeight="1" x14ac:dyDescent="0.3">
      <c r="A33" s="65">
        <v>3.4</v>
      </c>
      <c r="B33" s="65"/>
      <c r="C33" s="65" t="s">
        <v>282</v>
      </c>
      <c r="D33" s="59" t="s">
        <v>222</v>
      </c>
      <c r="E33" s="65"/>
      <c r="F33" s="59" t="s">
        <v>294</v>
      </c>
      <c r="G33" s="59" t="s">
        <v>269</v>
      </c>
      <c r="H33" s="62" t="s">
        <v>269</v>
      </c>
      <c r="I33" s="59" t="s">
        <v>81</v>
      </c>
      <c r="J33" s="64">
        <v>1</v>
      </c>
      <c r="K33" s="108" t="s">
        <v>59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94"/>
      <c r="AW33" s="94"/>
      <c r="AX33" s="94"/>
      <c r="AY33" s="94"/>
      <c r="AZ33" s="94"/>
      <c r="BA33" s="94"/>
      <c r="BB33" s="94"/>
      <c r="BC33" s="94"/>
      <c r="BD33" s="22"/>
      <c r="BE33" s="22"/>
      <c r="BF33" s="22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</row>
    <row r="34" spans="1:230" s="96" customFormat="1" ht="20.100000000000001" customHeight="1" x14ac:dyDescent="0.3">
      <c r="A34" s="102" t="s">
        <v>299</v>
      </c>
      <c r="B34" s="97"/>
      <c r="C34" s="102" t="s">
        <v>279</v>
      </c>
      <c r="D34" s="98" t="s">
        <v>222</v>
      </c>
      <c r="E34" s="97" t="s">
        <v>272</v>
      </c>
      <c r="F34" s="99" t="s">
        <v>294</v>
      </c>
      <c r="G34" s="99" t="s">
        <v>269</v>
      </c>
      <c r="H34" s="15" t="s">
        <v>269</v>
      </c>
      <c r="I34" s="99" t="s">
        <v>81</v>
      </c>
      <c r="J34" s="16">
        <v>1</v>
      </c>
      <c r="K34" s="109" t="s">
        <v>59</v>
      </c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94"/>
      <c r="EA34" s="94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94"/>
      <c r="EV34" s="94"/>
      <c r="EW34" s="94"/>
      <c r="EX34" s="94"/>
      <c r="EY34" s="94"/>
      <c r="EZ34" s="94"/>
      <c r="FA34" s="94"/>
      <c r="FB34" s="94"/>
      <c r="FC34" s="94"/>
      <c r="FD34" s="94"/>
      <c r="FE34" s="94"/>
      <c r="FF34" s="94"/>
      <c r="FG34" s="94"/>
      <c r="FH34" s="94"/>
      <c r="FI34" s="94"/>
      <c r="FJ34" s="94"/>
      <c r="FK34" s="94"/>
      <c r="FL34" s="94"/>
      <c r="FM34" s="94"/>
      <c r="FN34" s="94"/>
      <c r="FO34" s="94"/>
      <c r="FP34" s="94"/>
      <c r="FQ34" s="94"/>
      <c r="FR34" s="94"/>
      <c r="FS34" s="94"/>
      <c r="FT34" s="94"/>
      <c r="FU34" s="94"/>
      <c r="FV34" s="94"/>
      <c r="FW34" s="94"/>
      <c r="FX34" s="94"/>
      <c r="FY34" s="94"/>
      <c r="FZ34" s="94"/>
      <c r="GA34" s="94"/>
      <c r="GB34" s="94"/>
      <c r="GC34" s="94"/>
      <c r="GD34" s="94"/>
      <c r="GE34" s="94"/>
      <c r="GF34" s="94"/>
      <c r="GG34" s="94"/>
      <c r="GH34" s="94"/>
      <c r="GI34" s="94"/>
      <c r="GJ34" s="94"/>
      <c r="GK34" s="94"/>
      <c r="GL34" s="94"/>
      <c r="GM34" s="94"/>
      <c r="GN34" s="94"/>
      <c r="GO34" s="94"/>
      <c r="GP34" s="94"/>
      <c r="GQ34" s="94"/>
      <c r="GR34" s="94"/>
      <c r="GS34" s="94"/>
      <c r="GT34" s="94"/>
      <c r="GU34" s="94"/>
      <c r="GV34" s="94"/>
      <c r="GW34" s="94"/>
      <c r="GX34" s="94"/>
      <c r="GY34" s="94"/>
      <c r="GZ34" s="94"/>
      <c r="HA34" s="94"/>
      <c r="HB34" s="94"/>
      <c r="HC34" s="94"/>
      <c r="HD34" s="94"/>
      <c r="HE34" s="94"/>
      <c r="HF34" s="94"/>
      <c r="HG34" s="94"/>
      <c r="HH34" s="94"/>
      <c r="HI34" s="94"/>
      <c r="HJ34" s="94"/>
      <c r="HK34" s="94"/>
      <c r="HL34" s="94"/>
      <c r="HM34" s="94"/>
      <c r="HN34" s="94"/>
      <c r="HO34" s="94"/>
      <c r="HP34" s="94"/>
      <c r="HQ34" s="94"/>
      <c r="HR34" s="94"/>
      <c r="HS34" s="94"/>
      <c r="HT34" s="94"/>
      <c r="HU34" s="94"/>
      <c r="HV34" s="94"/>
    </row>
    <row r="35" spans="1:230" ht="20.100000000000001" customHeight="1" x14ac:dyDescent="0.3">
      <c r="A35" s="65">
        <v>3.5</v>
      </c>
      <c r="B35" s="65"/>
      <c r="C35" s="65" t="s">
        <v>151</v>
      </c>
      <c r="D35" s="59" t="s">
        <v>224</v>
      </c>
      <c r="E35" s="65"/>
      <c r="F35" s="59" t="s">
        <v>38</v>
      </c>
      <c r="G35" s="59" t="s">
        <v>293</v>
      </c>
      <c r="H35" s="62" t="s">
        <v>269</v>
      </c>
      <c r="I35" s="59" t="s">
        <v>292</v>
      </c>
      <c r="J35" s="64">
        <v>1</v>
      </c>
      <c r="K35" s="108" t="s">
        <v>59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88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</row>
    <row r="36" spans="1:230" s="96" customFormat="1" ht="20.100000000000001" customHeight="1" x14ac:dyDescent="0.3">
      <c r="A36" s="102" t="s">
        <v>300</v>
      </c>
      <c r="B36" s="97"/>
      <c r="C36" s="102" t="s">
        <v>152</v>
      </c>
      <c r="D36" s="98" t="s">
        <v>224</v>
      </c>
      <c r="E36" s="97" t="s">
        <v>151</v>
      </c>
      <c r="F36" s="99" t="s">
        <v>38</v>
      </c>
      <c r="G36" s="99" t="s">
        <v>293</v>
      </c>
      <c r="H36" s="15" t="s">
        <v>269</v>
      </c>
      <c r="I36" s="99" t="s">
        <v>292</v>
      </c>
      <c r="J36" s="16">
        <v>1</v>
      </c>
      <c r="K36" s="109" t="s">
        <v>59</v>
      </c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  <c r="ER36" s="94"/>
      <c r="ES36" s="94"/>
      <c r="ET36" s="94"/>
      <c r="EU36" s="94"/>
      <c r="EV36" s="94"/>
      <c r="EW36" s="94"/>
      <c r="EX36" s="94"/>
      <c r="EY36" s="94"/>
      <c r="EZ36" s="94"/>
      <c r="FA36" s="94"/>
      <c r="FB36" s="94"/>
      <c r="FC36" s="94"/>
      <c r="FD36" s="94"/>
      <c r="FE36" s="94"/>
      <c r="FF36" s="94"/>
      <c r="FG36" s="94"/>
      <c r="FH36" s="94"/>
      <c r="FI36" s="94"/>
      <c r="FJ36" s="94"/>
      <c r="FK36" s="94"/>
      <c r="FL36" s="94"/>
      <c r="FM36" s="94"/>
      <c r="FN36" s="94"/>
      <c r="FO36" s="94"/>
      <c r="FP36" s="94"/>
      <c r="FQ36" s="94"/>
      <c r="FR36" s="94"/>
      <c r="FS36" s="94"/>
      <c r="FT36" s="94"/>
      <c r="FU36" s="94"/>
      <c r="FV36" s="94"/>
      <c r="FW36" s="94"/>
      <c r="FX36" s="94"/>
      <c r="FY36" s="94"/>
      <c r="FZ36" s="94"/>
      <c r="GA36" s="94"/>
      <c r="GB36" s="94"/>
      <c r="GC36" s="94"/>
      <c r="GD36" s="94"/>
      <c r="GE36" s="94"/>
      <c r="GF36" s="94"/>
      <c r="GG36" s="94"/>
      <c r="GH36" s="94"/>
      <c r="GI36" s="94"/>
      <c r="GJ36" s="94"/>
      <c r="GK36" s="94"/>
      <c r="GL36" s="94"/>
      <c r="GM36" s="94"/>
      <c r="GN36" s="94"/>
      <c r="GO36" s="94"/>
      <c r="GP36" s="94"/>
      <c r="GQ36" s="94"/>
      <c r="GR36" s="94"/>
      <c r="GS36" s="94"/>
      <c r="GT36" s="94"/>
      <c r="GU36" s="94"/>
      <c r="GV36" s="94"/>
      <c r="GW36" s="94"/>
      <c r="GX36" s="94"/>
      <c r="GY36" s="94"/>
      <c r="GZ36" s="94"/>
      <c r="HA36" s="94"/>
      <c r="HB36" s="94"/>
      <c r="HC36" s="94"/>
      <c r="HD36" s="94"/>
      <c r="HE36" s="94"/>
      <c r="HF36" s="94"/>
      <c r="HG36" s="94"/>
      <c r="HH36" s="94"/>
      <c r="HI36" s="94"/>
      <c r="HJ36" s="94"/>
      <c r="HK36" s="94"/>
      <c r="HL36" s="94"/>
      <c r="HM36" s="94"/>
      <c r="HN36" s="94"/>
      <c r="HO36" s="94"/>
      <c r="HP36" s="94"/>
      <c r="HQ36" s="94"/>
      <c r="HR36" s="94"/>
      <c r="HS36" s="94"/>
      <c r="HT36" s="94"/>
      <c r="HU36" s="94"/>
      <c r="HV36" s="94"/>
    </row>
    <row r="37" spans="1:230" ht="20.100000000000001" customHeight="1" x14ac:dyDescent="0.3">
      <c r="A37" s="65">
        <v>3.6</v>
      </c>
      <c r="B37" s="65"/>
      <c r="C37" s="61" t="s">
        <v>283</v>
      </c>
      <c r="D37" s="59" t="s">
        <v>224</v>
      </c>
      <c r="E37" s="65"/>
      <c r="F37" s="59" t="s">
        <v>294</v>
      </c>
      <c r="G37" s="59" t="s">
        <v>269</v>
      </c>
      <c r="H37" s="62" t="s">
        <v>269</v>
      </c>
      <c r="I37" s="59" t="s">
        <v>81</v>
      </c>
      <c r="J37" s="64">
        <v>1</v>
      </c>
      <c r="K37" s="108" t="s">
        <v>59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94"/>
      <c r="AW37" s="94"/>
      <c r="AX37" s="94"/>
      <c r="AY37" s="94"/>
      <c r="AZ37" s="94"/>
      <c r="BA37" s="94"/>
      <c r="BB37" s="94"/>
      <c r="BC37" s="94"/>
      <c r="BD37" s="22"/>
      <c r="BE37" s="22"/>
      <c r="BF37" s="22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</row>
    <row r="38" spans="1:230" s="96" customFormat="1" ht="20.100000000000001" customHeight="1" x14ac:dyDescent="0.3">
      <c r="A38" s="102" t="s">
        <v>301</v>
      </c>
      <c r="B38" s="97"/>
      <c r="C38" s="103" t="s">
        <v>284</v>
      </c>
      <c r="D38" s="98" t="s">
        <v>224</v>
      </c>
      <c r="E38" s="97" t="s">
        <v>273</v>
      </c>
      <c r="F38" s="99" t="s">
        <v>294</v>
      </c>
      <c r="G38" s="99" t="s">
        <v>269</v>
      </c>
      <c r="H38" s="15" t="s">
        <v>269</v>
      </c>
      <c r="I38" s="99" t="s">
        <v>81</v>
      </c>
      <c r="J38" s="16">
        <v>1</v>
      </c>
      <c r="K38" s="109" t="s">
        <v>59</v>
      </c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94"/>
      <c r="DB38" s="94"/>
      <c r="DC38" s="94"/>
      <c r="DD38" s="94"/>
      <c r="DE38" s="94"/>
      <c r="DF38" s="94"/>
      <c r="DG38" s="94"/>
      <c r="DH38" s="94"/>
      <c r="DI38" s="94"/>
      <c r="DJ38" s="94"/>
      <c r="DK38" s="94"/>
      <c r="DL38" s="94"/>
      <c r="DM38" s="94"/>
      <c r="DN38" s="94"/>
      <c r="DO38" s="94"/>
      <c r="DP38" s="94"/>
      <c r="DQ38" s="94"/>
      <c r="DR38" s="94"/>
      <c r="DS38" s="94"/>
      <c r="DT38" s="94"/>
      <c r="DU38" s="94"/>
      <c r="DV38" s="94"/>
      <c r="DW38" s="94"/>
      <c r="DX38" s="94"/>
      <c r="DY38" s="94"/>
      <c r="DZ38" s="94"/>
      <c r="EA38" s="94"/>
      <c r="EB38" s="94"/>
      <c r="EC38" s="94"/>
      <c r="ED38" s="94"/>
      <c r="EE38" s="94"/>
      <c r="EF38" s="94"/>
      <c r="EG38" s="94"/>
      <c r="EH38" s="94"/>
      <c r="EI38" s="94"/>
      <c r="EJ38" s="94"/>
      <c r="EK38" s="94"/>
      <c r="EL38" s="94"/>
      <c r="EM38" s="94"/>
      <c r="EN38" s="94"/>
      <c r="EO38" s="94"/>
      <c r="EP38" s="94"/>
      <c r="EQ38" s="94"/>
      <c r="ER38" s="94"/>
      <c r="ES38" s="94"/>
      <c r="ET38" s="94"/>
      <c r="EU38" s="94"/>
      <c r="EV38" s="94"/>
      <c r="EW38" s="94"/>
      <c r="EX38" s="94"/>
      <c r="EY38" s="94"/>
      <c r="EZ38" s="94"/>
      <c r="FA38" s="94"/>
      <c r="FB38" s="94"/>
      <c r="FC38" s="94"/>
      <c r="FD38" s="94"/>
      <c r="FE38" s="94"/>
      <c r="FF38" s="94"/>
      <c r="FG38" s="94"/>
      <c r="FH38" s="94"/>
      <c r="FI38" s="94"/>
      <c r="FJ38" s="94"/>
      <c r="FK38" s="94"/>
      <c r="FL38" s="94"/>
      <c r="FM38" s="94"/>
      <c r="FN38" s="94"/>
      <c r="FO38" s="94"/>
      <c r="FP38" s="94"/>
      <c r="FQ38" s="94"/>
      <c r="FR38" s="94"/>
      <c r="FS38" s="94"/>
      <c r="FT38" s="94"/>
      <c r="FU38" s="94"/>
      <c r="FV38" s="94"/>
      <c r="FW38" s="94"/>
      <c r="FX38" s="94"/>
      <c r="FY38" s="94"/>
      <c r="FZ38" s="94"/>
      <c r="GA38" s="94"/>
      <c r="GB38" s="94"/>
      <c r="GC38" s="94"/>
      <c r="GD38" s="94"/>
      <c r="GE38" s="94"/>
      <c r="GF38" s="94"/>
      <c r="GG38" s="94"/>
      <c r="GH38" s="94"/>
      <c r="GI38" s="94"/>
      <c r="GJ38" s="94"/>
      <c r="GK38" s="94"/>
      <c r="GL38" s="94"/>
      <c r="GM38" s="94"/>
      <c r="GN38" s="94"/>
      <c r="GO38" s="94"/>
      <c r="GP38" s="94"/>
      <c r="GQ38" s="94"/>
      <c r="GR38" s="94"/>
      <c r="GS38" s="94"/>
      <c r="GT38" s="94"/>
      <c r="GU38" s="94"/>
      <c r="GV38" s="94"/>
      <c r="GW38" s="94"/>
      <c r="GX38" s="94"/>
      <c r="GY38" s="94"/>
      <c r="GZ38" s="94"/>
      <c r="HA38" s="94"/>
      <c r="HB38" s="94"/>
      <c r="HC38" s="94"/>
      <c r="HD38" s="94"/>
      <c r="HE38" s="94"/>
      <c r="HF38" s="94"/>
      <c r="HG38" s="94"/>
      <c r="HH38" s="94"/>
      <c r="HI38" s="94"/>
      <c r="HJ38" s="94"/>
      <c r="HK38" s="94"/>
      <c r="HL38" s="94"/>
      <c r="HM38" s="94"/>
      <c r="HN38" s="94"/>
      <c r="HO38" s="94"/>
      <c r="HP38" s="94"/>
      <c r="HQ38" s="94"/>
      <c r="HR38" s="94"/>
      <c r="HS38" s="94"/>
      <c r="HT38" s="94"/>
      <c r="HU38" s="94"/>
      <c r="HV38" s="94"/>
    </row>
    <row r="39" spans="1:230" ht="20.100000000000001" customHeight="1" x14ac:dyDescent="0.3">
      <c r="A39" s="65">
        <v>3.7</v>
      </c>
      <c r="B39" s="67"/>
      <c r="C39" s="65" t="s">
        <v>36</v>
      </c>
      <c r="D39" s="59" t="s">
        <v>221</v>
      </c>
      <c r="E39" s="67"/>
      <c r="F39" s="59" t="s">
        <v>38</v>
      </c>
      <c r="G39" s="59" t="s">
        <v>293</v>
      </c>
      <c r="H39" s="62" t="s">
        <v>269</v>
      </c>
      <c r="I39" s="59" t="s">
        <v>292</v>
      </c>
      <c r="J39" s="64">
        <v>1</v>
      </c>
      <c r="K39" s="108" t="s">
        <v>59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22"/>
      <c r="AV39" s="88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</row>
    <row r="40" spans="1:230" ht="20.100000000000001" customHeight="1" x14ac:dyDescent="0.3">
      <c r="A40" s="13" t="s">
        <v>302</v>
      </c>
      <c r="B40" s="13"/>
      <c r="C40" s="13" t="s">
        <v>120</v>
      </c>
      <c r="D40" s="15" t="s">
        <v>221</v>
      </c>
      <c r="E40" s="44" t="s">
        <v>154</v>
      </c>
      <c r="F40" s="99" t="s">
        <v>38</v>
      </c>
      <c r="G40" s="99" t="s">
        <v>293</v>
      </c>
      <c r="H40" s="15" t="s">
        <v>269</v>
      </c>
      <c r="I40" s="99" t="s">
        <v>292</v>
      </c>
      <c r="J40" s="16">
        <v>1</v>
      </c>
      <c r="K40" s="109" t="s">
        <v>59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</row>
    <row r="41" spans="1:230" ht="20.100000000000001" customHeight="1" x14ac:dyDescent="0.3">
      <c r="A41" s="65">
        <v>3.8</v>
      </c>
      <c r="B41" s="59"/>
      <c r="C41" s="65" t="s">
        <v>118</v>
      </c>
      <c r="D41" s="59" t="s">
        <v>221</v>
      </c>
      <c r="E41" s="61"/>
      <c r="F41" s="59" t="s">
        <v>294</v>
      </c>
      <c r="G41" s="59" t="s">
        <v>269</v>
      </c>
      <c r="H41" s="62" t="s">
        <v>269</v>
      </c>
      <c r="I41" s="59" t="s">
        <v>81</v>
      </c>
      <c r="J41" s="64">
        <v>1</v>
      </c>
      <c r="K41" s="108" t="s">
        <v>59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94"/>
      <c r="AW41" s="94"/>
      <c r="AX41" s="94"/>
      <c r="AY41" s="94"/>
      <c r="AZ41" s="94"/>
      <c r="BA41" s="94"/>
      <c r="BB41" s="94"/>
      <c r="BC41" s="94"/>
      <c r="BD41" s="22"/>
      <c r="BE41" s="22"/>
      <c r="BF41" s="22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</row>
    <row r="42" spans="1:230" s="96" customFormat="1" ht="20.100000000000001" customHeight="1" x14ac:dyDescent="0.3">
      <c r="A42" s="102" t="s">
        <v>303</v>
      </c>
      <c r="B42" s="99"/>
      <c r="C42" s="102" t="s">
        <v>118</v>
      </c>
      <c r="D42" s="98" t="s">
        <v>221</v>
      </c>
      <c r="E42" s="100" t="s">
        <v>153</v>
      </c>
      <c r="F42" s="99" t="s">
        <v>294</v>
      </c>
      <c r="G42" s="99" t="s">
        <v>269</v>
      </c>
      <c r="H42" s="15" t="s">
        <v>269</v>
      </c>
      <c r="I42" s="99" t="s">
        <v>81</v>
      </c>
      <c r="J42" s="16">
        <v>1</v>
      </c>
      <c r="K42" s="109" t="s">
        <v>59</v>
      </c>
      <c r="L42" s="94"/>
      <c r="M42" s="94"/>
      <c r="N42" s="94"/>
      <c r="O42" s="94"/>
      <c r="P42" s="94"/>
      <c r="Q42" s="94"/>
      <c r="R42" s="94"/>
      <c r="S42" s="94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</row>
    <row r="43" spans="1:230" ht="20.100000000000001" customHeight="1" x14ac:dyDescent="0.3">
      <c r="A43" s="46" t="s">
        <v>27</v>
      </c>
      <c r="B43" s="28" t="s">
        <v>28</v>
      </c>
      <c r="C43" s="45" t="s">
        <v>117</v>
      </c>
      <c r="D43" s="54"/>
      <c r="E43" s="10"/>
      <c r="F43" s="45" t="s">
        <v>250</v>
      </c>
      <c r="G43" s="45" t="s">
        <v>79</v>
      </c>
      <c r="H43" s="45"/>
      <c r="I43" s="45" t="s">
        <v>295</v>
      </c>
      <c r="J43" s="54">
        <f>AVERAGE(J44,J52,J58,J62,J66,J69,J75,J79,J83,J88)</f>
        <v>0</v>
      </c>
      <c r="K43" s="110" t="s">
        <v>60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115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7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</row>
    <row r="44" spans="1:230" ht="20.100000000000001" customHeight="1" x14ac:dyDescent="0.3">
      <c r="A44" s="68">
        <v>4.0999999999999996</v>
      </c>
      <c r="B44" s="65" t="s">
        <v>227</v>
      </c>
      <c r="C44" s="65" t="s">
        <v>210</v>
      </c>
      <c r="D44" s="59" t="s">
        <v>220</v>
      </c>
      <c r="E44" s="59"/>
      <c r="F44" s="59" t="s">
        <v>250</v>
      </c>
      <c r="G44" s="59" t="s">
        <v>249</v>
      </c>
      <c r="H44" s="59"/>
      <c r="I44" s="59" t="s">
        <v>205</v>
      </c>
      <c r="J44" s="64">
        <f>AVERAGE(J45:J51)</f>
        <v>0</v>
      </c>
      <c r="K44" s="111" t="s">
        <v>60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88"/>
      <c r="BR44" s="89"/>
      <c r="BS44" s="89"/>
      <c r="BT44" s="89"/>
      <c r="BU44" s="89"/>
      <c r="BV44" s="89"/>
      <c r="BW44" s="89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</row>
    <row r="45" spans="1:230" ht="20.100000000000001" customHeight="1" x14ac:dyDescent="0.3">
      <c r="A45" s="48" t="s">
        <v>65</v>
      </c>
      <c r="B45" s="14" t="s">
        <v>125</v>
      </c>
      <c r="C45" s="92" t="s">
        <v>233</v>
      </c>
      <c r="D45" s="15" t="s">
        <v>220</v>
      </c>
      <c r="E45" s="18"/>
      <c r="F45" s="18" t="s">
        <v>251</v>
      </c>
      <c r="G45" s="18" t="s">
        <v>252</v>
      </c>
      <c r="H45" s="18"/>
      <c r="I45" s="18" t="s">
        <v>205</v>
      </c>
      <c r="J45" s="16">
        <v>0</v>
      </c>
      <c r="K45" s="112" t="s">
        <v>60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118"/>
      <c r="BR45" s="118"/>
      <c r="BS45" s="118"/>
      <c r="BT45" s="118"/>
      <c r="BU45" s="118"/>
      <c r="BV45" s="118"/>
      <c r="BW45" s="118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</row>
    <row r="46" spans="1:230" ht="20.100000000000001" customHeight="1" x14ac:dyDescent="0.3">
      <c r="A46" s="48" t="s">
        <v>68</v>
      </c>
      <c r="B46" s="13" t="s">
        <v>318</v>
      </c>
      <c r="C46" s="13" t="s">
        <v>316</v>
      </c>
      <c r="D46" s="15" t="s">
        <v>220</v>
      </c>
      <c r="E46" s="18"/>
      <c r="F46" s="18" t="s">
        <v>251</v>
      </c>
      <c r="G46" s="18" t="s">
        <v>252</v>
      </c>
      <c r="H46" s="18"/>
      <c r="I46" s="18" t="s">
        <v>205</v>
      </c>
      <c r="J46" s="16">
        <v>0</v>
      </c>
      <c r="K46" s="112" t="s">
        <v>60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118"/>
      <c r="BR46" s="118"/>
      <c r="BS46" s="118"/>
      <c r="BT46" s="118"/>
      <c r="BU46" s="118"/>
      <c r="BV46" s="118"/>
      <c r="BW46" s="118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</row>
    <row r="47" spans="1:230" ht="19.5" customHeight="1" x14ac:dyDescent="0.3">
      <c r="A47" s="48" t="s">
        <v>69</v>
      </c>
      <c r="B47" s="13" t="s">
        <v>238</v>
      </c>
      <c r="C47" s="13" t="s">
        <v>235</v>
      </c>
      <c r="D47" s="15" t="s">
        <v>220</v>
      </c>
      <c r="E47" s="18"/>
      <c r="F47" s="18" t="s">
        <v>251</v>
      </c>
      <c r="G47" s="18" t="s">
        <v>252</v>
      </c>
      <c r="H47" s="18"/>
      <c r="I47" s="18" t="s">
        <v>205</v>
      </c>
      <c r="J47" s="16">
        <v>0</v>
      </c>
      <c r="K47" s="112" t="s">
        <v>60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118"/>
      <c r="BR47" s="118"/>
      <c r="BS47" s="118"/>
      <c r="BT47" s="118"/>
      <c r="BU47" s="118"/>
      <c r="BV47" s="118"/>
      <c r="BW47" s="118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</row>
    <row r="48" spans="1:230" ht="19.5" customHeight="1" x14ac:dyDescent="0.3">
      <c r="A48" s="48" t="s">
        <v>239</v>
      </c>
      <c r="B48" s="13" t="s">
        <v>242</v>
      </c>
      <c r="C48" s="13" t="s">
        <v>243</v>
      </c>
      <c r="D48" s="15" t="s">
        <v>220</v>
      </c>
      <c r="E48" s="18"/>
      <c r="F48" s="18" t="s">
        <v>251</v>
      </c>
      <c r="G48" s="18" t="s">
        <v>252</v>
      </c>
      <c r="H48" s="18"/>
      <c r="I48" s="18" t="s">
        <v>205</v>
      </c>
      <c r="J48" s="16">
        <v>0</v>
      </c>
      <c r="K48" s="112" t="s">
        <v>60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118"/>
      <c r="BR48" s="118"/>
      <c r="BS48" s="118"/>
      <c r="BT48" s="118"/>
      <c r="BU48" s="118"/>
      <c r="BV48" s="118"/>
      <c r="BW48" s="118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</row>
    <row r="49" spans="1:230" ht="19.5" customHeight="1" x14ac:dyDescent="0.3">
      <c r="A49" s="48" t="s">
        <v>240</v>
      </c>
      <c r="B49" s="13" t="s">
        <v>244</v>
      </c>
      <c r="C49" s="13" t="s">
        <v>245</v>
      </c>
      <c r="D49" s="15" t="s">
        <v>220</v>
      </c>
      <c r="E49" s="18"/>
      <c r="F49" s="18" t="s">
        <v>251</v>
      </c>
      <c r="G49" s="18" t="s">
        <v>252</v>
      </c>
      <c r="H49" s="18"/>
      <c r="I49" s="18" t="s">
        <v>205</v>
      </c>
      <c r="J49" s="16">
        <v>0</v>
      </c>
      <c r="K49" s="112" t="s">
        <v>60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118"/>
      <c r="BR49" s="118"/>
      <c r="BS49" s="118"/>
      <c r="BT49" s="118"/>
      <c r="BU49" s="118"/>
      <c r="BV49" s="118"/>
      <c r="BW49" s="118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</row>
    <row r="50" spans="1:230" ht="19.5" customHeight="1" x14ac:dyDescent="0.3">
      <c r="A50" s="48" t="s">
        <v>241</v>
      </c>
      <c r="B50" s="13" t="s">
        <v>237</v>
      </c>
      <c r="C50" s="13" t="s">
        <v>246</v>
      </c>
      <c r="D50" s="15" t="s">
        <v>220</v>
      </c>
      <c r="E50" s="18"/>
      <c r="F50" s="18" t="s">
        <v>251</v>
      </c>
      <c r="G50" s="18" t="s">
        <v>252</v>
      </c>
      <c r="H50" s="18"/>
      <c r="I50" s="18" t="s">
        <v>205</v>
      </c>
      <c r="J50" s="16">
        <v>0</v>
      </c>
      <c r="K50" s="112" t="s">
        <v>60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118"/>
      <c r="BR50" s="118"/>
      <c r="BS50" s="118"/>
      <c r="BT50" s="118"/>
      <c r="BU50" s="118"/>
      <c r="BV50" s="118"/>
      <c r="BW50" s="118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</row>
    <row r="51" spans="1:230" ht="19.5" customHeight="1" x14ac:dyDescent="0.3">
      <c r="A51" s="48" t="s">
        <v>315</v>
      </c>
      <c r="B51" s="13" t="s">
        <v>317</v>
      </c>
      <c r="C51" s="13" t="s">
        <v>322</v>
      </c>
      <c r="D51" s="15" t="s">
        <v>220</v>
      </c>
      <c r="E51" s="18"/>
      <c r="F51" s="18" t="s">
        <v>251</v>
      </c>
      <c r="G51" s="18" t="s">
        <v>252</v>
      </c>
      <c r="H51" s="18"/>
      <c r="I51" s="18" t="s">
        <v>205</v>
      </c>
      <c r="J51" s="16">
        <v>0</v>
      </c>
      <c r="K51" s="112" t="s">
        <v>60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118"/>
      <c r="BR51" s="118"/>
      <c r="BS51" s="118"/>
      <c r="BT51" s="118"/>
      <c r="BU51" s="118"/>
      <c r="BV51" s="118"/>
      <c r="BW51" s="118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</row>
    <row r="52" spans="1:230" ht="20.100000000000001" customHeight="1" x14ac:dyDescent="0.3">
      <c r="A52" s="68">
        <v>4.2</v>
      </c>
      <c r="B52" s="65" t="s">
        <v>226</v>
      </c>
      <c r="C52" s="65"/>
      <c r="D52" s="59" t="s">
        <v>225</v>
      </c>
      <c r="E52" s="59"/>
      <c r="F52" s="59" t="s">
        <v>250</v>
      </c>
      <c r="G52" s="59" t="s">
        <v>249</v>
      </c>
      <c r="H52" s="59"/>
      <c r="I52" s="59" t="s">
        <v>205</v>
      </c>
      <c r="J52" s="64">
        <f>AVERAGE(J53:J57)</f>
        <v>0</v>
      </c>
      <c r="K52" s="111" t="s">
        <v>60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88"/>
      <c r="BR52" s="89"/>
      <c r="BS52" s="89"/>
      <c r="BT52" s="89"/>
      <c r="BU52" s="89"/>
      <c r="BV52" s="89"/>
      <c r="BW52" s="87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</row>
    <row r="53" spans="1:230" ht="20.100000000000001" customHeight="1" x14ac:dyDescent="0.3">
      <c r="A53" s="48" t="s">
        <v>70</v>
      </c>
      <c r="B53" s="14"/>
      <c r="C53" s="92" t="s">
        <v>217</v>
      </c>
      <c r="D53" s="15" t="s">
        <v>220</v>
      </c>
      <c r="E53" s="18"/>
      <c r="F53" s="18" t="s">
        <v>251</v>
      </c>
      <c r="G53" s="18" t="s">
        <v>252</v>
      </c>
      <c r="H53" s="18"/>
      <c r="I53" s="18" t="s">
        <v>205</v>
      </c>
      <c r="J53" s="16">
        <v>0</v>
      </c>
      <c r="K53" s="112" t="s">
        <v>60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118"/>
      <c r="BR53" s="118"/>
      <c r="BS53" s="118"/>
      <c r="BT53" s="118"/>
      <c r="BU53" s="118"/>
      <c r="BV53" s="118"/>
      <c r="BW53" s="118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</row>
    <row r="54" spans="1:230" ht="20.100000000000001" customHeight="1" x14ac:dyDescent="0.3">
      <c r="A54" s="48" t="s">
        <v>201</v>
      </c>
      <c r="B54" s="13"/>
      <c r="C54" s="13" t="s">
        <v>232</v>
      </c>
      <c r="D54" s="15" t="s">
        <v>220</v>
      </c>
      <c r="E54" s="18"/>
      <c r="F54" s="18" t="s">
        <v>251</v>
      </c>
      <c r="G54" s="18" t="s">
        <v>252</v>
      </c>
      <c r="H54" s="18"/>
      <c r="I54" s="18" t="s">
        <v>205</v>
      </c>
      <c r="J54" s="16">
        <v>0</v>
      </c>
      <c r="K54" s="112" t="s">
        <v>60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118"/>
      <c r="BR54" s="118"/>
      <c r="BS54" s="118"/>
      <c r="BT54" s="118"/>
      <c r="BU54" s="118"/>
      <c r="BV54" s="118"/>
      <c r="BW54" s="118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</row>
    <row r="55" spans="1:230" ht="20.100000000000001" customHeight="1" x14ac:dyDescent="0.3">
      <c r="A55" s="48" t="s">
        <v>202</v>
      </c>
      <c r="B55" s="13"/>
      <c r="C55" s="13" t="s">
        <v>320</v>
      </c>
      <c r="D55" s="15" t="s">
        <v>220</v>
      </c>
      <c r="E55" s="18"/>
      <c r="F55" s="18" t="s">
        <v>251</v>
      </c>
      <c r="G55" s="18" t="s">
        <v>252</v>
      </c>
      <c r="H55" s="18"/>
      <c r="I55" s="18" t="s">
        <v>205</v>
      </c>
      <c r="J55" s="16">
        <v>0</v>
      </c>
      <c r="K55" s="112" t="s">
        <v>60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118"/>
      <c r="BR55" s="118"/>
      <c r="BS55" s="118"/>
      <c r="BT55" s="118"/>
      <c r="BU55" s="118"/>
      <c r="BV55" s="118"/>
      <c r="BW55" s="118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</row>
    <row r="56" spans="1:230" ht="20.100000000000001" customHeight="1" x14ac:dyDescent="0.3">
      <c r="A56" s="48" t="s">
        <v>202</v>
      </c>
      <c r="B56" s="13"/>
      <c r="C56" s="13" t="s">
        <v>236</v>
      </c>
      <c r="D56" s="15" t="s">
        <v>220</v>
      </c>
      <c r="E56" s="18"/>
      <c r="F56" s="18" t="s">
        <v>251</v>
      </c>
      <c r="G56" s="18" t="s">
        <v>252</v>
      </c>
      <c r="H56" s="18"/>
      <c r="I56" s="18" t="s">
        <v>205</v>
      </c>
      <c r="J56" s="16">
        <v>0</v>
      </c>
      <c r="K56" s="112" t="s">
        <v>60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118"/>
      <c r="BR56" s="118"/>
      <c r="BS56" s="118"/>
      <c r="BT56" s="118"/>
      <c r="BU56" s="118"/>
      <c r="BV56" s="118"/>
      <c r="BW56" s="118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</row>
    <row r="57" spans="1:230" ht="20.100000000000001" customHeight="1" x14ac:dyDescent="0.3">
      <c r="A57" s="48" t="s">
        <v>202</v>
      </c>
      <c r="B57" s="13"/>
      <c r="C57" s="13" t="s">
        <v>354</v>
      </c>
      <c r="D57" s="15" t="s">
        <v>220</v>
      </c>
      <c r="E57" s="18"/>
      <c r="F57" s="18" t="s">
        <v>251</v>
      </c>
      <c r="G57" s="18" t="s">
        <v>252</v>
      </c>
      <c r="H57" s="18"/>
      <c r="I57" s="18" t="s">
        <v>205</v>
      </c>
      <c r="J57" s="16">
        <v>0</v>
      </c>
      <c r="K57" s="112" t="s">
        <v>60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118"/>
      <c r="BR57" s="118"/>
      <c r="BS57" s="118"/>
      <c r="BT57" s="118"/>
      <c r="BU57" s="118"/>
      <c r="BV57" s="118"/>
      <c r="BW57" s="118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</row>
    <row r="58" spans="1:230" ht="20.100000000000001" customHeight="1" x14ac:dyDescent="0.3">
      <c r="A58" s="68">
        <v>4.3</v>
      </c>
      <c r="B58" s="65" t="s">
        <v>63</v>
      </c>
      <c r="C58" s="65" t="s">
        <v>116</v>
      </c>
      <c r="D58" s="59" t="s">
        <v>224</v>
      </c>
      <c r="E58" s="59"/>
      <c r="F58" s="59" t="s">
        <v>253</v>
      </c>
      <c r="G58" s="59" t="s">
        <v>258</v>
      </c>
      <c r="H58" s="59"/>
      <c r="I58" s="59" t="s">
        <v>333</v>
      </c>
      <c r="J58" s="64">
        <f>AVERAGE(J59:J61)</f>
        <v>0</v>
      </c>
      <c r="K58" s="111" t="s">
        <v>60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88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7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</row>
    <row r="59" spans="1:230" ht="20.100000000000001" customHeight="1" x14ac:dyDescent="0.3">
      <c r="A59" s="48" t="s">
        <v>74</v>
      </c>
      <c r="B59" s="14" t="s">
        <v>66</v>
      </c>
      <c r="C59" s="92" t="s">
        <v>319</v>
      </c>
      <c r="D59" s="15" t="s">
        <v>224</v>
      </c>
      <c r="E59" s="18"/>
      <c r="F59" s="18" t="s">
        <v>253</v>
      </c>
      <c r="G59" s="18" t="s">
        <v>256</v>
      </c>
      <c r="H59" s="18"/>
      <c r="I59" s="18" t="s">
        <v>57</v>
      </c>
      <c r="J59" s="16">
        <v>0</v>
      </c>
      <c r="K59" s="112" t="s">
        <v>60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118"/>
      <c r="BY59" s="118"/>
      <c r="BZ59" s="118"/>
      <c r="CA59" s="118"/>
      <c r="CB59" s="118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</row>
    <row r="60" spans="1:230" ht="20.100000000000001" customHeight="1" x14ac:dyDescent="0.3">
      <c r="A60" s="48" t="s">
        <v>218</v>
      </c>
      <c r="B60" s="13" t="s">
        <v>67</v>
      </c>
      <c r="C60" s="13" t="s">
        <v>321</v>
      </c>
      <c r="D60" s="15" t="s">
        <v>224</v>
      </c>
      <c r="E60" s="18"/>
      <c r="F60" s="18" t="s">
        <v>260</v>
      </c>
      <c r="G60" s="18" t="s">
        <v>257</v>
      </c>
      <c r="H60" s="18"/>
      <c r="I60" s="18" t="s">
        <v>57</v>
      </c>
      <c r="J60" s="16">
        <v>0</v>
      </c>
      <c r="K60" s="112" t="s">
        <v>60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118"/>
      <c r="CD60" s="118"/>
      <c r="CE60" s="118"/>
      <c r="CF60" s="118"/>
      <c r="CG60" s="118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</row>
    <row r="61" spans="1:230" ht="20.100000000000001" customHeight="1" x14ac:dyDescent="0.3">
      <c r="A61" s="48" t="s">
        <v>323</v>
      </c>
      <c r="B61" s="24" t="s">
        <v>324</v>
      </c>
      <c r="C61" s="13" t="s">
        <v>328</v>
      </c>
      <c r="D61" s="15" t="s">
        <v>224</v>
      </c>
      <c r="E61" s="18"/>
      <c r="F61" s="18" t="s">
        <v>261</v>
      </c>
      <c r="G61" s="18" t="s">
        <v>258</v>
      </c>
      <c r="H61" s="18"/>
      <c r="I61" s="18" t="s">
        <v>57</v>
      </c>
      <c r="J61" s="16">
        <v>0</v>
      </c>
      <c r="K61" s="112" t="s">
        <v>60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118"/>
      <c r="CI61" s="118"/>
      <c r="CJ61" s="118"/>
      <c r="CK61" s="118"/>
      <c r="CL61" s="118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</row>
    <row r="62" spans="1:230" ht="20.100000000000001" customHeight="1" x14ac:dyDescent="0.3">
      <c r="A62" s="68">
        <v>4.4000000000000004</v>
      </c>
      <c r="B62" s="70" t="s">
        <v>124</v>
      </c>
      <c r="C62" s="70" t="s">
        <v>116</v>
      </c>
      <c r="D62" s="59" t="s">
        <v>223</v>
      </c>
      <c r="E62" s="69"/>
      <c r="F62" s="59" t="s">
        <v>253</v>
      </c>
      <c r="G62" s="59" t="s">
        <v>330</v>
      </c>
      <c r="H62" s="59"/>
      <c r="I62" s="59" t="s">
        <v>83</v>
      </c>
      <c r="J62" s="64">
        <f>AVERAGE(J63)</f>
        <v>0</v>
      </c>
      <c r="K62" s="111" t="s">
        <v>60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88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7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</row>
    <row r="63" spans="1:230" ht="20.100000000000001" customHeight="1" x14ac:dyDescent="0.3">
      <c r="A63" s="48" t="s">
        <v>75</v>
      </c>
      <c r="B63" s="13" t="s">
        <v>125</v>
      </c>
      <c r="C63" s="13" t="s">
        <v>126</v>
      </c>
      <c r="D63" s="15" t="s">
        <v>223</v>
      </c>
      <c r="E63" s="18"/>
      <c r="F63" s="18" t="s">
        <v>253</v>
      </c>
      <c r="G63" s="18" t="s">
        <v>330</v>
      </c>
      <c r="H63" s="18"/>
      <c r="I63" s="18" t="s">
        <v>83</v>
      </c>
      <c r="J63" s="16">
        <v>0</v>
      </c>
      <c r="K63" s="112" t="s">
        <v>60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/>
      <c r="CP63" s="118"/>
      <c r="CQ63" s="118"/>
      <c r="CR63" s="118"/>
      <c r="CS63" s="118"/>
      <c r="CT63" s="118"/>
      <c r="CU63" s="118"/>
      <c r="CV63" s="118"/>
      <c r="CW63" s="118"/>
      <c r="CX63" s="118"/>
      <c r="CY63" s="118"/>
      <c r="CZ63" s="118"/>
      <c r="DA63" s="118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</row>
    <row r="64" spans="1:230" ht="20.100000000000001" customHeight="1" x14ac:dyDescent="0.3">
      <c r="A64" s="68">
        <v>4.5</v>
      </c>
      <c r="B64" s="61" t="s">
        <v>326</v>
      </c>
      <c r="C64" s="61" t="s">
        <v>127</v>
      </c>
      <c r="D64" s="59" t="s">
        <v>223</v>
      </c>
      <c r="E64" s="69"/>
      <c r="F64" s="59" t="s">
        <v>253</v>
      </c>
      <c r="G64" s="59" t="s">
        <v>330</v>
      </c>
      <c r="H64" s="59"/>
      <c r="I64" s="59" t="s">
        <v>83</v>
      </c>
      <c r="J64" s="64">
        <f>AVERAGE(J65)</f>
        <v>0</v>
      </c>
      <c r="K64" s="111" t="s">
        <v>60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88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7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</row>
    <row r="65" spans="1:230" ht="20.100000000000001" customHeight="1" x14ac:dyDescent="0.3">
      <c r="A65" s="48" t="s">
        <v>76</v>
      </c>
      <c r="B65" s="13" t="s">
        <v>325</v>
      </c>
      <c r="C65" s="13" t="s">
        <v>327</v>
      </c>
      <c r="D65" s="15" t="s">
        <v>223</v>
      </c>
      <c r="E65" s="18"/>
      <c r="F65" s="18" t="s">
        <v>253</v>
      </c>
      <c r="G65" s="18" t="s">
        <v>330</v>
      </c>
      <c r="H65" s="18"/>
      <c r="I65" s="18" t="s">
        <v>83</v>
      </c>
      <c r="J65" s="16">
        <v>0</v>
      </c>
      <c r="K65" s="112" t="s">
        <v>60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118"/>
      <c r="BY65" s="118"/>
      <c r="BZ65" s="118"/>
      <c r="CA65" s="118"/>
      <c r="CB65" s="118"/>
      <c r="CC65" s="118"/>
      <c r="CD65" s="118"/>
      <c r="CE65" s="118"/>
      <c r="CF65" s="118"/>
      <c r="CG65" s="118"/>
      <c r="CH65" s="118"/>
      <c r="CI65" s="118"/>
      <c r="CJ65" s="118"/>
      <c r="CK65" s="118"/>
      <c r="CL65" s="118"/>
      <c r="CM65" s="118"/>
      <c r="CN65" s="118"/>
      <c r="CO65" s="118"/>
      <c r="CP65" s="118"/>
      <c r="CQ65" s="118"/>
      <c r="CR65" s="118"/>
      <c r="CS65" s="118"/>
      <c r="CT65" s="118"/>
      <c r="CU65" s="118"/>
      <c r="CV65" s="118"/>
      <c r="CW65" s="118"/>
      <c r="CX65" s="118"/>
      <c r="CY65" s="118"/>
      <c r="CZ65" s="118"/>
      <c r="DA65" s="118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</row>
    <row r="66" spans="1:230" ht="20.100000000000001" customHeight="1" x14ac:dyDescent="0.3">
      <c r="A66" s="68">
        <v>4.5999999999999996</v>
      </c>
      <c r="B66" s="61" t="s">
        <v>142</v>
      </c>
      <c r="C66" s="61" t="s">
        <v>127</v>
      </c>
      <c r="D66" s="59" t="s">
        <v>224</v>
      </c>
      <c r="E66" s="69"/>
      <c r="F66" s="59" t="s">
        <v>262</v>
      </c>
      <c r="G66" s="59" t="s">
        <v>255</v>
      </c>
      <c r="H66" s="59"/>
      <c r="I66" s="59" t="s">
        <v>81</v>
      </c>
      <c r="J66" s="64">
        <f>AVERAGE(J67,J68)</f>
        <v>0</v>
      </c>
      <c r="K66" s="111" t="s">
        <v>60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88"/>
      <c r="CN66" s="89"/>
      <c r="CO66" s="89"/>
      <c r="CP66" s="89"/>
      <c r="CQ66" s="89"/>
      <c r="CR66" s="89"/>
      <c r="CS66" s="89"/>
      <c r="CT66" s="89"/>
      <c r="CU66" s="89"/>
      <c r="CV66" s="89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</row>
    <row r="67" spans="1:230" ht="20.100000000000001" customHeight="1" x14ac:dyDescent="0.3">
      <c r="A67" s="48" t="s">
        <v>78</v>
      </c>
      <c r="B67" s="14" t="s">
        <v>128</v>
      </c>
      <c r="C67" s="14" t="s">
        <v>130</v>
      </c>
      <c r="D67" s="18" t="s">
        <v>224</v>
      </c>
      <c r="E67" s="18"/>
      <c r="F67" s="18" t="s">
        <v>262</v>
      </c>
      <c r="G67" s="18" t="s">
        <v>259</v>
      </c>
      <c r="H67" s="18"/>
      <c r="I67" s="18" t="s">
        <v>57</v>
      </c>
      <c r="J67" s="16">
        <v>0</v>
      </c>
      <c r="K67" s="112" t="s">
        <v>60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118"/>
      <c r="CN67" s="118"/>
      <c r="CO67" s="118"/>
      <c r="CP67" s="118"/>
      <c r="CQ67" s="118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</row>
    <row r="68" spans="1:230" ht="20.100000000000001" customHeight="1" x14ac:dyDescent="0.3">
      <c r="A68" s="48" t="s">
        <v>203</v>
      </c>
      <c r="B68" s="13" t="s">
        <v>129</v>
      </c>
      <c r="C68" s="13" t="s">
        <v>131</v>
      </c>
      <c r="D68" s="18" t="s">
        <v>224</v>
      </c>
      <c r="E68" s="18"/>
      <c r="F68" s="18" t="s">
        <v>332</v>
      </c>
      <c r="G68" s="18" t="s">
        <v>255</v>
      </c>
      <c r="H68" s="18"/>
      <c r="I68" s="18" t="s">
        <v>57</v>
      </c>
      <c r="J68" s="16">
        <v>0</v>
      </c>
      <c r="K68" s="112" t="s">
        <v>60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118"/>
      <c r="CS68" s="118"/>
      <c r="CT68" s="118"/>
      <c r="CU68" s="118"/>
      <c r="CV68" s="118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</row>
    <row r="69" spans="1:230" ht="20.100000000000001" customHeight="1" x14ac:dyDescent="0.3">
      <c r="A69" s="68">
        <v>4.7</v>
      </c>
      <c r="B69" s="61" t="s">
        <v>143</v>
      </c>
      <c r="C69" s="61" t="s">
        <v>127</v>
      </c>
      <c r="D69" s="59" t="s">
        <v>221</v>
      </c>
      <c r="E69" s="69"/>
      <c r="F69" s="59" t="s">
        <v>253</v>
      </c>
      <c r="G69" s="59" t="s">
        <v>255</v>
      </c>
      <c r="H69" s="59"/>
      <c r="I69" s="59" t="s">
        <v>254</v>
      </c>
      <c r="J69" s="64">
        <f>AVERAGE(J70:J74)</f>
        <v>0</v>
      </c>
      <c r="K69" s="111" t="s">
        <v>60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88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</row>
    <row r="70" spans="1:230" ht="20.100000000000001" customHeight="1" x14ac:dyDescent="0.3">
      <c r="A70" s="48" t="s">
        <v>219</v>
      </c>
      <c r="B70" s="14" t="s">
        <v>132</v>
      </c>
      <c r="C70" s="14" t="s">
        <v>136</v>
      </c>
      <c r="D70" s="18" t="s">
        <v>221</v>
      </c>
      <c r="E70" s="18"/>
      <c r="F70" s="18" t="s">
        <v>253</v>
      </c>
      <c r="G70" s="18" t="s">
        <v>256</v>
      </c>
      <c r="H70" s="18"/>
      <c r="I70" s="18" t="s">
        <v>57</v>
      </c>
      <c r="J70" s="16">
        <v>0</v>
      </c>
      <c r="K70" s="112" t="s">
        <v>60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118"/>
      <c r="BY70" s="118"/>
      <c r="BZ70" s="118"/>
      <c r="CA70" s="118"/>
      <c r="CB70" s="118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</row>
    <row r="71" spans="1:230" ht="20.100000000000001" customHeight="1" x14ac:dyDescent="0.3">
      <c r="A71" s="48" t="s">
        <v>343</v>
      </c>
      <c r="B71" s="14" t="s">
        <v>135</v>
      </c>
      <c r="C71" s="14" t="s">
        <v>137</v>
      </c>
      <c r="D71" s="18" t="s">
        <v>221</v>
      </c>
      <c r="E71" s="18"/>
      <c r="F71" s="18" t="s">
        <v>260</v>
      </c>
      <c r="G71" s="18" t="s">
        <v>257</v>
      </c>
      <c r="H71" s="18"/>
      <c r="I71" s="18" t="s">
        <v>57</v>
      </c>
      <c r="J71" s="16">
        <v>0</v>
      </c>
      <c r="K71" s="112" t="s">
        <v>60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118"/>
      <c r="CD71" s="118"/>
      <c r="CE71" s="118"/>
      <c r="CF71" s="118"/>
      <c r="CG71" s="118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</row>
    <row r="72" spans="1:230" ht="20.100000000000001" customHeight="1" x14ac:dyDescent="0.3">
      <c r="A72" s="48" t="s">
        <v>344</v>
      </c>
      <c r="B72" s="24" t="s">
        <v>133</v>
      </c>
      <c r="C72" s="14" t="s">
        <v>138</v>
      </c>
      <c r="D72" s="18" t="s">
        <v>221</v>
      </c>
      <c r="E72" s="18"/>
      <c r="F72" s="18" t="s">
        <v>261</v>
      </c>
      <c r="G72" s="18" t="s">
        <v>258</v>
      </c>
      <c r="H72" s="18"/>
      <c r="I72" s="18" t="s">
        <v>57</v>
      </c>
      <c r="J72" s="16">
        <v>0</v>
      </c>
      <c r="K72" s="112" t="s">
        <v>60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118"/>
      <c r="CI72" s="118"/>
      <c r="CJ72" s="118"/>
      <c r="CK72" s="118"/>
      <c r="CL72" s="118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</row>
    <row r="73" spans="1:230" ht="20.100000000000001" customHeight="1" x14ac:dyDescent="0.3">
      <c r="A73" s="48" t="s">
        <v>345</v>
      </c>
      <c r="B73" s="13" t="s">
        <v>72</v>
      </c>
      <c r="C73" s="13" t="s">
        <v>139</v>
      </c>
      <c r="D73" s="18" t="s">
        <v>221</v>
      </c>
      <c r="E73" s="18"/>
      <c r="F73" s="18" t="s">
        <v>262</v>
      </c>
      <c r="G73" s="18" t="s">
        <v>259</v>
      </c>
      <c r="H73" s="18"/>
      <c r="I73" s="18" t="s">
        <v>57</v>
      </c>
      <c r="J73" s="16">
        <v>0</v>
      </c>
      <c r="K73" s="112" t="s">
        <v>60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118"/>
      <c r="CN73" s="118"/>
      <c r="CO73" s="118"/>
      <c r="CP73" s="118"/>
      <c r="CQ73" s="118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</row>
    <row r="74" spans="1:230" ht="20.100000000000001" customHeight="1" x14ac:dyDescent="0.3">
      <c r="A74" s="48" t="s">
        <v>346</v>
      </c>
      <c r="B74" s="13" t="s">
        <v>134</v>
      </c>
      <c r="C74" s="13" t="s">
        <v>140</v>
      </c>
      <c r="D74" s="18" t="s">
        <v>221</v>
      </c>
      <c r="E74" s="18"/>
      <c r="F74" s="18" t="s">
        <v>332</v>
      </c>
      <c r="G74" s="18" t="s">
        <v>255</v>
      </c>
      <c r="H74" s="18"/>
      <c r="I74" s="18" t="s">
        <v>57</v>
      </c>
      <c r="J74" s="16">
        <v>0</v>
      </c>
      <c r="K74" s="112" t="s">
        <v>60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118"/>
      <c r="CS74" s="118"/>
      <c r="CT74" s="118"/>
      <c r="CU74" s="118"/>
      <c r="CV74" s="118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</row>
    <row r="75" spans="1:230" ht="20.100000000000001" customHeight="1" x14ac:dyDescent="0.3">
      <c r="A75" s="68">
        <v>4.8</v>
      </c>
      <c r="B75" s="61" t="s">
        <v>64</v>
      </c>
      <c r="C75" s="61" t="s">
        <v>127</v>
      </c>
      <c r="D75" s="59" t="s">
        <v>222</v>
      </c>
      <c r="E75" s="69"/>
      <c r="F75" s="59" t="s">
        <v>253</v>
      </c>
      <c r="G75" s="59" t="s">
        <v>258</v>
      </c>
      <c r="H75" s="59"/>
      <c r="I75" s="59" t="s">
        <v>333</v>
      </c>
      <c r="J75" s="64">
        <f>AVERAGE(J76:J78)</f>
        <v>0</v>
      </c>
      <c r="K75" s="111" t="s">
        <v>60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88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7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</row>
    <row r="76" spans="1:230" ht="20.100000000000001" customHeight="1" x14ac:dyDescent="0.3">
      <c r="A76" s="48" t="s">
        <v>204</v>
      </c>
      <c r="B76" s="13" t="s">
        <v>141</v>
      </c>
      <c r="C76" s="13" t="s">
        <v>231</v>
      </c>
      <c r="D76" s="18" t="s">
        <v>222</v>
      </c>
      <c r="E76" s="18"/>
      <c r="F76" s="18" t="s">
        <v>253</v>
      </c>
      <c r="G76" s="18" t="s">
        <v>256</v>
      </c>
      <c r="H76" s="18"/>
      <c r="I76" s="18" t="s">
        <v>57</v>
      </c>
      <c r="J76" s="16">
        <v>0</v>
      </c>
      <c r="K76" s="112" t="s">
        <v>60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118"/>
      <c r="BY76" s="118"/>
      <c r="BZ76" s="118"/>
      <c r="CA76" s="118"/>
      <c r="CB76" s="118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</row>
    <row r="77" spans="1:230" ht="20.100000000000001" customHeight="1" x14ac:dyDescent="0.3">
      <c r="A77" s="48" t="s">
        <v>341</v>
      </c>
      <c r="B77" s="14" t="s">
        <v>71</v>
      </c>
      <c r="C77" s="14" t="s">
        <v>248</v>
      </c>
      <c r="D77" s="18" t="s">
        <v>222</v>
      </c>
      <c r="E77" s="72"/>
      <c r="F77" s="18" t="s">
        <v>260</v>
      </c>
      <c r="G77" s="18" t="s">
        <v>257</v>
      </c>
      <c r="H77" s="18"/>
      <c r="I77" s="18" t="s">
        <v>57</v>
      </c>
      <c r="J77" s="16">
        <v>0</v>
      </c>
      <c r="K77" s="112" t="s">
        <v>60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118"/>
      <c r="CD77" s="118"/>
      <c r="CE77" s="118"/>
      <c r="CF77" s="118"/>
      <c r="CG77" s="118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</row>
    <row r="78" spans="1:230" ht="20.100000000000001" customHeight="1" x14ac:dyDescent="0.3">
      <c r="A78" s="48" t="s">
        <v>342</v>
      </c>
      <c r="B78" s="24" t="s">
        <v>275</v>
      </c>
      <c r="C78" s="24" t="s">
        <v>276</v>
      </c>
      <c r="D78" s="18" t="s">
        <v>222</v>
      </c>
      <c r="F78" s="18" t="s">
        <v>261</v>
      </c>
      <c r="G78" s="18" t="s">
        <v>258</v>
      </c>
      <c r="H78" s="18"/>
      <c r="I78" s="18" t="s">
        <v>57</v>
      </c>
      <c r="J78" s="16">
        <v>0</v>
      </c>
      <c r="K78" s="112" t="s">
        <v>60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118"/>
      <c r="CI78" s="118"/>
      <c r="CJ78" s="118"/>
      <c r="CK78" s="118"/>
      <c r="CL78" s="118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</row>
    <row r="79" spans="1:230" ht="20.100000000000001" customHeight="1" x14ac:dyDescent="0.3">
      <c r="A79" s="68">
        <v>4.9000000000000004</v>
      </c>
      <c r="B79" s="65" t="s">
        <v>144</v>
      </c>
      <c r="C79" s="61" t="s">
        <v>127</v>
      </c>
      <c r="D79" s="59" t="s">
        <v>222</v>
      </c>
      <c r="E79" s="69"/>
      <c r="F79" s="59" t="s">
        <v>262</v>
      </c>
      <c r="G79" s="59" t="s">
        <v>330</v>
      </c>
      <c r="H79" s="59"/>
      <c r="I79" s="59" t="s">
        <v>333</v>
      </c>
      <c r="J79" s="64">
        <f>AVERAGE(J80:J82)</f>
        <v>0</v>
      </c>
      <c r="K79" s="111" t="s">
        <v>60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88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7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</row>
    <row r="80" spans="1:230" ht="20.100000000000001" customHeight="1" x14ac:dyDescent="0.3">
      <c r="A80" s="48" t="s">
        <v>338</v>
      </c>
      <c r="B80" s="14" t="s">
        <v>145</v>
      </c>
      <c r="C80" s="14" t="s">
        <v>147</v>
      </c>
      <c r="D80" s="18" t="s">
        <v>222</v>
      </c>
      <c r="E80" s="18"/>
      <c r="F80" s="18" t="s">
        <v>262</v>
      </c>
      <c r="G80" s="18" t="s">
        <v>259</v>
      </c>
      <c r="H80" s="18"/>
      <c r="I80" s="18" t="s">
        <v>57</v>
      </c>
      <c r="J80" s="16">
        <v>0</v>
      </c>
      <c r="K80" s="112" t="s">
        <v>60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118"/>
      <c r="CN80" s="118"/>
      <c r="CO80" s="118"/>
      <c r="CP80" s="118"/>
      <c r="CQ80" s="118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</row>
    <row r="81" spans="1:230" ht="20.100000000000001" customHeight="1" x14ac:dyDescent="0.3">
      <c r="A81" s="48" t="s">
        <v>339</v>
      </c>
      <c r="B81" s="13" t="s">
        <v>146</v>
      </c>
      <c r="C81" s="13" t="s">
        <v>148</v>
      </c>
      <c r="D81" s="18" t="s">
        <v>222</v>
      </c>
      <c r="E81" s="18"/>
      <c r="F81" s="18" t="s">
        <v>332</v>
      </c>
      <c r="G81" s="18" t="s">
        <v>255</v>
      </c>
      <c r="H81" s="18"/>
      <c r="I81" s="18" t="s">
        <v>57</v>
      </c>
      <c r="J81" s="16">
        <v>0</v>
      </c>
      <c r="K81" s="112" t="s">
        <v>60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118"/>
      <c r="CS81" s="118"/>
      <c r="CT81" s="118"/>
      <c r="CU81" s="118"/>
      <c r="CV81" s="118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</row>
    <row r="82" spans="1:230" ht="20.100000000000001" customHeight="1" x14ac:dyDescent="0.3">
      <c r="A82" s="48" t="s">
        <v>340</v>
      </c>
      <c r="B82" s="24" t="s">
        <v>73</v>
      </c>
      <c r="C82" s="13" t="s">
        <v>149</v>
      </c>
      <c r="D82" s="18" t="s">
        <v>222</v>
      </c>
      <c r="E82" s="18"/>
      <c r="F82" s="18" t="s">
        <v>331</v>
      </c>
      <c r="G82" s="18" t="s">
        <v>330</v>
      </c>
      <c r="H82" s="18"/>
      <c r="I82" s="18" t="s">
        <v>57</v>
      </c>
      <c r="J82" s="16">
        <v>0</v>
      </c>
      <c r="K82" s="112" t="s">
        <v>60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118"/>
      <c r="CX82" s="118"/>
      <c r="CY82" s="118"/>
      <c r="CZ82" s="118"/>
      <c r="DA82" s="118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</row>
    <row r="83" spans="1:230" ht="20.100000000000001" customHeight="1" x14ac:dyDescent="0.3">
      <c r="A83" s="114">
        <v>4.0999999999999996</v>
      </c>
      <c r="B83" s="65" t="s">
        <v>229</v>
      </c>
      <c r="C83" s="61" t="s">
        <v>127</v>
      </c>
      <c r="D83" s="59" t="s">
        <v>247</v>
      </c>
      <c r="E83" s="69"/>
      <c r="F83" s="59" t="s">
        <v>82</v>
      </c>
      <c r="G83" s="59" t="s">
        <v>330</v>
      </c>
      <c r="H83" s="59"/>
      <c r="I83" s="59" t="s">
        <v>57</v>
      </c>
      <c r="J83" s="64">
        <f>AVERAGE(J84:J87)</f>
        <v>0</v>
      </c>
      <c r="K83" s="111" t="s">
        <v>60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89"/>
      <c r="CX83" s="89"/>
      <c r="CY83" s="89"/>
      <c r="CZ83" s="89"/>
      <c r="DA83" s="87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</row>
    <row r="84" spans="1:230" ht="20.100000000000001" customHeight="1" x14ac:dyDescent="0.3">
      <c r="A84" s="48" t="s">
        <v>228</v>
      </c>
      <c r="B84" s="14"/>
      <c r="C84" s="14" t="s">
        <v>230</v>
      </c>
      <c r="D84" s="18" t="s">
        <v>221</v>
      </c>
      <c r="E84" s="18"/>
      <c r="F84" s="18" t="s">
        <v>82</v>
      </c>
      <c r="G84" s="18" t="s">
        <v>330</v>
      </c>
      <c r="H84" s="18"/>
      <c r="I84" s="18" t="s">
        <v>57</v>
      </c>
      <c r="J84" s="16">
        <v>0</v>
      </c>
      <c r="K84" s="112" t="s">
        <v>60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118"/>
      <c r="CX84" s="118"/>
      <c r="CY84" s="118"/>
      <c r="CZ84" s="118"/>
      <c r="DA84" s="118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</row>
    <row r="85" spans="1:230" ht="19.5" customHeight="1" x14ac:dyDescent="0.3">
      <c r="A85" s="48" t="s">
        <v>337</v>
      </c>
      <c r="B85" s="13"/>
      <c r="C85" s="13" t="s">
        <v>353</v>
      </c>
      <c r="D85" s="18" t="s">
        <v>221</v>
      </c>
      <c r="E85" s="18"/>
      <c r="F85" s="18" t="s">
        <v>331</v>
      </c>
      <c r="G85" s="18" t="s">
        <v>330</v>
      </c>
      <c r="H85" s="18"/>
      <c r="I85" s="18" t="s">
        <v>57</v>
      </c>
      <c r="J85" s="16">
        <v>0</v>
      </c>
      <c r="K85" s="112" t="s">
        <v>60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118"/>
      <c r="CX85" s="118"/>
      <c r="CY85" s="118"/>
      <c r="CZ85" s="118"/>
      <c r="DA85" s="118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</row>
    <row r="86" spans="1:230" ht="19.5" customHeight="1" x14ac:dyDescent="0.3">
      <c r="A86" s="48" t="s">
        <v>351</v>
      </c>
      <c r="B86" s="13"/>
      <c r="C86" s="13" t="s">
        <v>334</v>
      </c>
      <c r="D86" s="18" t="s">
        <v>224</v>
      </c>
      <c r="E86" s="18"/>
      <c r="F86" s="18" t="s">
        <v>331</v>
      </c>
      <c r="G86" s="18" t="s">
        <v>330</v>
      </c>
      <c r="H86" s="18"/>
      <c r="I86" s="18" t="s">
        <v>57</v>
      </c>
      <c r="J86" s="16">
        <v>0</v>
      </c>
      <c r="K86" s="112" t="s">
        <v>60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118"/>
      <c r="CX86" s="118"/>
      <c r="CY86" s="118"/>
      <c r="CZ86" s="118"/>
      <c r="DA86" s="118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</row>
    <row r="87" spans="1:230" ht="19.5" customHeight="1" x14ac:dyDescent="0.3">
      <c r="A87" s="48" t="s">
        <v>352</v>
      </c>
      <c r="B87" s="13"/>
      <c r="C87" s="13" t="s">
        <v>350</v>
      </c>
      <c r="D87" s="18" t="s">
        <v>224</v>
      </c>
      <c r="E87" s="18"/>
      <c r="F87" s="18" t="s">
        <v>331</v>
      </c>
      <c r="G87" s="18" t="s">
        <v>330</v>
      </c>
      <c r="H87" s="18"/>
      <c r="I87" s="18" t="s">
        <v>57</v>
      </c>
      <c r="J87" s="16">
        <v>0</v>
      </c>
      <c r="K87" s="112" t="s">
        <v>60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118"/>
      <c r="CX87" s="118"/>
      <c r="CY87" s="118"/>
      <c r="CZ87" s="118"/>
      <c r="DA87" s="118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</row>
    <row r="88" spans="1:230" ht="20.100000000000001" customHeight="1" x14ac:dyDescent="0.3">
      <c r="A88" s="93">
        <v>4.1100000000000003</v>
      </c>
      <c r="B88" s="69"/>
      <c r="C88" s="65" t="s">
        <v>77</v>
      </c>
      <c r="D88" s="59" t="s">
        <v>220</v>
      </c>
      <c r="E88" s="69"/>
      <c r="F88" s="59" t="s">
        <v>329</v>
      </c>
      <c r="G88" s="59" t="s">
        <v>79</v>
      </c>
      <c r="H88" s="59"/>
      <c r="I88" s="59" t="s">
        <v>57</v>
      </c>
      <c r="J88" s="64">
        <f>AVERAGE(J89)</f>
        <v>0</v>
      </c>
      <c r="K88" s="111" t="s">
        <v>60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89"/>
      <c r="DC88" s="89"/>
      <c r="DD88" s="89"/>
      <c r="DE88" s="89"/>
      <c r="DF88" s="87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</row>
    <row r="89" spans="1:230" ht="20.100000000000001" customHeight="1" x14ac:dyDescent="0.3">
      <c r="A89" s="13" t="s">
        <v>336</v>
      </c>
      <c r="B89" s="18"/>
      <c r="C89" s="13" t="s">
        <v>121</v>
      </c>
      <c r="D89" s="18" t="s">
        <v>220</v>
      </c>
      <c r="E89" s="18"/>
      <c r="F89" s="18" t="s">
        <v>329</v>
      </c>
      <c r="G89" s="18" t="s">
        <v>79</v>
      </c>
      <c r="H89" s="18"/>
      <c r="I89" s="18" t="s">
        <v>57</v>
      </c>
      <c r="J89" s="16">
        <v>0</v>
      </c>
      <c r="K89" s="112" t="s">
        <v>60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118"/>
      <c r="DC89" s="118"/>
      <c r="DD89" s="118"/>
      <c r="DE89" s="118"/>
      <c r="DF89" s="118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</row>
    <row r="90" spans="1:230" ht="20.100000000000001" customHeight="1" x14ac:dyDescent="0.3">
      <c r="A90" s="46" t="s">
        <v>62</v>
      </c>
      <c r="B90" s="28" t="s">
        <v>30</v>
      </c>
      <c r="C90" s="10"/>
      <c r="D90" s="54" t="s">
        <v>220</v>
      </c>
      <c r="E90" s="10"/>
      <c r="F90" s="45" t="s">
        <v>43</v>
      </c>
      <c r="G90" s="45" t="s">
        <v>211</v>
      </c>
      <c r="H90" s="45"/>
      <c r="I90" s="45" t="s">
        <v>348</v>
      </c>
      <c r="J90" s="54">
        <f>AVERAGE(J91,J93,J98,J103,J108,)</f>
        <v>0</v>
      </c>
      <c r="K90" s="110" t="s">
        <v>60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/>
      <c r="CD90" s="94"/>
      <c r="CE90" s="94"/>
      <c r="CF90" s="94"/>
      <c r="CG90" s="94"/>
      <c r="CH90" s="94"/>
      <c r="CI90" s="94"/>
      <c r="CJ90" s="94"/>
      <c r="CK90" s="94"/>
      <c r="CL90" s="94"/>
      <c r="CM90" s="94"/>
      <c r="CN90" s="94"/>
      <c r="CO90" s="94"/>
      <c r="CP90" s="94"/>
      <c r="CQ90" s="94"/>
      <c r="CR90" s="94"/>
      <c r="CS90" s="94"/>
      <c r="CT90" s="94"/>
      <c r="CU90" s="94"/>
      <c r="CV90" s="94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115"/>
      <c r="DH90" s="116"/>
      <c r="DI90" s="116"/>
      <c r="DJ90" s="116"/>
      <c r="DK90" s="116"/>
      <c r="DL90" s="116"/>
      <c r="DM90" s="116"/>
      <c r="DN90" s="116"/>
      <c r="DO90" s="116"/>
      <c r="DP90" s="116"/>
      <c r="DQ90" s="116"/>
      <c r="DR90" s="116"/>
      <c r="DS90" s="116"/>
      <c r="DT90" s="116"/>
      <c r="DU90" s="116"/>
      <c r="DV90" s="116"/>
      <c r="DW90" s="116"/>
      <c r="DX90" s="116"/>
      <c r="DY90" s="116"/>
      <c r="DZ90" s="116"/>
      <c r="EA90" s="116"/>
      <c r="EB90" s="116"/>
      <c r="EC90" s="116"/>
      <c r="ED90" s="116"/>
      <c r="EE90" s="116"/>
      <c r="EF90" s="116"/>
      <c r="EG90" s="116"/>
      <c r="EH90" s="116"/>
      <c r="EI90" s="116"/>
      <c r="EJ90" s="116"/>
      <c r="EK90" s="116"/>
      <c r="EL90" s="116"/>
      <c r="EM90" s="116"/>
      <c r="EN90" s="116"/>
      <c r="EO90" s="116"/>
      <c r="EP90" s="116"/>
      <c r="EQ90" s="116"/>
      <c r="ER90" s="116"/>
      <c r="ES90" s="116"/>
      <c r="ET90" s="116"/>
      <c r="EU90" s="116"/>
      <c r="EV90" s="116"/>
      <c r="EW90" s="116"/>
      <c r="EX90" s="116"/>
      <c r="EY90" s="116"/>
      <c r="EZ90" s="116"/>
      <c r="FA90" s="116"/>
      <c r="FB90" s="116"/>
      <c r="FC90" s="116"/>
      <c r="FD90" s="116"/>
      <c r="FE90" s="116"/>
      <c r="FF90" s="116"/>
      <c r="FG90" s="116"/>
      <c r="FH90" s="116"/>
      <c r="FI90" s="116"/>
      <c r="FJ90" s="116"/>
      <c r="FK90" s="116"/>
      <c r="FL90" s="116"/>
      <c r="FM90" s="116"/>
      <c r="FN90" s="116"/>
      <c r="FO90" s="116"/>
      <c r="FP90" s="116"/>
      <c r="FQ90" s="116"/>
      <c r="FR90" s="116"/>
      <c r="FS90" s="116"/>
      <c r="FT90" s="116"/>
      <c r="FU90" s="116"/>
      <c r="FV90" s="116"/>
      <c r="FW90" s="116"/>
      <c r="FX90" s="116"/>
      <c r="FY90" s="116"/>
      <c r="FZ90" s="116"/>
      <c r="GA90" s="116"/>
      <c r="GB90" s="116"/>
      <c r="GC90" s="116"/>
      <c r="GD90" s="116"/>
      <c r="GE90" s="116"/>
      <c r="GF90" s="116"/>
      <c r="GG90" s="116"/>
      <c r="GH90" s="116"/>
      <c r="GI90" s="116"/>
      <c r="GJ90" s="116"/>
      <c r="GK90" s="116"/>
      <c r="GL90" s="116"/>
      <c r="GM90" s="116"/>
      <c r="GN90" s="116"/>
      <c r="GO90" s="116"/>
      <c r="GP90" s="116"/>
      <c r="GQ90" s="116"/>
      <c r="GR90" s="116"/>
      <c r="GS90" s="116"/>
      <c r="GT90" s="116"/>
      <c r="GU90" s="116"/>
      <c r="GV90" s="116"/>
      <c r="GW90" s="116"/>
      <c r="GX90" s="116"/>
      <c r="GY90" s="116"/>
      <c r="GZ90" s="116"/>
      <c r="HA90" s="116"/>
      <c r="HB90" s="116"/>
      <c r="HC90" s="116"/>
      <c r="HD90" s="116"/>
      <c r="HE90" s="116"/>
      <c r="HF90" s="116"/>
      <c r="HG90" s="116"/>
      <c r="HH90" s="116"/>
      <c r="HI90" s="116"/>
      <c r="HJ90" s="116"/>
      <c r="HK90" s="116"/>
      <c r="HL90" s="116"/>
      <c r="HM90" s="116"/>
      <c r="HN90" s="116"/>
      <c r="HO90" s="116"/>
      <c r="HP90" s="116"/>
      <c r="HQ90" s="116"/>
      <c r="HR90" s="116"/>
      <c r="HS90" s="116"/>
      <c r="HT90" s="116"/>
      <c r="HU90" s="116"/>
      <c r="HV90" s="117"/>
    </row>
    <row r="91" spans="1:230" ht="20.100000000000001" customHeight="1" x14ac:dyDescent="0.3">
      <c r="A91" s="68">
        <v>5.0999999999999996</v>
      </c>
      <c r="B91" s="65"/>
      <c r="C91" s="61" t="s">
        <v>265</v>
      </c>
      <c r="D91" s="59" t="s">
        <v>220</v>
      </c>
      <c r="E91" s="69"/>
      <c r="F91" s="59" t="s">
        <v>43</v>
      </c>
      <c r="G91" s="59" t="s">
        <v>266</v>
      </c>
      <c r="H91" s="69"/>
      <c r="I91" s="59" t="s">
        <v>267</v>
      </c>
      <c r="J91" s="75">
        <f>AVERAGE(J93:J96)</f>
        <v>0</v>
      </c>
      <c r="K91" s="111" t="s">
        <v>60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88"/>
      <c r="DH91" s="89"/>
      <c r="DI91" s="87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</row>
    <row r="92" spans="1:230" s="96" customFormat="1" ht="20.100000000000001" customHeight="1" x14ac:dyDescent="0.3">
      <c r="A92" s="113" t="s">
        <v>304</v>
      </c>
      <c r="B92" s="97"/>
      <c r="C92" s="103" t="s">
        <v>265</v>
      </c>
      <c r="D92" s="98" t="s">
        <v>220</v>
      </c>
      <c r="E92" s="98"/>
      <c r="F92" s="98" t="s">
        <v>43</v>
      </c>
      <c r="G92" s="98" t="s">
        <v>266</v>
      </c>
      <c r="H92" s="98"/>
      <c r="I92" s="98" t="s">
        <v>267</v>
      </c>
      <c r="J92" s="16">
        <v>0</v>
      </c>
      <c r="K92" s="112" t="s">
        <v>60</v>
      </c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94"/>
      <c r="CT92" s="94"/>
      <c r="CU92" s="94"/>
      <c r="CV92" s="94"/>
      <c r="CW92" s="94"/>
      <c r="CX92" s="94"/>
      <c r="CY92" s="94"/>
      <c r="CZ92" s="94"/>
      <c r="DA92" s="94"/>
      <c r="DB92" s="94"/>
      <c r="DC92" s="94"/>
      <c r="DD92" s="22"/>
      <c r="DE92" s="22"/>
      <c r="DF92" s="22"/>
      <c r="DG92" s="118"/>
      <c r="DH92" s="118"/>
      <c r="DI92" s="118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</row>
    <row r="93" spans="1:230" ht="20.100000000000001" customHeight="1" x14ac:dyDescent="0.3">
      <c r="A93" s="68">
        <v>5.2</v>
      </c>
      <c r="B93" s="65"/>
      <c r="C93" s="61" t="s">
        <v>119</v>
      </c>
      <c r="D93" s="59" t="s">
        <v>220</v>
      </c>
      <c r="E93" s="69"/>
      <c r="F93" s="59" t="s">
        <v>311</v>
      </c>
      <c r="G93" s="59" t="s">
        <v>178</v>
      </c>
      <c r="H93" s="69"/>
      <c r="I93" s="59" t="s">
        <v>312</v>
      </c>
      <c r="J93" s="75">
        <f>AVERAGE(J94:J97)</f>
        <v>0</v>
      </c>
      <c r="K93" s="111" t="s">
        <v>60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88"/>
      <c r="DK93" s="89"/>
      <c r="DL93" s="89"/>
      <c r="DM93" s="89"/>
      <c r="DN93" s="89"/>
      <c r="DO93" s="89"/>
      <c r="DP93" s="89"/>
      <c r="DQ93" s="89"/>
      <c r="DR93" s="89"/>
      <c r="DS93" s="89"/>
      <c r="DT93" s="89"/>
      <c r="DU93" s="89"/>
      <c r="DV93" s="89"/>
      <c r="DW93" s="89"/>
      <c r="DX93" s="89"/>
      <c r="DY93" s="89"/>
      <c r="DZ93" s="89"/>
      <c r="EA93" s="89"/>
      <c r="EB93" s="89"/>
      <c r="EC93" s="89"/>
      <c r="ED93" s="89"/>
      <c r="EE93" s="89"/>
      <c r="EF93" s="89"/>
      <c r="EG93" s="89"/>
      <c r="EH93" s="89"/>
      <c r="EI93" s="89"/>
      <c r="EJ93" s="87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</row>
    <row r="94" spans="1:230" ht="20.100000000000001" customHeight="1" x14ac:dyDescent="0.3">
      <c r="A94" s="14" t="s">
        <v>171</v>
      </c>
      <c r="B94" s="18"/>
      <c r="C94" s="14" t="s">
        <v>159</v>
      </c>
      <c r="D94" s="18" t="s">
        <v>220</v>
      </c>
      <c r="E94" s="18"/>
      <c r="F94" s="18" t="s">
        <v>311</v>
      </c>
      <c r="G94" s="18" t="s">
        <v>311</v>
      </c>
      <c r="H94" s="18"/>
      <c r="I94" s="18" t="s">
        <v>46</v>
      </c>
      <c r="J94" s="16">
        <v>0</v>
      </c>
      <c r="K94" s="112" t="s">
        <v>60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118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</row>
    <row r="95" spans="1:230" ht="20.100000000000001" customHeight="1" x14ac:dyDescent="0.3">
      <c r="A95" s="14" t="s">
        <v>31</v>
      </c>
      <c r="B95" s="18"/>
      <c r="C95" s="14" t="s">
        <v>158</v>
      </c>
      <c r="D95" s="18" t="s">
        <v>220</v>
      </c>
      <c r="E95" s="18"/>
      <c r="F95" s="18" t="s">
        <v>311</v>
      </c>
      <c r="G95" s="18" t="s">
        <v>311</v>
      </c>
      <c r="H95" s="18"/>
      <c r="I95" s="18" t="s">
        <v>46</v>
      </c>
      <c r="J95" s="16">
        <v>0</v>
      </c>
      <c r="K95" s="112" t="s">
        <v>60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118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</row>
    <row r="96" spans="1:230" ht="20.100000000000001" customHeight="1" x14ac:dyDescent="0.3">
      <c r="A96" s="14" t="s">
        <v>32</v>
      </c>
      <c r="C96" s="14" t="s">
        <v>160</v>
      </c>
      <c r="D96" s="18" t="s">
        <v>220</v>
      </c>
      <c r="E96" s="18"/>
      <c r="F96" s="18" t="s">
        <v>313</v>
      </c>
      <c r="G96" s="18" t="s">
        <v>314</v>
      </c>
      <c r="H96" s="18"/>
      <c r="I96" s="18" t="s">
        <v>254</v>
      </c>
      <c r="J96" s="16">
        <v>0</v>
      </c>
      <c r="K96" s="112" t="s">
        <v>60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118"/>
      <c r="DL96" s="118"/>
      <c r="DM96" s="118"/>
      <c r="DN96" s="118"/>
      <c r="DO96" s="118"/>
      <c r="DP96" s="118"/>
      <c r="DQ96" s="118"/>
      <c r="DR96" s="118"/>
      <c r="DS96" s="118"/>
      <c r="DT96" s="118"/>
      <c r="DU96" s="118"/>
      <c r="DV96" s="118"/>
      <c r="DW96" s="118"/>
      <c r="DX96" s="118"/>
      <c r="DY96" s="118"/>
      <c r="DZ96" s="118"/>
      <c r="EA96" s="118"/>
      <c r="EB96" s="118"/>
      <c r="EC96" s="118"/>
      <c r="ED96" s="118"/>
      <c r="EE96" s="118"/>
      <c r="EF96" s="118"/>
      <c r="EG96" s="118"/>
      <c r="EH96" s="118"/>
      <c r="EI96" s="118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</row>
    <row r="97" spans="1:230" ht="20.100000000000001" customHeight="1" x14ac:dyDescent="0.3">
      <c r="A97" s="14" t="s">
        <v>33</v>
      </c>
      <c r="C97" s="14" t="s">
        <v>184</v>
      </c>
      <c r="D97" s="18" t="s">
        <v>220</v>
      </c>
      <c r="E97" s="18"/>
      <c r="F97" s="18" t="s">
        <v>178</v>
      </c>
      <c r="G97" s="18" t="s">
        <v>178</v>
      </c>
      <c r="H97" s="18"/>
      <c r="I97" s="18" t="s">
        <v>46</v>
      </c>
      <c r="J97" s="16">
        <v>0</v>
      </c>
      <c r="K97" s="112" t="s">
        <v>60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118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</row>
    <row r="98" spans="1:230" ht="20.100000000000001" customHeight="1" x14ac:dyDescent="0.3">
      <c r="A98" s="68">
        <v>5.3</v>
      </c>
      <c r="B98" s="65"/>
      <c r="C98" s="61" t="s">
        <v>123</v>
      </c>
      <c r="D98" s="59" t="s">
        <v>220</v>
      </c>
      <c r="E98" s="69"/>
      <c r="F98" s="59" t="s">
        <v>179</v>
      </c>
      <c r="G98" s="59" t="s">
        <v>180</v>
      </c>
      <c r="H98" s="69"/>
      <c r="I98" s="59" t="s">
        <v>83</v>
      </c>
      <c r="J98" s="75">
        <f>AVERAGE(J99:J102)</f>
        <v>0</v>
      </c>
      <c r="K98" s="111" t="s">
        <v>60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88"/>
      <c r="EL98" s="89"/>
      <c r="EM98" s="89"/>
      <c r="EN98" s="89"/>
      <c r="EO98" s="89"/>
      <c r="EP98" s="89"/>
      <c r="EQ98" s="89"/>
      <c r="ER98" s="89"/>
      <c r="ES98" s="89"/>
      <c r="ET98" s="89"/>
      <c r="EU98" s="89"/>
      <c r="EV98" s="89"/>
      <c r="EW98" s="89"/>
      <c r="EX98" s="89"/>
      <c r="EY98" s="89"/>
      <c r="EZ98" s="89"/>
      <c r="FA98" s="89"/>
      <c r="FB98" s="89"/>
      <c r="FC98" s="89"/>
      <c r="FD98" s="89"/>
      <c r="FE98" s="89"/>
      <c r="FF98" s="89"/>
      <c r="FG98" s="89"/>
      <c r="FH98" s="89"/>
      <c r="FI98" s="89"/>
      <c r="FJ98" s="89"/>
      <c r="FK98" s="89"/>
      <c r="FL98" s="89"/>
      <c r="FM98" s="89"/>
      <c r="FN98" s="87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</row>
    <row r="99" spans="1:230" ht="20.100000000000001" customHeight="1" x14ac:dyDescent="0.3">
      <c r="A99" s="14" t="s">
        <v>172</v>
      </c>
      <c r="B99" s="18"/>
      <c r="C99" s="14" t="s">
        <v>161</v>
      </c>
      <c r="D99" s="18" t="s">
        <v>220</v>
      </c>
      <c r="E99" s="18"/>
      <c r="F99" s="18" t="s">
        <v>179</v>
      </c>
      <c r="G99" s="18" t="s">
        <v>179</v>
      </c>
      <c r="H99" s="18"/>
      <c r="I99" s="18" t="s">
        <v>46</v>
      </c>
      <c r="J99" s="16">
        <v>0</v>
      </c>
      <c r="K99" s="112" t="s">
        <v>60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118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</row>
    <row r="100" spans="1:230" ht="20.100000000000001" customHeight="1" x14ac:dyDescent="0.3">
      <c r="A100" s="14" t="s">
        <v>173</v>
      </c>
      <c r="B100" s="18"/>
      <c r="C100" s="14" t="s">
        <v>162</v>
      </c>
      <c r="D100" s="18" t="s">
        <v>220</v>
      </c>
      <c r="E100" s="18"/>
      <c r="F100" s="18" t="s">
        <v>179</v>
      </c>
      <c r="G100" s="18" t="s">
        <v>179</v>
      </c>
      <c r="H100" s="18"/>
      <c r="I100" s="18" t="s">
        <v>46</v>
      </c>
      <c r="J100" s="16">
        <v>0</v>
      </c>
      <c r="K100" s="112" t="s">
        <v>60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118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</row>
    <row r="101" spans="1:230" ht="20.100000000000001" customHeight="1" x14ac:dyDescent="0.3">
      <c r="A101" s="14" t="s">
        <v>174</v>
      </c>
      <c r="B101" s="13"/>
      <c r="C101" s="14" t="s">
        <v>163</v>
      </c>
      <c r="D101" s="18" t="s">
        <v>220</v>
      </c>
      <c r="E101" s="18"/>
      <c r="F101" s="18" t="s">
        <v>192</v>
      </c>
      <c r="G101" s="18" t="s">
        <v>193</v>
      </c>
      <c r="H101" s="18"/>
      <c r="I101" s="18" t="s">
        <v>185</v>
      </c>
      <c r="J101" s="16">
        <v>0</v>
      </c>
      <c r="K101" s="112" t="s">
        <v>60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118"/>
      <c r="EM101" s="118"/>
      <c r="EN101" s="118"/>
      <c r="EO101" s="118"/>
      <c r="EP101" s="118"/>
      <c r="EQ101" s="118"/>
      <c r="ER101" s="118"/>
      <c r="ES101" s="118"/>
      <c r="ET101" s="118"/>
      <c r="EU101" s="118"/>
      <c r="EV101" s="118"/>
      <c r="EW101" s="118"/>
      <c r="EX101" s="118"/>
      <c r="EY101" s="118"/>
      <c r="EZ101" s="118"/>
      <c r="FA101" s="118"/>
      <c r="FB101" s="118"/>
      <c r="FC101" s="118"/>
      <c r="FD101" s="118"/>
      <c r="FE101" s="118"/>
      <c r="FF101" s="118"/>
      <c r="FG101" s="118"/>
      <c r="FH101" s="118"/>
      <c r="FI101" s="118"/>
      <c r="FJ101" s="118"/>
      <c r="FK101" s="118"/>
      <c r="FL101" s="118"/>
      <c r="FM101" s="118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</row>
    <row r="102" spans="1:230" ht="20.100000000000001" customHeight="1" x14ac:dyDescent="0.3">
      <c r="A102" s="14" t="s">
        <v>187</v>
      </c>
      <c r="B102" s="13"/>
      <c r="C102" s="14" t="s">
        <v>186</v>
      </c>
      <c r="D102" s="18" t="s">
        <v>220</v>
      </c>
      <c r="E102" s="18"/>
      <c r="F102" s="18" t="s">
        <v>180</v>
      </c>
      <c r="G102" s="18" t="s">
        <v>180</v>
      </c>
      <c r="H102" s="18"/>
      <c r="I102" s="18" t="s">
        <v>46</v>
      </c>
      <c r="J102" s="16">
        <v>0</v>
      </c>
      <c r="K102" s="112" t="s">
        <v>60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118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</row>
    <row r="103" spans="1:230" ht="20.100000000000001" customHeight="1" x14ac:dyDescent="0.3">
      <c r="A103" s="68">
        <v>5.4</v>
      </c>
      <c r="B103" s="65"/>
      <c r="C103" s="61" t="s">
        <v>122</v>
      </c>
      <c r="D103" s="59" t="s">
        <v>220</v>
      </c>
      <c r="E103" s="69"/>
      <c r="F103" s="59" t="s">
        <v>181</v>
      </c>
      <c r="G103" s="59" t="s">
        <v>182</v>
      </c>
      <c r="H103" s="69"/>
      <c r="I103" s="59" t="s">
        <v>83</v>
      </c>
      <c r="J103" s="75">
        <f>AVERAGE(J104:J107)</f>
        <v>0</v>
      </c>
      <c r="K103" s="111" t="s">
        <v>60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88"/>
      <c r="FP103" s="89"/>
      <c r="FQ103" s="89"/>
      <c r="FR103" s="89"/>
      <c r="FS103" s="89"/>
      <c r="FT103" s="89"/>
      <c r="FU103" s="89"/>
      <c r="FV103" s="89"/>
      <c r="FW103" s="89"/>
      <c r="FX103" s="89"/>
      <c r="FY103" s="89"/>
      <c r="FZ103" s="89"/>
      <c r="GA103" s="89"/>
      <c r="GB103" s="89"/>
      <c r="GC103" s="89"/>
      <c r="GD103" s="89"/>
      <c r="GE103" s="89"/>
      <c r="GF103" s="89"/>
      <c r="GG103" s="89"/>
      <c r="GH103" s="89"/>
      <c r="GI103" s="89"/>
      <c r="GJ103" s="89"/>
      <c r="GK103" s="89"/>
      <c r="GL103" s="89"/>
      <c r="GM103" s="89"/>
      <c r="GN103" s="89"/>
      <c r="GO103" s="89"/>
      <c r="GP103" s="89"/>
      <c r="GQ103" s="89"/>
      <c r="GR103" s="87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</row>
    <row r="104" spans="1:230" ht="20.100000000000001" customHeight="1" x14ac:dyDescent="0.3">
      <c r="A104" s="14" t="s">
        <v>175</v>
      </c>
      <c r="B104" s="18"/>
      <c r="C104" s="14" t="s">
        <v>164</v>
      </c>
      <c r="D104" s="18" t="s">
        <v>220</v>
      </c>
      <c r="E104" s="18"/>
      <c r="F104" s="18" t="s">
        <v>189</v>
      </c>
      <c r="G104" s="18" t="s">
        <v>189</v>
      </c>
      <c r="H104" s="18"/>
      <c r="I104" s="18" t="s">
        <v>46</v>
      </c>
      <c r="J104" s="16">
        <v>0</v>
      </c>
      <c r="K104" s="112" t="s">
        <v>60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118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</row>
    <row r="105" spans="1:230" ht="20.100000000000001" customHeight="1" x14ac:dyDescent="0.3">
      <c r="A105" s="14" t="s">
        <v>176</v>
      </c>
      <c r="B105" s="18"/>
      <c r="C105" s="14" t="s">
        <v>165</v>
      </c>
      <c r="D105" s="18" t="s">
        <v>220</v>
      </c>
      <c r="E105" s="18"/>
      <c r="F105" s="18" t="s">
        <v>189</v>
      </c>
      <c r="G105" s="18" t="s">
        <v>189</v>
      </c>
      <c r="H105" s="18"/>
      <c r="I105" s="18" t="s">
        <v>46</v>
      </c>
      <c r="J105" s="16">
        <v>0</v>
      </c>
      <c r="K105" s="112" t="s">
        <v>60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118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</row>
    <row r="106" spans="1:230" ht="20.100000000000001" customHeight="1" x14ac:dyDescent="0.3">
      <c r="A106" s="14" t="s">
        <v>177</v>
      </c>
      <c r="B106" s="13"/>
      <c r="C106" s="14" t="s">
        <v>166</v>
      </c>
      <c r="D106" s="18" t="s">
        <v>220</v>
      </c>
      <c r="E106" s="18"/>
      <c r="F106" s="18" t="s">
        <v>194</v>
      </c>
      <c r="G106" s="18" t="s">
        <v>195</v>
      </c>
      <c r="H106" s="18"/>
      <c r="I106" s="18" t="s">
        <v>185</v>
      </c>
      <c r="J106" s="16">
        <v>0</v>
      </c>
      <c r="K106" s="112" t="s">
        <v>60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118"/>
      <c r="FQ106" s="118"/>
      <c r="FR106" s="118"/>
      <c r="FS106" s="118"/>
      <c r="FT106" s="118"/>
      <c r="FU106" s="118"/>
      <c r="FV106" s="118"/>
      <c r="FW106" s="118"/>
      <c r="FX106" s="118"/>
      <c r="FY106" s="118"/>
      <c r="FZ106" s="118"/>
      <c r="GA106" s="118"/>
      <c r="GB106" s="118"/>
      <c r="GC106" s="118"/>
      <c r="GD106" s="118"/>
      <c r="GE106" s="118"/>
      <c r="GF106" s="118"/>
      <c r="GG106" s="118"/>
      <c r="GH106" s="118"/>
      <c r="GI106" s="118"/>
      <c r="GJ106" s="118"/>
      <c r="GK106" s="118"/>
      <c r="GL106" s="118"/>
      <c r="GM106" s="118"/>
      <c r="GN106" s="118"/>
      <c r="GO106" s="118"/>
      <c r="GP106" s="118"/>
      <c r="GQ106" s="118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</row>
    <row r="107" spans="1:230" ht="20.100000000000001" customHeight="1" x14ac:dyDescent="0.3">
      <c r="A107" s="14" t="s">
        <v>188</v>
      </c>
      <c r="B107" s="13"/>
      <c r="C107" s="14" t="s">
        <v>197</v>
      </c>
      <c r="D107" s="18" t="s">
        <v>220</v>
      </c>
      <c r="E107" s="18"/>
      <c r="F107" s="18" t="s">
        <v>190</v>
      </c>
      <c r="G107" s="18" t="s">
        <v>190</v>
      </c>
      <c r="H107" s="18"/>
      <c r="I107" s="18" t="s">
        <v>46</v>
      </c>
      <c r="J107" s="16">
        <v>0</v>
      </c>
      <c r="K107" s="112" t="s">
        <v>60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118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</row>
    <row r="108" spans="1:230" ht="20.100000000000001" customHeight="1" x14ac:dyDescent="0.3">
      <c r="A108" s="68">
        <v>5.5</v>
      </c>
      <c r="B108" s="65"/>
      <c r="C108" s="61" t="s">
        <v>167</v>
      </c>
      <c r="D108" s="59" t="s">
        <v>220</v>
      </c>
      <c r="E108" s="69"/>
      <c r="F108" s="59" t="s">
        <v>183</v>
      </c>
      <c r="G108" s="59" t="s">
        <v>211</v>
      </c>
      <c r="H108" s="69"/>
      <c r="I108" s="59" t="s">
        <v>83</v>
      </c>
      <c r="J108" s="75">
        <f>AVERAGE(J109:J114)</f>
        <v>0</v>
      </c>
      <c r="K108" s="111" t="s">
        <v>60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88"/>
      <c r="GT108" s="89"/>
      <c r="GU108" s="89"/>
      <c r="GV108" s="89"/>
      <c r="GW108" s="89"/>
      <c r="GX108" s="89"/>
      <c r="GY108" s="89"/>
      <c r="GZ108" s="89"/>
      <c r="HA108" s="89"/>
      <c r="HB108" s="89"/>
      <c r="HC108" s="89"/>
      <c r="HD108" s="89"/>
      <c r="HE108" s="89"/>
      <c r="HF108" s="89"/>
      <c r="HG108" s="89"/>
      <c r="HH108" s="89"/>
      <c r="HI108" s="89"/>
      <c r="HJ108" s="89"/>
      <c r="HK108" s="89"/>
      <c r="HL108" s="89"/>
      <c r="HM108" s="89"/>
      <c r="HN108" s="89"/>
      <c r="HO108" s="89"/>
      <c r="HP108" s="89"/>
      <c r="HQ108" s="89"/>
      <c r="HR108" s="89"/>
      <c r="HS108" s="89"/>
      <c r="HT108" s="89"/>
      <c r="HU108" s="89"/>
      <c r="HV108" s="87"/>
    </row>
    <row r="109" spans="1:230" ht="20.100000000000001" customHeight="1" x14ac:dyDescent="0.3">
      <c r="A109" s="14" t="s">
        <v>305</v>
      </c>
      <c r="B109" s="18"/>
      <c r="C109" s="14" t="s">
        <v>168</v>
      </c>
      <c r="D109" s="18" t="s">
        <v>220</v>
      </c>
      <c r="E109" s="18"/>
      <c r="F109" s="18" t="s">
        <v>183</v>
      </c>
      <c r="G109" s="18" t="s">
        <v>183</v>
      </c>
      <c r="H109" s="18"/>
      <c r="I109" s="18" t="s">
        <v>46</v>
      </c>
      <c r="J109" s="16">
        <v>0</v>
      </c>
      <c r="K109" s="112" t="s">
        <v>60</v>
      </c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118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</row>
    <row r="110" spans="1:230" ht="20.100000000000001" customHeight="1" x14ac:dyDescent="0.3">
      <c r="A110" s="14" t="s">
        <v>306</v>
      </c>
      <c r="B110" s="18"/>
      <c r="C110" s="14" t="s">
        <v>169</v>
      </c>
      <c r="D110" s="18" t="s">
        <v>220</v>
      </c>
      <c r="E110" s="18"/>
      <c r="F110" s="18" t="s">
        <v>183</v>
      </c>
      <c r="G110" s="18" t="s">
        <v>183</v>
      </c>
      <c r="H110" s="18"/>
      <c r="I110" s="18" t="s">
        <v>46</v>
      </c>
      <c r="J110" s="16">
        <v>0</v>
      </c>
      <c r="K110" s="112" t="s">
        <v>60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118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</row>
    <row r="111" spans="1:230" ht="20.100000000000001" customHeight="1" x14ac:dyDescent="0.3">
      <c r="A111" s="14" t="s">
        <v>307</v>
      </c>
      <c r="B111" s="13"/>
      <c r="C111" s="14" t="s">
        <v>170</v>
      </c>
      <c r="D111" s="18" t="s">
        <v>220</v>
      </c>
      <c r="E111" s="18"/>
      <c r="F111" s="18" t="s">
        <v>196</v>
      </c>
      <c r="G111" s="18" t="s">
        <v>207</v>
      </c>
      <c r="H111" s="18"/>
      <c r="I111" s="18" t="s">
        <v>208</v>
      </c>
      <c r="J111" s="16">
        <v>0</v>
      </c>
      <c r="K111" s="112" t="s">
        <v>60</v>
      </c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118"/>
      <c r="GU111" s="118"/>
      <c r="GV111" s="118"/>
      <c r="GW111" s="118"/>
      <c r="GX111" s="118"/>
      <c r="GY111" s="118"/>
      <c r="GZ111" s="118"/>
      <c r="HA111" s="118"/>
      <c r="HB111" s="118"/>
      <c r="HC111" s="118"/>
      <c r="HD111" s="118"/>
      <c r="HE111" s="118"/>
      <c r="HF111" s="118"/>
      <c r="HG111" s="118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</row>
    <row r="112" spans="1:230" ht="20.100000000000001" customHeight="1" x14ac:dyDescent="0.3">
      <c r="A112" s="14" t="s">
        <v>308</v>
      </c>
      <c r="B112" s="13"/>
      <c r="C112" s="14" t="s">
        <v>264</v>
      </c>
      <c r="D112" s="18" t="s">
        <v>220</v>
      </c>
      <c r="E112" s="18"/>
      <c r="F112" s="18" t="s">
        <v>206</v>
      </c>
      <c r="G112" s="18" t="s">
        <v>349</v>
      </c>
      <c r="H112" s="18"/>
      <c r="I112" s="18" t="s">
        <v>81</v>
      </c>
      <c r="J112" s="16">
        <v>0</v>
      </c>
      <c r="K112" s="112" t="s">
        <v>60</v>
      </c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118"/>
      <c r="HI112" s="118"/>
      <c r="HJ112" s="118"/>
      <c r="HK112" s="118"/>
      <c r="HL112" s="118"/>
      <c r="HM112" s="118"/>
      <c r="HN112" s="118"/>
      <c r="HO112" s="118"/>
      <c r="HP112" s="118"/>
      <c r="HQ112" s="118"/>
      <c r="HR112" s="22"/>
      <c r="HS112" s="22"/>
      <c r="HT112" s="22"/>
      <c r="HU112" s="22"/>
      <c r="HV112" s="22"/>
    </row>
    <row r="113" spans="1:230" ht="20.100000000000001" customHeight="1" x14ac:dyDescent="0.3">
      <c r="A113" s="14" t="s">
        <v>309</v>
      </c>
      <c r="B113" s="13"/>
      <c r="C113" s="14" t="s">
        <v>209</v>
      </c>
      <c r="D113" s="15" t="s">
        <v>220</v>
      </c>
      <c r="E113" s="18"/>
      <c r="F113" s="18" t="s">
        <v>263</v>
      </c>
      <c r="G113" s="18" t="s">
        <v>191</v>
      </c>
      <c r="H113" s="18"/>
      <c r="I113" s="18" t="s">
        <v>48</v>
      </c>
      <c r="J113" s="16">
        <v>0</v>
      </c>
      <c r="K113" s="112" t="s">
        <v>60</v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118"/>
      <c r="HS113" s="118"/>
      <c r="HT113" s="118"/>
      <c r="HU113" s="118"/>
      <c r="HV113" s="22"/>
    </row>
    <row r="114" spans="1:230" ht="20.100000000000001" customHeight="1" x14ac:dyDescent="0.3">
      <c r="A114" s="14" t="s">
        <v>310</v>
      </c>
      <c r="B114" s="13"/>
      <c r="C114" s="14" t="s">
        <v>234</v>
      </c>
      <c r="D114" s="15" t="s">
        <v>220</v>
      </c>
      <c r="E114" s="18"/>
      <c r="F114" s="18" t="s">
        <v>211</v>
      </c>
      <c r="G114" s="18" t="s">
        <v>211</v>
      </c>
      <c r="H114" s="18"/>
      <c r="I114" s="18" t="s">
        <v>46</v>
      </c>
      <c r="J114" s="16">
        <v>0</v>
      </c>
      <c r="K114" s="112" t="s">
        <v>60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118"/>
    </row>
    <row r="115" spans="1:230" ht="20.100000000000001" customHeight="1" x14ac:dyDescent="0.3">
      <c r="A115" s="47"/>
      <c r="B115" s="44"/>
      <c r="C115" s="43"/>
      <c r="D115" s="13"/>
      <c r="E115" s="18"/>
      <c r="F115" s="18"/>
      <c r="G115" s="18"/>
      <c r="H115" s="18"/>
      <c r="I115" s="18"/>
      <c r="J115" s="18"/>
      <c r="K115" s="18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</row>
    <row r="116" spans="1:230" ht="20.100000000000001" customHeight="1" x14ac:dyDescent="0.3">
      <c r="A116" s="12"/>
      <c r="B116" s="13"/>
      <c r="C116" s="14"/>
      <c r="D116" s="14"/>
      <c r="E116" s="18"/>
      <c r="F116" s="18"/>
      <c r="G116" s="18"/>
      <c r="H116" s="18"/>
      <c r="I116" s="18"/>
      <c r="J116" s="18"/>
      <c r="K116" s="18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</row>
    <row r="117" spans="1:230" ht="20.100000000000001" customHeight="1" x14ac:dyDescent="0.3">
      <c r="A117" s="12"/>
      <c r="B117" s="13"/>
      <c r="C117" s="13"/>
      <c r="D117" s="13"/>
      <c r="E117" s="18"/>
      <c r="F117" s="18"/>
      <c r="G117" s="18"/>
      <c r="H117" s="18"/>
      <c r="I117" s="18"/>
      <c r="J117" s="18"/>
      <c r="K117" s="18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</row>
    <row r="118" spans="1:230" ht="20.100000000000001" customHeight="1" x14ac:dyDescent="0.3">
      <c r="A118" s="48"/>
      <c r="B118" s="13"/>
      <c r="D118" s="18"/>
      <c r="E118" s="18"/>
      <c r="F118" s="18"/>
      <c r="G118" s="18"/>
      <c r="H118" s="18"/>
      <c r="I118" s="18"/>
      <c r="J118" s="16"/>
      <c r="K118" s="18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</row>
    <row r="119" spans="1:230" ht="20.100000000000001" customHeight="1" x14ac:dyDescent="0.3">
      <c r="A119" s="13"/>
      <c r="B119" s="13"/>
      <c r="C119" s="13"/>
      <c r="D119" s="13"/>
      <c r="E119" s="22"/>
      <c r="F119" s="22"/>
      <c r="G119" s="22"/>
      <c r="H119" s="22"/>
      <c r="I119" s="18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</row>
    <row r="120" spans="1:230" ht="20.100000000000001" customHeight="1" x14ac:dyDescent="0.3">
      <c r="A120" s="12"/>
      <c r="B120" s="13"/>
      <c r="C120" s="14"/>
      <c r="D120" s="14"/>
      <c r="E120" s="22"/>
      <c r="F120" s="18"/>
      <c r="G120" s="22"/>
      <c r="H120" s="22"/>
      <c r="I120" s="22"/>
      <c r="J120" s="18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</row>
    <row r="121" spans="1:230" ht="20.100000000000001" customHeight="1" x14ac:dyDescent="0.3">
      <c r="A121" s="12"/>
      <c r="B121" s="13"/>
      <c r="C121" s="13"/>
      <c r="D121" s="13"/>
      <c r="E121" s="22"/>
      <c r="F121" s="18"/>
      <c r="G121" s="22"/>
      <c r="H121" s="22"/>
      <c r="I121" s="22"/>
      <c r="J121" s="18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</row>
    <row r="122" spans="1:230" ht="20.100000000000001" customHeight="1" x14ac:dyDescent="0.3">
      <c r="A122" s="12"/>
      <c r="B122" s="13"/>
      <c r="C122" s="14"/>
      <c r="D122" s="14"/>
      <c r="E122" s="22"/>
      <c r="F122" s="18"/>
      <c r="G122" s="22"/>
      <c r="H122" s="22"/>
      <c r="I122" s="22"/>
      <c r="J122" s="18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</row>
    <row r="123" spans="1:230" ht="20.100000000000001" customHeight="1" x14ac:dyDescent="0.3">
      <c r="A123" s="12"/>
      <c r="B123" s="13"/>
      <c r="C123" s="13"/>
      <c r="D123" s="13"/>
      <c r="E123" s="22"/>
      <c r="F123" s="18"/>
      <c r="G123" s="22"/>
      <c r="H123" s="22"/>
      <c r="I123" s="22"/>
      <c r="J123" s="18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</row>
    <row r="124" spans="1:230" ht="20.100000000000001" customHeight="1" x14ac:dyDescent="0.3">
      <c r="A124" s="12"/>
      <c r="B124" s="13"/>
      <c r="C124" s="14"/>
      <c r="D124" s="14"/>
      <c r="E124" s="22"/>
      <c r="F124" s="18"/>
      <c r="G124" s="22"/>
      <c r="H124" s="22"/>
      <c r="I124" s="22"/>
      <c r="J124" s="18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</row>
    <row r="125" spans="1:230" ht="20.100000000000001" customHeight="1" x14ac:dyDescent="0.3">
      <c r="A125" s="12"/>
      <c r="B125" s="13"/>
      <c r="C125" s="13"/>
      <c r="D125" s="13"/>
      <c r="E125" s="22"/>
      <c r="F125" s="18"/>
      <c r="G125" s="22"/>
      <c r="H125" s="22"/>
      <c r="I125" s="22"/>
      <c r="J125" s="18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</row>
    <row r="126" spans="1:230" ht="20.100000000000001" customHeight="1" x14ac:dyDescent="0.3">
      <c r="A126" s="12"/>
      <c r="B126" s="13"/>
      <c r="C126" s="14"/>
      <c r="D126" s="14"/>
      <c r="E126" s="22"/>
      <c r="F126" s="18"/>
      <c r="G126" s="22"/>
      <c r="H126" s="22"/>
      <c r="I126" s="22"/>
      <c r="J126" s="18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</row>
    <row r="127" spans="1:230" ht="20.100000000000001" customHeight="1" x14ac:dyDescent="0.3">
      <c r="A127" s="12"/>
      <c r="B127" s="13"/>
      <c r="C127" s="13"/>
      <c r="D127" s="13"/>
      <c r="E127" s="22"/>
      <c r="F127" s="18"/>
      <c r="G127" s="22"/>
      <c r="H127" s="22"/>
      <c r="I127" s="22"/>
      <c r="J127" s="18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</row>
    <row r="128" spans="1:230" ht="20.100000000000001" customHeight="1" x14ac:dyDescent="0.3">
      <c r="A128" s="13"/>
      <c r="B128" s="14"/>
      <c r="C128" s="13"/>
      <c r="D128" s="13"/>
      <c r="E128" s="22"/>
      <c r="F128" s="22"/>
      <c r="G128" s="22"/>
      <c r="H128" s="22"/>
      <c r="I128" s="18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</row>
    <row r="129" spans="1:230" ht="20.100000000000001" customHeight="1" x14ac:dyDescent="0.3">
      <c r="A129" s="13"/>
      <c r="B129" s="14"/>
      <c r="C129" s="13"/>
      <c r="D129" s="13"/>
      <c r="E129" s="22"/>
      <c r="F129" s="22"/>
      <c r="G129" s="22"/>
      <c r="H129" s="22"/>
      <c r="I129" s="18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</row>
    <row r="130" spans="1:230" ht="20.100000000000001" customHeight="1" x14ac:dyDescent="0.3">
      <c r="A130" s="13"/>
      <c r="B130" s="13"/>
      <c r="C130" s="13"/>
      <c r="D130" s="13"/>
      <c r="E130" s="22"/>
      <c r="F130" s="22"/>
      <c r="G130" s="22"/>
      <c r="H130" s="22"/>
      <c r="I130" s="18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</row>
    <row r="131" spans="1:230" ht="20.100000000000001" customHeight="1" x14ac:dyDescent="0.3">
      <c r="A131" s="12"/>
      <c r="B131" s="13"/>
      <c r="C131" s="14"/>
      <c r="D131" s="14"/>
      <c r="E131" s="22"/>
      <c r="F131" s="18"/>
      <c r="G131" s="22"/>
      <c r="H131" s="22"/>
      <c r="I131" s="22"/>
      <c r="J131" s="18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</row>
    <row r="132" spans="1:230" ht="20.100000000000001" customHeight="1" x14ac:dyDescent="0.3">
      <c r="A132" s="12"/>
      <c r="B132" s="13"/>
      <c r="C132" s="13"/>
      <c r="D132" s="13"/>
      <c r="E132" s="22"/>
      <c r="F132" s="18"/>
      <c r="G132" s="22"/>
      <c r="H132" s="22"/>
      <c r="I132" s="22"/>
      <c r="J132" s="18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</row>
    <row r="133" spans="1:230" ht="20.100000000000001" customHeight="1" x14ac:dyDescent="0.3">
      <c r="A133" s="12"/>
      <c r="B133" s="13"/>
      <c r="C133" s="14"/>
      <c r="D133" s="14"/>
      <c r="E133" s="22"/>
      <c r="F133" s="18"/>
      <c r="G133" s="22"/>
      <c r="H133" s="22"/>
      <c r="I133" s="22"/>
      <c r="J133" s="18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</row>
    <row r="134" spans="1:230" ht="20.100000000000001" customHeight="1" x14ac:dyDescent="0.3">
      <c r="A134" s="12"/>
      <c r="B134" s="13"/>
      <c r="C134" s="13"/>
      <c r="D134" s="13"/>
      <c r="E134" s="22"/>
      <c r="F134" s="18"/>
      <c r="G134" s="22"/>
      <c r="H134" s="22"/>
      <c r="I134" s="22"/>
      <c r="J134" s="18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</row>
    <row r="135" spans="1:230" ht="20.100000000000001" customHeight="1" x14ac:dyDescent="0.3">
      <c r="A135" s="12"/>
      <c r="B135" s="13"/>
      <c r="C135" s="14"/>
      <c r="D135" s="14"/>
      <c r="E135" s="22"/>
      <c r="F135" s="18"/>
      <c r="G135" s="22"/>
      <c r="H135" s="22"/>
      <c r="I135" s="22"/>
      <c r="J135" s="18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</row>
    <row r="136" spans="1:230" ht="20.100000000000001" customHeight="1" x14ac:dyDescent="0.3">
      <c r="A136" s="12"/>
      <c r="B136" s="13"/>
      <c r="C136" s="13"/>
      <c r="D136" s="13"/>
      <c r="E136" s="22"/>
      <c r="F136" s="18"/>
      <c r="G136" s="22"/>
      <c r="H136" s="22"/>
      <c r="I136" s="22"/>
      <c r="J136" s="18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</row>
    <row r="137" spans="1:230" ht="20.100000000000001" customHeight="1" x14ac:dyDescent="0.3">
      <c r="A137" s="12"/>
      <c r="B137" s="13"/>
      <c r="C137" s="14"/>
      <c r="D137" s="14"/>
      <c r="E137" s="22"/>
      <c r="F137" s="18"/>
      <c r="G137" s="22"/>
      <c r="H137" s="22"/>
      <c r="I137" s="22"/>
      <c r="J137" s="18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</row>
    <row r="138" spans="1:230" ht="20.100000000000001" customHeight="1" x14ac:dyDescent="0.3">
      <c r="A138" s="12"/>
      <c r="B138" s="13"/>
      <c r="C138" s="13"/>
      <c r="D138" s="13"/>
      <c r="E138" s="22"/>
      <c r="F138" s="18"/>
      <c r="G138" s="22"/>
      <c r="H138" s="22"/>
      <c r="I138" s="22"/>
      <c r="J138" s="18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</row>
    <row r="139" spans="1:230" ht="20.100000000000001" customHeight="1" x14ac:dyDescent="0.3">
      <c r="A139" s="13"/>
      <c r="B139" s="14"/>
      <c r="C139" s="13"/>
      <c r="D139" s="13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</row>
    <row r="140" spans="1:230" ht="20.100000000000001" customHeight="1" x14ac:dyDescent="0.3">
      <c r="A140" s="13"/>
      <c r="B140" s="14"/>
      <c r="C140" s="13"/>
      <c r="D140" s="13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</row>
    <row r="141" spans="1:230" ht="20.100000000000001" customHeight="1" x14ac:dyDescent="0.3">
      <c r="A141" s="13"/>
      <c r="B141" s="13"/>
      <c r="C141" s="13"/>
      <c r="D141" s="1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</row>
    <row r="142" spans="1:230" ht="20.100000000000001" customHeight="1" x14ac:dyDescent="0.3">
      <c r="A142" s="12"/>
      <c r="B142" s="13"/>
      <c r="C142" s="14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</row>
    <row r="143" spans="1:230" ht="20.100000000000001" customHeight="1" x14ac:dyDescent="0.3">
      <c r="A143" s="12"/>
      <c r="B143" s="13"/>
      <c r="C143" s="13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</row>
    <row r="144" spans="1:230" ht="20.100000000000001" customHeight="1" x14ac:dyDescent="0.3">
      <c r="A144" s="12"/>
      <c r="B144" s="13"/>
      <c r="C144" s="14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</row>
    <row r="145" spans="1:230" ht="20.100000000000001" customHeight="1" x14ac:dyDescent="0.3">
      <c r="A145" s="12"/>
      <c r="B145" s="13"/>
      <c r="C145" s="13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</row>
    <row r="146" spans="1:230" ht="20.100000000000001" customHeight="1" x14ac:dyDescent="0.3">
      <c r="A146" s="12"/>
      <c r="B146" s="13"/>
      <c r="C146" s="14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</row>
    <row r="147" spans="1:230" ht="20.100000000000001" customHeight="1" x14ac:dyDescent="0.3">
      <c r="A147" s="12"/>
      <c r="B147" s="13"/>
      <c r="C147" s="13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</row>
    <row r="148" spans="1:230" ht="20.100000000000001" customHeight="1" x14ac:dyDescent="0.3">
      <c r="A148" s="12"/>
      <c r="B148" s="13"/>
      <c r="C148" s="14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</row>
    <row r="149" spans="1:230" ht="20.100000000000001" customHeight="1" x14ac:dyDescent="0.3">
      <c r="A149" s="12"/>
      <c r="B149" s="13"/>
      <c r="C149" s="13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</row>
    <row r="150" spans="1:230" ht="20.100000000000001" customHeight="1" x14ac:dyDescent="0.3">
      <c r="A150" s="13"/>
      <c r="B150" s="14"/>
      <c r="C150" s="13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</row>
    <row r="151" spans="1:230" ht="20.100000000000001" customHeight="1" x14ac:dyDescent="0.3">
      <c r="A151" s="13"/>
      <c r="B151" s="14"/>
      <c r="C151" s="1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</row>
    <row r="152" spans="1:230" ht="20.100000000000001" customHeight="1" x14ac:dyDescent="0.3">
      <c r="A152" s="13"/>
      <c r="B152" s="13"/>
      <c r="C152" s="1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</row>
    <row r="153" spans="1:230" ht="20.100000000000001" customHeight="1" x14ac:dyDescent="0.3">
      <c r="A153" s="12"/>
      <c r="B153" s="13"/>
      <c r="C153" s="14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</row>
    <row r="154" spans="1:230" ht="20.100000000000001" customHeight="1" x14ac:dyDescent="0.3">
      <c r="A154" s="12"/>
      <c r="B154" s="13"/>
      <c r="C154" s="13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</row>
    <row r="155" spans="1:230" ht="20.100000000000001" customHeight="1" x14ac:dyDescent="0.3">
      <c r="A155" s="12"/>
      <c r="B155" s="13"/>
      <c r="C155" s="14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</row>
    <row r="156" spans="1:230" ht="20.100000000000001" customHeight="1" x14ac:dyDescent="0.3">
      <c r="A156" s="12"/>
      <c r="B156" s="13"/>
      <c r="C156" s="1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</row>
    <row r="157" spans="1:230" ht="20.100000000000001" customHeight="1" x14ac:dyDescent="0.3">
      <c r="A157" s="12"/>
      <c r="B157" s="13"/>
      <c r="C157" s="14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</row>
    <row r="158" spans="1:230" ht="20.100000000000001" customHeight="1" x14ac:dyDescent="0.3">
      <c r="A158" s="12"/>
      <c r="B158" s="13"/>
      <c r="C158" s="1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</row>
    <row r="159" spans="1:230" ht="20.100000000000001" customHeight="1" x14ac:dyDescent="0.3">
      <c r="A159" s="12"/>
      <c r="B159" s="13"/>
      <c r="C159" s="14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</row>
    <row r="160" spans="1:230" ht="20.100000000000001" customHeight="1" x14ac:dyDescent="0.3">
      <c r="A160" s="12"/>
      <c r="B160" s="13"/>
      <c r="C160" s="1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</row>
    <row r="161" spans="1:230" ht="20.100000000000001" customHeight="1" x14ac:dyDescent="0.3">
      <c r="A161" s="13"/>
      <c r="B161" s="14"/>
      <c r="C161" s="1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</row>
    <row r="162" spans="1:230" ht="20.100000000000001" customHeight="1" x14ac:dyDescent="0.3">
      <c r="A162" s="13"/>
      <c r="B162" s="14"/>
      <c r="C162" s="1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</row>
    <row r="163" spans="1:230" ht="20.100000000000001" customHeight="1" x14ac:dyDescent="0.3">
      <c r="A163" s="13"/>
      <c r="B163" s="13"/>
      <c r="C163" s="1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</row>
    <row r="164" spans="1:230" ht="20.100000000000001" customHeight="1" x14ac:dyDescent="0.3">
      <c r="A164" s="12"/>
      <c r="B164" s="13"/>
      <c r="C164" s="14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</row>
    <row r="165" spans="1:230" ht="20.100000000000001" customHeight="1" x14ac:dyDescent="0.3">
      <c r="A165" s="12"/>
      <c r="B165" s="13"/>
      <c r="C165" s="13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</row>
    <row r="166" spans="1:230" ht="20.100000000000001" customHeight="1" x14ac:dyDescent="0.3">
      <c r="A166" s="12"/>
      <c r="B166" s="13"/>
      <c r="C166" s="14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</row>
    <row r="167" spans="1:230" ht="20.100000000000001" customHeight="1" x14ac:dyDescent="0.3">
      <c r="A167" s="12"/>
      <c r="B167" s="13"/>
      <c r="C167" s="13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</row>
    <row r="168" spans="1:230" ht="20.100000000000001" customHeight="1" x14ac:dyDescent="0.3">
      <c r="A168" s="12"/>
      <c r="B168" s="13"/>
      <c r="C168" s="14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</row>
    <row r="169" spans="1:230" ht="20.100000000000001" customHeight="1" x14ac:dyDescent="0.3">
      <c r="A169" s="12"/>
      <c r="B169" s="13"/>
      <c r="C169" s="13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</row>
    <row r="170" spans="1:230" ht="20.100000000000001" customHeight="1" x14ac:dyDescent="0.3">
      <c r="D170" s="27"/>
      <c r="E170" s="27"/>
      <c r="F170" s="27"/>
      <c r="G170" s="27"/>
      <c r="H170" s="27"/>
      <c r="I170" s="27"/>
    </row>
    <row r="171" spans="1:230" ht="20.100000000000001" customHeight="1" x14ac:dyDescent="0.3">
      <c r="D171" s="27"/>
      <c r="E171" s="27"/>
      <c r="F171" s="27"/>
      <c r="G171" s="27"/>
      <c r="H171" s="27"/>
      <c r="I171" s="27"/>
    </row>
    <row r="172" spans="1:230" ht="20.100000000000001" customHeight="1" x14ac:dyDescent="0.3">
      <c r="D172" s="27"/>
      <c r="E172" s="27"/>
      <c r="F172" s="27"/>
      <c r="G172" s="27"/>
      <c r="H172" s="27"/>
      <c r="I172" s="27"/>
    </row>
    <row r="173" spans="1:230" ht="20.100000000000001" customHeight="1" x14ac:dyDescent="0.3">
      <c r="D173" s="27"/>
      <c r="E173" s="27"/>
      <c r="F173" s="27"/>
      <c r="G173" s="27"/>
      <c r="H173" s="27"/>
      <c r="I173" s="27"/>
    </row>
    <row r="174" spans="1:230" ht="20.100000000000001" customHeight="1" x14ac:dyDescent="0.3">
      <c r="D174" s="27"/>
      <c r="E174" s="27"/>
      <c r="F174" s="27"/>
      <c r="G174" s="27"/>
      <c r="H174" s="27"/>
      <c r="I174" s="27"/>
    </row>
    <row r="175" spans="1:230" ht="20.100000000000001" customHeight="1" x14ac:dyDescent="0.3">
      <c r="D175" s="27"/>
      <c r="E175" s="27"/>
      <c r="F175" s="27"/>
      <c r="G175" s="27"/>
      <c r="H175" s="27"/>
      <c r="I175" s="27"/>
    </row>
    <row r="176" spans="1:230" ht="20.100000000000001" customHeight="1" x14ac:dyDescent="0.3">
      <c r="D176" s="27"/>
      <c r="E176" s="27"/>
      <c r="F176" s="27"/>
      <c r="G176" s="27"/>
      <c r="H176" s="27"/>
      <c r="I176" s="27"/>
    </row>
    <row r="177" spans="4:9" ht="20.100000000000001" customHeight="1" x14ac:dyDescent="0.3">
      <c r="D177" s="27"/>
      <c r="E177" s="27"/>
      <c r="F177" s="27"/>
      <c r="G177" s="27"/>
      <c r="H177" s="27"/>
      <c r="I177" s="27"/>
    </row>
    <row r="178" spans="4:9" ht="20.100000000000001" customHeight="1" x14ac:dyDescent="0.3">
      <c r="D178" s="27"/>
      <c r="E178" s="27"/>
      <c r="F178" s="27"/>
      <c r="G178" s="27"/>
      <c r="H178" s="27"/>
      <c r="I178" s="27"/>
    </row>
    <row r="179" spans="4:9" ht="20.100000000000001" customHeight="1" x14ac:dyDescent="0.3">
      <c r="F179" s="24"/>
    </row>
    <row r="180" spans="4:9" ht="20.100000000000001" customHeight="1" x14ac:dyDescent="0.3">
      <c r="F180" s="24"/>
    </row>
  </sheetData>
  <mergeCells count="41">
    <mergeCell ref="GL6:GR6"/>
    <mergeCell ref="GS6:GY6"/>
    <mergeCell ref="FC6:FI6"/>
    <mergeCell ref="HG6:HM6"/>
    <mergeCell ref="HN6:HT6"/>
    <mergeCell ref="BW6:CC6"/>
    <mergeCell ref="CD6:CJ6"/>
    <mergeCell ref="HU6:HV6"/>
    <mergeCell ref="FQ6:FW6"/>
    <mergeCell ref="GZ6:HF6"/>
    <mergeCell ref="CR6:CX6"/>
    <mergeCell ref="CY6:DE6"/>
    <mergeCell ref="DF6:DL6"/>
    <mergeCell ref="DM6:DS6"/>
    <mergeCell ref="DT6:DZ6"/>
    <mergeCell ref="EA6:EG6"/>
    <mergeCell ref="EH6:EN6"/>
    <mergeCell ref="EO6:EU6"/>
    <mergeCell ref="EV6:FB6"/>
    <mergeCell ref="D6:D7"/>
    <mergeCell ref="A1:E1"/>
    <mergeCell ref="A2:H3"/>
    <mergeCell ref="C4:C5"/>
    <mergeCell ref="D4:D5"/>
    <mergeCell ref="C6:C7"/>
    <mergeCell ref="J2:J3"/>
    <mergeCell ref="L4:DZ4"/>
    <mergeCell ref="FX6:GD6"/>
    <mergeCell ref="GE6:GK6"/>
    <mergeCell ref="FJ6:FP6"/>
    <mergeCell ref="CK6:CQ6"/>
    <mergeCell ref="EA4:HV4"/>
    <mergeCell ref="L6:R6"/>
    <mergeCell ref="S6:Y6"/>
    <mergeCell ref="Z6:AF6"/>
    <mergeCell ref="AG6:AM6"/>
    <mergeCell ref="AN6:AT6"/>
    <mergeCell ref="AU6:BA6"/>
    <mergeCell ref="BB6:BH6"/>
    <mergeCell ref="BI6:BO6"/>
    <mergeCell ref="BP6:BV6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트레인 WBS</vt:lpstr>
    </vt:vector>
  </TitlesOfParts>
  <Company>삼성SDS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엄태정</cp:lastModifiedBy>
  <cp:revision>3</cp:revision>
  <dcterms:created xsi:type="dcterms:W3CDTF">2023-10-27T12:26:23Z</dcterms:created>
  <dcterms:modified xsi:type="dcterms:W3CDTF">2023-10-29T06:37:40Z</dcterms:modified>
  <cp:version>9.101.23.39576</cp:version>
</cp:coreProperties>
</file>