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oi Hyun You\Desktop\csc575\"/>
    </mc:Choice>
  </mc:AlternateContent>
  <bookViews>
    <workbookView xWindow="240" yWindow="90" windowWidth="18660" windowHeight="7080" activeTab="5"/>
  </bookViews>
  <sheets>
    <sheet name="Q1" sheetId="1" r:id="rId1"/>
    <sheet name="Q2" sheetId="2" r:id="rId2"/>
    <sheet name="Q6" sheetId="3" r:id="rId3"/>
    <sheet name="Q3" sheetId="4" r:id="rId4"/>
    <sheet name="Sheet1" sheetId="5" r:id="rId5"/>
    <sheet name="Sheet2" sheetId="6" r:id="rId6"/>
  </sheets>
  <calcPr calcId="171027"/>
</workbook>
</file>

<file path=xl/calcChain.xml><?xml version="1.0" encoding="utf-8"?>
<calcChain xmlns="http://schemas.openxmlformats.org/spreadsheetml/2006/main">
  <c r="C21" i="2" l="1"/>
  <c r="H6" i="3" l="1"/>
  <c r="H7" i="3"/>
  <c r="H8" i="3"/>
  <c r="H9" i="3"/>
  <c r="H10" i="3"/>
  <c r="H5" i="3"/>
  <c r="G6" i="3"/>
  <c r="J6" i="3" s="1"/>
  <c r="G7" i="3"/>
  <c r="J7" i="3" s="1"/>
  <c r="G8" i="3"/>
  <c r="G9" i="3"/>
  <c r="G10" i="3"/>
  <c r="J10" i="3" s="1"/>
  <c r="G5" i="3"/>
  <c r="J5" i="3" s="1"/>
  <c r="I6" i="3"/>
  <c r="I7" i="3"/>
  <c r="I8" i="3"/>
  <c r="J8" i="3" s="1"/>
  <c r="I9" i="3"/>
  <c r="J9" i="3" s="1"/>
  <c r="I10" i="3"/>
  <c r="I5" i="3"/>
  <c r="D5" i="2"/>
  <c r="T5" i="1"/>
  <c r="T7" i="1"/>
  <c r="T8" i="1"/>
  <c r="T9" i="1"/>
  <c r="T10" i="1"/>
  <c r="T11" i="1"/>
  <c r="T12" i="1"/>
  <c r="T13" i="1"/>
  <c r="T14" i="1"/>
  <c r="T6" i="1"/>
  <c r="O6" i="1"/>
  <c r="O7" i="1"/>
  <c r="O8" i="1"/>
  <c r="O9" i="1"/>
  <c r="O10" i="1"/>
  <c r="O11" i="1"/>
  <c r="O12" i="1"/>
  <c r="O13" i="1"/>
  <c r="O14" i="1"/>
</calcChain>
</file>

<file path=xl/sharedStrings.xml><?xml version="1.0" encoding="utf-8"?>
<sst xmlns="http://schemas.openxmlformats.org/spreadsheetml/2006/main" count="312" uniqueCount="90">
  <si>
    <t>S1</t>
    <phoneticPr fontId="2" type="noConversion"/>
  </si>
  <si>
    <t>P1</t>
    <phoneticPr fontId="2" type="noConversion"/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</si>
  <si>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</si>
  <si>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</si>
  <si>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</si>
  <si>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</si>
  <si>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</si>
  <si>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</si>
  <si>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</si>
  <si>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</si>
  <si>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</si>
  <si>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Precision</t>
    <phoneticPr fontId="2" type="noConversion"/>
  </si>
  <si>
    <t>Recall</t>
    <phoneticPr fontId="2" type="noConversion"/>
  </si>
  <si>
    <t>S2</t>
    <phoneticPr fontId="2" type="noConversion"/>
  </si>
  <si>
    <t xml:space="preserve">F </t>
    <phoneticPr fontId="2" type="noConversion"/>
  </si>
  <si>
    <t>F</t>
    <phoneticPr fontId="2" type="noConversion"/>
  </si>
  <si>
    <t>Google</t>
    <phoneticPr fontId="2" type="noConversion"/>
  </si>
  <si>
    <t>Yahoo</t>
    <phoneticPr fontId="2" type="noConversion"/>
  </si>
  <si>
    <t>Bing</t>
    <phoneticPr fontId="2" type="noConversion"/>
  </si>
  <si>
    <t xml:space="preserve">car </t>
    <phoneticPr fontId="2" type="noConversion"/>
  </si>
  <si>
    <t xml:space="preserve">car </t>
    <phoneticPr fontId="2" type="noConversion"/>
  </si>
  <si>
    <t>car</t>
    <phoneticPr fontId="2" type="noConversion"/>
  </si>
  <si>
    <t>cat</t>
    <phoneticPr fontId="2" type="noConversion"/>
  </si>
  <si>
    <t>website</t>
    <phoneticPr fontId="2" type="noConversion"/>
  </si>
  <si>
    <t>Precision-cat</t>
    <phoneticPr fontId="2" type="noConversion"/>
  </si>
  <si>
    <t>x</t>
    <phoneticPr fontId="2" type="noConversion"/>
  </si>
  <si>
    <t>y</t>
    <phoneticPr fontId="2" type="noConversion"/>
  </si>
  <si>
    <t>f(x)</t>
    <phoneticPr fontId="2" type="noConversion"/>
  </si>
  <si>
    <t>f(y)</t>
    <phoneticPr fontId="2" type="noConversion"/>
  </si>
  <si>
    <t>f(x,y)</t>
    <phoneticPr fontId="2" type="noConversion"/>
  </si>
  <si>
    <t>color</t>
    <phoneticPr fontId="2" type="noConversion"/>
  </si>
  <si>
    <t>color</t>
    <phoneticPr fontId="2" type="noConversion"/>
  </si>
  <si>
    <t>blue</t>
    <phoneticPr fontId="2" type="noConversion"/>
  </si>
  <si>
    <t>united</t>
    <phoneticPr fontId="2" type="noConversion"/>
  </si>
  <si>
    <t>united</t>
    <phoneticPr fontId="2" type="noConversion"/>
  </si>
  <si>
    <t>states</t>
    <phoneticPr fontId="2" type="noConversion"/>
  </si>
  <si>
    <t>blue</t>
    <phoneticPr fontId="2" type="noConversion"/>
  </si>
  <si>
    <t>green</t>
    <phoneticPr fontId="2" type="noConversion"/>
  </si>
  <si>
    <t>airline</t>
    <phoneticPr fontId="2" type="noConversion"/>
  </si>
  <si>
    <t>p(x)</t>
    <phoneticPr fontId="2" type="noConversion"/>
  </si>
  <si>
    <t>p(x,y)</t>
    <phoneticPr fontId="2" type="noConversion"/>
  </si>
  <si>
    <t>p(y)</t>
    <phoneticPr fontId="2" type="noConversion"/>
  </si>
  <si>
    <t>Mutual Information</t>
    <phoneticPr fontId="2" type="noConversion"/>
  </si>
  <si>
    <t xml:space="preserve">google </t>
  </si>
  <si>
    <t>yahoo</t>
  </si>
  <si>
    <t>bing</t>
  </si>
  <si>
    <t>cat</t>
  </si>
  <si>
    <t>Precision-car</t>
  </si>
  <si>
    <t>google</t>
  </si>
  <si>
    <t>term</t>
  </si>
  <si>
    <t>doc.freq.</t>
  </si>
  <si>
    <t>→</t>
  </si>
  <si>
    <t>Posting Lists</t>
  </si>
  <si>
    <t>allow</t>
  </si>
  <si>
    <t>base</t>
  </si>
  <si>
    <t>cluster</t>
  </si>
  <si>
    <t>collect</t>
  </si>
  <si>
    <t>creat</t>
  </si>
  <si>
    <t>critic</t>
  </si>
  <si>
    <t>default</t>
  </si>
  <si>
    <t>document</t>
  </si>
  <si>
    <t>effici</t>
  </si>
  <si>
    <t>engin</t>
  </si>
  <si>
    <t>evalu</t>
  </si>
  <si>
    <t>feedback</t>
  </si>
  <si>
    <t>file</t>
  </si>
  <si>
    <t>full</t>
  </si>
  <si>
    <t>glimps</t>
  </si>
  <si>
    <t>good</t>
  </si>
  <si>
    <t>index</t>
  </si>
  <si>
    <t>inform</t>
  </si>
  <si>
    <t>larg</t>
  </si>
  <si>
    <t>larger</t>
  </si>
  <si>
    <t>main</t>
  </si>
  <si>
    <t>part</t>
  </si>
  <si>
    <t>process</t>
  </si>
  <si>
    <t>queri</t>
  </si>
  <si>
    <t>quickli</t>
  </si>
  <si>
    <t>relev</t>
  </si>
  <si>
    <t>retriev</t>
  </si>
  <si>
    <t>scale</t>
  </si>
  <si>
    <t>search</t>
  </si>
  <si>
    <t>short</t>
  </si>
  <si>
    <t>snippet</t>
  </si>
  <si>
    <t>system</t>
  </si>
  <si>
    <t>text</t>
  </si>
  <si>
    <t>updat</t>
  </si>
  <si>
    <t>us</t>
  </si>
  <si>
    <t>web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</si>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</sst>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_);[Red]\(0.00\)"/>
  </numFmts>
  <fonts count="6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3"/>
      <charset val="129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164" fontId="0" fillId="0" borderId="0" xfId="1" applyNumberFormat="1" applyFont="1">
      <alignment vertical="center"/>
    </xf>
    <xf numFmtId="0" fontId="0" fillId="0" borderId="1" xfId="0" applyBorder="1">
      <alignment vertical="center"/>
    </xf>
    <xf numFmtId="164" fontId="0" fillId="0" borderId="1" xfId="1" applyNumberFormat="1" applyFont="1" applyBorder="1">
      <alignment vertical="center"/>
    </xf>
    <xf numFmtId="0" fontId="3" fillId="0" borderId="1" xfId="0" applyFont="1" applyFill="1" applyBorder="1">
      <alignment vertical="center"/>
    </xf>
    <xf numFmtId="2" fontId="3" fillId="0" borderId="1" xfId="0" applyNumberFormat="1" applyFont="1" applyBorder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Precision/Recall</a:t>
            </a:r>
            <a:r>
              <a:rPr lang="en-US" altLang="en-US" baseline="0"/>
              <a:t> graph - S1</a:t>
            </a:r>
            <a:endParaRPr lang="en-US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'Q1'!$E$4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>
              <a:noFill/>
            </a:ln>
          </c:spPr>
          <c:xVal>
            <c:numRef>
              <c:f>'Q1'!$D$5:$D$14</c:f>
              <c:numCache>
                <c:formatCode>0.00_);[Red]\(0.00\)</c:formatCode>
                <c:ptCount val="10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0.16</c:v>
                </c:pt>
                <c:pt idx="8">
                  <c:v>0.2</c:v>
                </c:pt>
                <c:pt idx="9">
                  <c:v>0.2</c:v>
                </c:pt>
              </c:numCache>
            </c:numRef>
          </c:xVal>
          <c:yVal>
            <c:numRef>
              <c:f>'Q1'!$E$5:$E$14</c:f>
              <c:numCache>
                <c:formatCode>0.00_);[Red]\(0.00\)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0.5</c:v>
                </c:pt>
                <c:pt idx="8">
                  <c:v>0.55555555555555558</c:v>
                </c:pt>
                <c:pt idx="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1A-46BD-B08B-ABD543C03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81344"/>
        <c:axId val="141397376"/>
      </c:scatterChart>
      <c:valAx>
        <c:axId val="165881344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Recall</a:t>
                </a:r>
                <a:r>
                  <a:rPr lang="en-US" altLang="ko-KR" baseline="0"/>
                  <a:t> </a:t>
                </a:r>
                <a:endParaRPr lang="ko-KR" altLang="en-US"/>
              </a:p>
            </c:rich>
          </c:tx>
          <c:overlay val="0"/>
        </c:title>
        <c:numFmt formatCode="0.00_);[Red]\(0.00\)" sourceLinked="1"/>
        <c:majorTickMark val="out"/>
        <c:minorTickMark val="none"/>
        <c:tickLblPos val="nextTo"/>
        <c:crossAx val="141397376"/>
        <c:crosses val="autoZero"/>
        <c:crossBetween val="midCat"/>
      </c:valAx>
      <c:valAx>
        <c:axId val="14139737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ko-KR"/>
                  <a:t>Preicision</a:t>
                </a:r>
                <a:endParaRPr lang="ko-KR" altLang="en-US"/>
              </a:p>
            </c:rich>
          </c:tx>
          <c:overlay val="0"/>
        </c:title>
        <c:numFmt formatCode="0.00_);[Red]\(0.00\)" sourceLinked="1"/>
        <c:majorTickMark val="out"/>
        <c:minorTickMark val="none"/>
        <c:tickLblPos val="nextTo"/>
        <c:crossAx val="165881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Precision/Recall graph</a:t>
            </a:r>
            <a:r>
              <a:rPr lang="en-US" altLang="en-US" baseline="0"/>
              <a:t> -S2</a:t>
            </a:r>
            <a:endParaRPr lang="en-US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'Q1'!$J$4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>
              <a:noFill/>
            </a:ln>
          </c:spPr>
          <c:xVal>
            <c:numRef>
              <c:f>'Q1'!$I$5:$I$14</c:f>
              <c:numCache>
                <c:formatCode>0.00_);[Red]\(0.00\)</c:formatCode>
                <c:ptCount val="10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0.2</c:v>
                </c:pt>
                <c:pt idx="7">
                  <c:v>0.24</c:v>
                </c:pt>
                <c:pt idx="8">
                  <c:v>0.24</c:v>
                </c:pt>
                <c:pt idx="9">
                  <c:v>0.28000000000000003</c:v>
                </c:pt>
              </c:numCache>
            </c:numRef>
          </c:xVal>
          <c:yVal>
            <c:numRef>
              <c:f>'Q1'!$J$5:$J$14</c:f>
              <c:numCache>
                <c:formatCode>0.00_);[Red]\(0.00\)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</c:v>
                </c:pt>
                <c:pt idx="5">
                  <c:v>0.66666666666666663</c:v>
                </c:pt>
                <c:pt idx="6">
                  <c:v>0.7142857142857143</c:v>
                </c:pt>
                <c:pt idx="7">
                  <c:v>0.75</c:v>
                </c:pt>
                <c:pt idx="8">
                  <c:v>0.66666666666666663</c:v>
                </c:pt>
                <c:pt idx="9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94-4F5D-BE8D-8D5537732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33984"/>
        <c:axId val="203765632"/>
      </c:scatterChart>
      <c:valAx>
        <c:axId val="147833984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Recall</a:t>
                </a:r>
              </a:p>
            </c:rich>
          </c:tx>
          <c:overlay val="0"/>
        </c:title>
        <c:numFmt formatCode="0.00_);[Red]\(0.00\)" sourceLinked="1"/>
        <c:majorTickMark val="out"/>
        <c:minorTickMark val="none"/>
        <c:tickLblPos val="nextTo"/>
        <c:crossAx val="203765632"/>
        <c:crosses val="autoZero"/>
        <c:crossBetween val="midCat"/>
      </c:valAx>
      <c:valAx>
        <c:axId val="203765632"/>
        <c:scaling>
          <c:orientation val="minMax"/>
          <c:max val="1.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ko-KR"/>
                  <a:t>Precision</a:t>
                </a:r>
                <a:endParaRPr lang="ko-KR" altLang="en-US"/>
              </a:p>
            </c:rich>
          </c:tx>
          <c:overlay val="0"/>
        </c:title>
        <c:numFmt formatCode="0.00_);[Red]\(0.00\)" sourceLinked="1"/>
        <c:majorTickMark val="out"/>
        <c:minorTickMark val="none"/>
        <c:tickLblPos val="nextTo"/>
        <c:crossAx val="147833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Recall/F</a:t>
            </a:r>
            <a:r>
              <a:rPr lang="en-US" altLang="en-US" baseline="0"/>
              <a:t> graph -S1</a:t>
            </a:r>
            <a:r>
              <a:rPr lang="en-US" altLang="en-US"/>
              <a:t>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'Q1'!$O$4</c:f>
              <c:strCache>
                <c:ptCount val="1"/>
                <c:pt idx="0">
                  <c:v>F </c:v>
                </c:pt>
              </c:strCache>
            </c:strRef>
          </c:tx>
          <c:spPr>
            <a:ln w="28575">
              <a:noFill/>
            </a:ln>
          </c:spPr>
          <c:xVal>
            <c:numRef>
              <c:f>'Q1'!$N$5:$N$14</c:f>
              <c:numCache>
                <c:formatCode>0.00_);[Red]\(0.00\)</c:formatCode>
                <c:ptCount val="10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0.16</c:v>
                </c:pt>
                <c:pt idx="8">
                  <c:v>0.2</c:v>
                </c:pt>
                <c:pt idx="9">
                  <c:v>0.2</c:v>
                </c:pt>
              </c:numCache>
            </c:numRef>
          </c:xVal>
          <c:yVal>
            <c:numRef>
              <c:f>'Q1'!$O$5:$O$14</c:f>
              <c:numCache>
                <c:formatCode>0.00</c:formatCode>
                <c:ptCount val="10"/>
                <c:pt idx="0">
                  <c:v>0</c:v>
                </c:pt>
                <c:pt idx="1">
                  <c:v>7.407407407407407E-2</c:v>
                </c:pt>
                <c:pt idx="2">
                  <c:v>0.14285714285714285</c:v>
                </c:pt>
                <c:pt idx="3">
                  <c:v>0.20689655172413793</c:v>
                </c:pt>
                <c:pt idx="4">
                  <c:v>0.19999999999999998</c:v>
                </c:pt>
                <c:pt idx="5">
                  <c:v>0.19354838709677419</c:v>
                </c:pt>
                <c:pt idx="6">
                  <c:v>0.1875</c:v>
                </c:pt>
                <c:pt idx="7">
                  <c:v>0.24242424242424243</c:v>
                </c:pt>
                <c:pt idx="8">
                  <c:v>0.29411764705882354</c:v>
                </c:pt>
                <c:pt idx="9">
                  <c:v>0.28571428571428575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E4-4C55-A829-DB959C087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98016"/>
        <c:axId val="203796480"/>
      </c:scatterChart>
      <c:valAx>
        <c:axId val="203798016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Recall</a:t>
                </a:r>
                <a:endParaRPr lang="ko-KR" altLang="en-US"/>
              </a:p>
            </c:rich>
          </c:tx>
          <c:overlay val="0"/>
        </c:title>
        <c:numFmt formatCode="0.00_);[Red]\(0.00\)" sourceLinked="1"/>
        <c:majorTickMark val="out"/>
        <c:minorTickMark val="none"/>
        <c:tickLblPos val="nextTo"/>
        <c:crossAx val="203796480"/>
        <c:crosses val="autoZero"/>
        <c:crossBetween val="midCat"/>
      </c:valAx>
      <c:valAx>
        <c:axId val="20379648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F Measure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03798016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 sz="1800" b="1" i="0" baseline="0">
                <a:effectLst/>
              </a:rPr>
              <a:t>Recall/F graph -S2 </a:t>
            </a:r>
            <a:endParaRPr lang="ko-KR" altLang="ko-KR">
              <a:effectLst/>
            </a:endParaRPr>
          </a:p>
        </c:rich>
      </c:tx>
      <c:layout>
        <c:manualLayout>
          <c:xMode val="edge"/>
          <c:yMode val="edge"/>
          <c:x val="0.28598638649084529"/>
          <c:y val="0.53369272237196763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'Q1'!$T$4</c:f>
              <c:strCache>
                <c:ptCount val="1"/>
                <c:pt idx="0">
                  <c:v>F</c:v>
                </c:pt>
              </c:strCache>
            </c:strRef>
          </c:tx>
          <c:spPr>
            <a:ln w="28575">
              <a:noFill/>
            </a:ln>
          </c:spPr>
          <c:xVal>
            <c:numRef>
              <c:f>'Q1'!$S$5:$S$14</c:f>
              <c:numCache>
                <c:formatCode>0.00_);[Red]\(0.00\)</c:formatCode>
                <c:ptCount val="10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0.2</c:v>
                </c:pt>
                <c:pt idx="7">
                  <c:v>0.24</c:v>
                </c:pt>
                <c:pt idx="8">
                  <c:v>0.24</c:v>
                </c:pt>
                <c:pt idx="9">
                  <c:v>0.28000000000000003</c:v>
                </c:pt>
              </c:numCache>
            </c:numRef>
          </c:xVal>
          <c:yVal>
            <c:numRef>
              <c:f>'Q1'!$T$5:$T$14</c:f>
              <c:numCache>
                <c:formatCode>0.00</c:formatCode>
                <c:ptCount val="10"/>
                <c:pt idx="0">
                  <c:v>7.6923076923076927E-2</c:v>
                </c:pt>
                <c:pt idx="1">
                  <c:v>0.14814814814814814</c:v>
                </c:pt>
                <c:pt idx="2">
                  <c:v>0.21428571428571425</c:v>
                </c:pt>
                <c:pt idx="3">
                  <c:v>0.27586206896551729</c:v>
                </c:pt>
                <c:pt idx="4">
                  <c:v>0.26666666666666666</c:v>
                </c:pt>
                <c:pt idx="5">
                  <c:v>0.25806451612903225</c:v>
                </c:pt>
                <c:pt idx="6">
                  <c:v>0.3125</c:v>
                </c:pt>
                <c:pt idx="7">
                  <c:v>0.36363636363636365</c:v>
                </c:pt>
                <c:pt idx="8">
                  <c:v>0.3529411764705882</c:v>
                </c:pt>
                <c:pt idx="9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C8-49E9-B030-4621FA52A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19648"/>
        <c:axId val="176218112"/>
      </c:scatterChart>
      <c:valAx>
        <c:axId val="176219648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Recall </a:t>
                </a:r>
                <a:endParaRPr lang="ko-KR" altLang="en-US"/>
              </a:p>
            </c:rich>
          </c:tx>
          <c:overlay val="0"/>
        </c:title>
        <c:numFmt formatCode="0.00_);[Red]\(0.00\)" sourceLinked="1"/>
        <c:majorTickMark val="out"/>
        <c:minorTickMark val="none"/>
        <c:tickLblPos val="nextTo"/>
        <c:crossAx val="176218112"/>
        <c:crosses val="autoZero"/>
        <c:crossBetween val="midCat"/>
        <c:majorUnit val="0.2"/>
      </c:valAx>
      <c:valAx>
        <c:axId val="176218112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F Measure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76219648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- Cat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'Q2'!$C$19</c:f>
              <c:strCache>
                <c:ptCount val="1"/>
                <c:pt idx="0">
                  <c:v>google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'Q2'!$B$20:$B$29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'Q2'!$C$20:$C$29</c:f>
              <c:numCache>
                <c:formatCode>0.00_);[Red]\(0.00\)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0.2857142857142857</c:v>
                </c:pt>
                <c:pt idx="7">
                  <c:v>0.25</c:v>
                </c:pt>
                <c:pt idx="8">
                  <c:v>0.33333333333333331</c:v>
                </c:pt>
                <c:pt idx="9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9-4A20-B391-397EF0EC02CD}"/>
            </c:ext>
          </c:extLst>
        </c:ser>
        <c:ser>
          <c:idx val="1"/>
          <c:order val="1"/>
          <c:tx>
            <c:strRef>
              <c:f>'Q2'!$D$19</c:f>
              <c:strCache>
                <c:ptCount val="1"/>
                <c:pt idx="0">
                  <c:v>yahoo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'Q2'!$B$20:$B$29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'Q2'!$D$20:$D$29</c:f>
              <c:numCache>
                <c:formatCode>0.00_);[Red]\(0.00\)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9-4A20-B391-397EF0EC02CD}"/>
            </c:ext>
          </c:extLst>
        </c:ser>
        <c:ser>
          <c:idx val="2"/>
          <c:order val="2"/>
          <c:tx>
            <c:strRef>
              <c:f>'Q2'!$E$19</c:f>
              <c:strCache>
                <c:ptCount val="1"/>
                <c:pt idx="0">
                  <c:v>bing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'Q2'!$B$20:$B$29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'Q2'!$E$20:$E$29</c:f>
              <c:numCache>
                <c:formatCode>0.00_);[Red]\(0.00\)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0.22222222222222221</c:v>
                </c:pt>
                <c:pt idx="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09-4A20-B391-397EF0EC0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374024"/>
        <c:axId val="407371728"/>
      </c:scatterChart>
      <c:valAx>
        <c:axId val="40737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371728"/>
        <c:crosses val="autoZero"/>
        <c:crossBetween val="midCat"/>
      </c:valAx>
      <c:valAx>
        <c:axId val="40737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374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Precision-</a:t>
            </a:r>
            <a:r>
              <a:rPr lang="en-US" baseline="0"/>
              <a:t> Car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'Q2'!$P$15</c:f>
              <c:strCache>
                <c:ptCount val="1"/>
                <c:pt idx="0">
                  <c:v>google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'Q2'!$O$16:$O$25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'Q2'!$P$16:$P$25</c:f>
              <c:numCache>
                <c:formatCode>0.00_);[Red]\(0.00\)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0.8</c:v>
                </c:pt>
                <c:pt idx="5">
                  <c:v>0.83333333333333337</c:v>
                </c:pt>
                <c:pt idx="6">
                  <c:v>0.7142857142857143</c:v>
                </c:pt>
                <c:pt idx="7">
                  <c:v>0.75</c:v>
                </c:pt>
                <c:pt idx="8">
                  <c:v>0.66666666666666663</c:v>
                </c:pt>
                <c:pt idx="9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07-4CBD-8BC2-E01464A2E4E4}"/>
            </c:ext>
          </c:extLst>
        </c:ser>
        <c:ser>
          <c:idx val="1"/>
          <c:order val="1"/>
          <c:tx>
            <c:strRef>
              <c:f>'Q2'!$Q$15</c:f>
              <c:strCache>
                <c:ptCount val="1"/>
                <c:pt idx="0">
                  <c:v>yahoo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'Q2'!$O$16:$O$25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'Q2'!$Q$16:$Q$25</c:f>
              <c:numCache>
                <c:formatCode>0.00_);[Red]\(0.00\)</c:formatCode>
                <c:ptCount val="10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</c:v>
                </c:pt>
                <c:pt idx="5">
                  <c:v>0.5</c:v>
                </c:pt>
                <c:pt idx="6">
                  <c:v>0.5714285714285714</c:v>
                </c:pt>
                <c:pt idx="7">
                  <c:v>0.5</c:v>
                </c:pt>
                <c:pt idx="8">
                  <c:v>0.55555555555555558</c:v>
                </c:pt>
                <c:pt idx="9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07-4CBD-8BC2-E01464A2E4E4}"/>
            </c:ext>
          </c:extLst>
        </c:ser>
        <c:ser>
          <c:idx val="2"/>
          <c:order val="2"/>
          <c:tx>
            <c:strRef>
              <c:f>'Q2'!$R$15</c:f>
              <c:strCache>
                <c:ptCount val="1"/>
                <c:pt idx="0">
                  <c:v>bing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'Q2'!$O$16:$O$25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'Q2'!$R$16:$R$25</c:f>
              <c:numCache>
                <c:formatCode>0.00_);[Red]\(0.00\)</c:formatCode>
                <c:ptCount val="10"/>
                <c:pt idx="0">
                  <c:v>1</c:v>
                </c:pt>
                <c:pt idx="1">
                  <c:v>0.5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0.8</c:v>
                </c:pt>
                <c:pt idx="5">
                  <c:v>0.83333333333333337</c:v>
                </c:pt>
                <c:pt idx="6">
                  <c:v>0.7142857142857143</c:v>
                </c:pt>
                <c:pt idx="7">
                  <c:v>0.75</c:v>
                </c:pt>
                <c:pt idx="8">
                  <c:v>0.77777777777777779</c:v>
                </c:pt>
                <c:pt idx="9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07-4CBD-8BC2-E01464A2E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365496"/>
        <c:axId val="407374024"/>
      </c:scatterChart>
      <c:valAx>
        <c:axId val="407365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374024"/>
        <c:crosses val="autoZero"/>
        <c:crossBetween val="midCat"/>
      </c:valAx>
      <c:valAx>
        <c:axId val="40737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365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14</xdr:row>
      <xdr:rowOff>206374</xdr:rowOff>
    </xdr:from>
    <xdr:to>
      <xdr:col>6</xdr:col>
      <xdr:colOff>381001</xdr:colOff>
      <xdr:row>29</xdr:row>
      <xdr:rowOff>177800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</xdr:colOff>
      <xdr:row>15</xdr:row>
      <xdr:rowOff>41274</xdr:rowOff>
    </xdr:from>
    <xdr:to>
      <xdr:col>13</xdr:col>
      <xdr:colOff>38100</xdr:colOff>
      <xdr:row>28</xdr:row>
      <xdr:rowOff>209549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193675</xdr:colOff>
      <xdr:row>15</xdr:row>
      <xdr:rowOff>168275</xdr:rowOff>
    </xdr:from>
    <xdr:to>
      <xdr:col>20</xdr:col>
      <xdr:colOff>142875</xdr:colOff>
      <xdr:row>28</xdr:row>
      <xdr:rowOff>104775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371475</xdr:colOff>
      <xdr:row>15</xdr:row>
      <xdr:rowOff>73025</xdr:rowOff>
    </xdr:from>
    <xdr:to>
      <xdr:col>8</xdr:col>
      <xdr:colOff>288925</xdr:colOff>
      <xdr:row>28</xdr:row>
      <xdr:rowOff>34925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460374</xdr:colOff>
      <xdr:row>15</xdr:row>
      <xdr:rowOff>3174</xdr:rowOff>
    </xdr:from>
    <xdr:to>
      <xdr:col>13</xdr:col>
      <xdr:colOff>158749</xdr:colOff>
      <xdr:row>30</xdr:row>
      <xdr:rowOff>139699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4088A9-18B0-4685-83DF-39632028F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441325</xdr:colOff>
      <xdr:row>9</xdr:row>
      <xdr:rowOff>174625</xdr:rowOff>
    </xdr:from>
    <xdr:to>
      <xdr:col>23</xdr:col>
      <xdr:colOff>73025</xdr:colOff>
      <xdr:row>24</xdr:row>
      <xdr:rowOff>155575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F5A3E7-6688-49EA-9B59-0C5A0DCC1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526415</xdr:colOff>
      <xdr:row>34</xdr:row>
      <xdr:rowOff>50165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7AA973-CC53-41D7-83AE-6C057DE671B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45615" cy="6311265"/>
        </a:xfrm>
        <a:prstGeom prst="rect">
          <a:avLst/>
        </a:prstGeom>
      </xdr:spPr>
    </xdr:pic>
    <xdr:clientData/>
  </xdr:twoCellAnchor>
  <xdr:twoCellAnchor editAs="oneCell">
    <xdr:from>
      <xdr:col>2</xdr:col>
      <xdr:colOff>552450</xdr:colOff>
      <xdr:row>0</xdr:row>
      <xdr:rowOff>0</xdr:rowOff>
    </xdr:from>
    <xdr:to>
      <xdr:col>5</xdr:col>
      <xdr:colOff>374015</xdr:colOff>
      <xdr:row>15</xdr:row>
      <xdr:rowOff>111125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A1D3AC-BFF2-4C80-AB99-6864AD1A3FCE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0"/>
          <a:ext cx="1650365" cy="2873375"/>
        </a:xfrm>
        <a:prstGeom prst="rect">
          <a:avLst/>
        </a:prstGeom>
      </xdr:spPr>
    </xdr:pic>
    <xdr:clientData/>
  </xdr:twoCellAnchor>
  <xdr:twoCellAnchor editAs="oneCell">
    <xdr:from>
      <xdr:col>5</xdr:col>
      <xdr:colOff>387350</xdr:colOff>
      <xdr:row>0</xdr:row>
      <xdr:rowOff>0</xdr:rowOff>
    </xdr:from>
    <xdr:to>
      <xdr:col>8</xdr:col>
      <xdr:colOff>48895</xdr:colOff>
      <xdr:row>24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C5727F-BFFA-4CB7-86F9-F2FB71A63D46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5350" y="0"/>
          <a:ext cx="1490345" cy="457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T14"/>
  <sheetViews>
    <sheetView topLeftCell="B1" workbookViewId="0">
      <selection activeCell="E8" sqref="E8"/>
    </sheetView>
  </sheetViews>
  <sheetFormatPr defaultRowHeight="14.5"/>
  <cols>
    <col min="3" max="3" width="9.1796875" bestFit="1" customWidth="1"/>
  </cols>
  <sheetData>
    <row r="4" spans="2:20">
      <c r="B4" s="2" t="s">
        <v>0</v>
      </c>
      <c r="C4" s="2" t="s">
        <v>11</v>
      </c>
      <c r="D4" s="2" t="s">
        <v>12</v>
      </c>
      <c r="E4" t="s">
        <v>11</v>
      </c>
      <c r="G4" s="2" t="s">
        <v>13</v>
      </c>
      <c r="H4" s="2" t="s">
        <v>11</v>
      </c>
      <c r="I4" s="2" t="s">
        <v>12</v>
      </c>
      <c r="J4" s="2" t="s">
        <v>11</v>
      </c>
      <c r="L4" s="2" t="s">
        <v>0</v>
      </c>
      <c r="M4" s="2" t="s">
        <v>11</v>
      </c>
      <c r="N4" s="2" t="s">
        <v>12</v>
      </c>
      <c r="O4" s="4" t="s">
        <v>14</v>
      </c>
      <c r="Q4" s="2" t="s">
        <v>13</v>
      </c>
      <c r="R4" s="2" t="s">
        <v>11</v>
      </c>
      <c r="S4" s="2" t="s">
        <v>12</v>
      </c>
      <c r="T4" s="4" t="s">
        <v>15</v>
      </c>
    </row>
    <row r="5" spans="2:20">
      <c r="B5" s="2" t="s">
        <v>1</v>
      </c>
      <c r="C5" s="3">
        <v>0</v>
      </c>
      <c r="D5" s="3">
        <v>0</v>
      </c>
      <c r="E5" s="1">
        <v>0</v>
      </c>
      <c r="F5" s="1"/>
      <c r="G5" s="2" t="s">
        <v>1</v>
      </c>
      <c r="H5" s="3">
        <v>1</v>
      </c>
      <c r="I5" s="3">
        <v>0.04</v>
      </c>
      <c r="J5" s="3">
        <v>1</v>
      </c>
      <c r="L5" s="2" t="s">
        <v>1</v>
      </c>
      <c r="M5" s="3">
        <v>0</v>
      </c>
      <c r="N5" s="3">
        <v>0</v>
      </c>
      <c r="O5" s="5">
        <v>0</v>
      </c>
      <c r="Q5" s="2" t="s">
        <v>1</v>
      </c>
      <c r="R5" s="3">
        <v>1</v>
      </c>
      <c r="S5" s="3">
        <v>0.04</v>
      </c>
      <c r="T5" s="5">
        <f>(2*R5*S5)/(R5+S5)</f>
        <v>7.6923076923076927E-2</v>
      </c>
    </row>
    <row r="6" spans="2:20">
      <c r="B6" s="2" t="s">
        <v>2</v>
      </c>
      <c r="C6" s="3">
        <v>0.5</v>
      </c>
      <c r="D6" s="3">
        <v>0.04</v>
      </c>
      <c r="E6" s="1">
        <v>0.5</v>
      </c>
      <c r="F6" s="1"/>
      <c r="G6" s="2" t="s">
        <v>2</v>
      </c>
      <c r="H6" s="3">
        <v>1</v>
      </c>
      <c r="I6" s="3">
        <v>0.08</v>
      </c>
      <c r="J6" s="3">
        <v>1</v>
      </c>
      <c r="L6" s="2" t="s">
        <v>2</v>
      </c>
      <c r="M6" s="3">
        <v>0.5</v>
      </c>
      <c r="N6" s="3">
        <v>0.04</v>
      </c>
      <c r="O6" s="5">
        <f t="shared" ref="O6:O14" si="0">(2*M6*N6)/(M6+N6)</f>
        <v>7.407407407407407E-2</v>
      </c>
      <c r="Q6" s="2" t="s">
        <v>2</v>
      </c>
      <c r="R6" s="3">
        <v>1</v>
      </c>
      <c r="S6" s="3">
        <v>0.08</v>
      </c>
      <c r="T6" s="5">
        <f t="shared" ref="T6:T14" si="1">(2*R6*S6)/(R6+S6)</f>
        <v>0.14814814814814814</v>
      </c>
    </row>
    <row r="7" spans="2:20">
      <c r="B7" s="2" t="s">
        <v>3</v>
      </c>
      <c r="C7" s="3">
        <v>0.66666666666666663</v>
      </c>
      <c r="D7" s="3">
        <v>0.08</v>
      </c>
      <c r="E7" s="1">
        <v>0.66666666666666663</v>
      </c>
      <c r="F7" s="1"/>
      <c r="G7" s="2" t="s">
        <v>3</v>
      </c>
      <c r="H7" s="3">
        <v>1</v>
      </c>
      <c r="I7" s="3">
        <v>0.12</v>
      </c>
      <c r="J7" s="3">
        <v>1</v>
      </c>
      <c r="L7" s="2" t="s">
        <v>3</v>
      </c>
      <c r="M7" s="3">
        <v>0.66666666666666663</v>
      </c>
      <c r="N7" s="3">
        <v>0.08</v>
      </c>
      <c r="O7" s="5">
        <f t="shared" si="0"/>
        <v>0.14285714285714285</v>
      </c>
      <c r="Q7" s="2" t="s">
        <v>3</v>
      </c>
      <c r="R7" s="3">
        <v>1</v>
      </c>
      <c r="S7" s="3">
        <v>0.12</v>
      </c>
      <c r="T7" s="5">
        <f t="shared" si="1"/>
        <v>0.21428571428571425</v>
      </c>
    </row>
    <row r="8" spans="2:20">
      <c r="B8" s="2" t="s">
        <v>4</v>
      </c>
      <c r="C8" s="3">
        <v>0.75</v>
      </c>
      <c r="D8" s="3">
        <v>0.12</v>
      </c>
      <c r="E8" s="1">
        <v>0.75</v>
      </c>
      <c r="F8" s="1"/>
      <c r="G8" s="2" t="s">
        <v>4</v>
      </c>
      <c r="H8" s="3">
        <v>1</v>
      </c>
      <c r="I8" s="3">
        <v>0.16</v>
      </c>
      <c r="J8" s="3">
        <v>1</v>
      </c>
      <c r="L8" s="2" t="s">
        <v>4</v>
      </c>
      <c r="M8" s="3">
        <v>0.75</v>
      </c>
      <c r="N8" s="3">
        <v>0.12</v>
      </c>
      <c r="O8" s="5">
        <f t="shared" si="0"/>
        <v>0.20689655172413793</v>
      </c>
      <c r="Q8" s="2" t="s">
        <v>4</v>
      </c>
      <c r="R8" s="3">
        <v>1</v>
      </c>
      <c r="S8" s="3">
        <v>0.16</v>
      </c>
      <c r="T8" s="5">
        <f t="shared" si="1"/>
        <v>0.27586206896551729</v>
      </c>
    </row>
    <row r="9" spans="2:20">
      <c r="B9" s="2" t="s">
        <v>5</v>
      </c>
      <c r="C9" s="3">
        <v>0.6</v>
      </c>
      <c r="D9" s="3">
        <v>0.12</v>
      </c>
      <c r="E9" s="1">
        <v>0.6</v>
      </c>
      <c r="F9" s="1"/>
      <c r="G9" s="2" t="s">
        <v>5</v>
      </c>
      <c r="H9" s="3">
        <v>0.8</v>
      </c>
      <c r="I9" s="3">
        <v>0.16</v>
      </c>
      <c r="J9" s="3">
        <v>0.8</v>
      </c>
      <c r="L9" s="2" t="s">
        <v>5</v>
      </c>
      <c r="M9" s="3">
        <v>0.6</v>
      </c>
      <c r="N9" s="3">
        <v>0.12</v>
      </c>
      <c r="O9" s="5">
        <f t="shared" si="0"/>
        <v>0.19999999999999998</v>
      </c>
      <c r="Q9" s="2" t="s">
        <v>5</v>
      </c>
      <c r="R9" s="3">
        <v>0.8</v>
      </c>
      <c r="S9" s="3">
        <v>0.16</v>
      </c>
      <c r="T9" s="5">
        <f t="shared" si="1"/>
        <v>0.26666666666666666</v>
      </c>
    </row>
    <row r="10" spans="2:20">
      <c r="B10" s="2" t="s">
        <v>6</v>
      </c>
      <c r="C10" s="3">
        <v>0.5</v>
      </c>
      <c r="D10" s="3">
        <v>0.12</v>
      </c>
      <c r="E10" s="1">
        <v>0.5</v>
      </c>
      <c r="F10" s="1"/>
      <c r="G10" s="2" t="s">
        <v>6</v>
      </c>
      <c r="H10" s="3">
        <v>0.66666666666666663</v>
      </c>
      <c r="I10" s="3">
        <v>0.16</v>
      </c>
      <c r="J10" s="3">
        <v>0.66666666666666663</v>
      </c>
      <c r="L10" s="2" t="s">
        <v>6</v>
      </c>
      <c r="M10" s="3">
        <v>0.5</v>
      </c>
      <c r="N10" s="3">
        <v>0.12</v>
      </c>
      <c r="O10" s="5">
        <f t="shared" si="0"/>
        <v>0.19354838709677419</v>
      </c>
      <c r="Q10" s="2" t="s">
        <v>6</v>
      </c>
      <c r="R10" s="3">
        <v>0.66666666666666663</v>
      </c>
      <c r="S10" s="3">
        <v>0.16</v>
      </c>
      <c r="T10" s="5">
        <f t="shared" si="1"/>
        <v>0.25806451612903225</v>
      </c>
    </row>
    <row r="11" spans="2:20">
      <c r="B11" s="2" t="s">
        <v>7</v>
      </c>
      <c r="C11" s="3">
        <v>0.42857142857142855</v>
      </c>
      <c r="D11" s="3">
        <v>0.12</v>
      </c>
      <c r="E11" s="1">
        <v>0.42857142857142855</v>
      </c>
      <c r="F11" s="1"/>
      <c r="G11" s="2" t="s">
        <v>7</v>
      </c>
      <c r="H11" s="3">
        <v>0.7142857142857143</v>
      </c>
      <c r="I11" s="3">
        <v>0.2</v>
      </c>
      <c r="J11" s="3">
        <v>0.7142857142857143</v>
      </c>
      <c r="L11" s="2" t="s">
        <v>7</v>
      </c>
      <c r="M11" s="3">
        <v>0.42857142857142855</v>
      </c>
      <c r="N11" s="3">
        <v>0.12</v>
      </c>
      <c r="O11" s="5">
        <f t="shared" si="0"/>
        <v>0.1875</v>
      </c>
      <c r="Q11" s="2" t="s">
        <v>7</v>
      </c>
      <c r="R11" s="3">
        <v>0.7142857142857143</v>
      </c>
      <c r="S11" s="3">
        <v>0.2</v>
      </c>
      <c r="T11" s="5">
        <f t="shared" si="1"/>
        <v>0.3125</v>
      </c>
    </row>
    <row r="12" spans="2:20">
      <c r="B12" s="2" t="s">
        <v>8</v>
      </c>
      <c r="C12" s="3">
        <v>0.5</v>
      </c>
      <c r="D12" s="3">
        <v>0.16</v>
      </c>
      <c r="E12" s="1">
        <v>0.5</v>
      </c>
      <c r="F12" s="1"/>
      <c r="G12" s="2" t="s">
        <v>8</v>
      </c>
      <c r="H12" s="3">
        <v>0.75</v>
      </c>
      <c r="I12" s="3">
        <v>0.24</v>
      </c>
      <c r="J12" s="3">
        <v>0.75</v>
      </c>
      <c r="L12" s="2" t="s">
        <v>8</v>
      </c>
      <c r="M12" s="3">
        <v>0.5</v>
      </c>
      <c r="N12" s="3">
        <v>0.16</v>
      </c>
      <c r="O12" s="5">
        <f t="shared" si="0"/>
        <v>0.24242424242424243</v>
      </c>
      <c r="Q12" s="2" t="s">
        <v>8</v>
      </c>
      <c r="R12" s="3">
        <v>0.75</v>
      </c>
      <c r="S12" s="3">
        <v>0.24</v>
      </c>
      <c r="T12" s="5">
        <f t="shared" si="1"/>
        <v>0.36363636363636365</v>
      </c>
    </row>
    <row r="13" spans="2:20">
      <c r="B13" s="2" t="s">
        <v>9</v>
      </c>
      <c r="C13" s="3">
        <v>0.55555555555555558</v>
      </c>
      <c r="D13" s="3">
        <v>0.2</v>
      </c>
      <c r="E13" s="1">
        <v>0.55555555555555558</v>
      </c>
      <c r="F13" s="1"/>
      <c r="G13" s="2" t="s">
        <v>9</v>
      </c>
      <c r="H13" s="3">
        <v>0.66666666666666663</v>
      </c>
      <c r="I13" s="3">
        <v>0.24</v>
      </c>
      <c r="J13" s="3">
        <v>0.66666666666666663</v>
      </c>
      <c r="L13" s="2" t="s">
        <v>9</v>
      </c>
      <c r="M13" s="3">
        <v>0.55555555555555558</v>
      </c>
      <c r="N13" s="3">
        <v>0.2</v>
      </c>
      <c r="O13" s="5">
        <f t="shared" si="0"/>
        <v>0.29411764705882354</v>
      </c>
      <c r="Q13" s="2" t="s">
        <v>9</v>
      </c>
      <c r="R13" s="3">
        <v>0.66666666666666663</v>
      </c>
      <c r="S13" s="3">
        <v>0.24</v>
      </c>
      <c r="T13" s="5">
        <f t="shared" si="1"/>
        <v>0.3529411764705882</v>
      </c>
    </row>
    <row r="14" spans="2:20">
      <c r="B14" s="2" t="s">
        <v>10</v>
      </c>
      <c r="C14" s="3">
        <v>0.5</v>
      </c>
      <c r="D14" s="3">
        <v>0.2</v>
      </c>
      <c r="E14" s="1">
        <v>0.5</v>
      </c>
      <c r="F14" s="1"/>
      <c r="G14" s="2" t="s">
        <v>10</v>
      </c>
      <c r="H14" s="3">
        <v>0.7</v>
      </c>
      <c r="I14" s="3">
        <v>0.28000000000000003</v>
      </c>
      <c r="J14" s="3">
        <v>0.7</v>
      </c>
      <c r="L14" s="2" t="s">
        <v>10</v>
      </c>
      <c r="M14" s="3">
        <v>0.5</v>
      </c>
      <c r="N14" s="3">
        <v>0.2</v>
      </c>
      <c r="O14" s="5">
        <f t="shared" si="0"/>
        <v>0.28571428571428575</v>
      </c>
      <c r="Q14" s="2" t="s">
        <v>10</v>
      </c>
      <c r="R14" s="3">
        <v>0.7</v>
      </c>
      <c r="S14" s="3">
        <v>0.28000000000000003</v>
      </c>
      <c r="T14" s="5">
        <f t="shared" si="1"/>
        <v>0.4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Y29"/>
  <sheetViews>
    <sheetView topLeftCell="I7" workbookViewId="0">
      <selection activeCell="O15" sqref="O15:R25"/>
    </sheetView>
  </sheetViews>
  <sheetFormatPr defaultRowHeight="14.5"/>
  <cols>
    <col min="4" max="4" width="11.90625" bestFit="1" customWidth="1"/>
    <col min="8" max="8" width="11.90625" bestFit="1" customWidth="1"/>
    <col min="12" max="12" width="11.90625" bestFit="1" customWidth="1"/>
    <col min="15" max="15" width="6.6328125" bestFit="1" customWidth="1"/>
    <col min="16" max="16" width="7.26953125" bestFit="1" customWidth="1"/>
    <col min="17" max="17" width="11.08984375" customWidth="1"/>
    <col min="18" max="18" width="5" bestFit="1" customWidth="1"/>
    <col min="19" max="19" width="6.08984375" bestFit="1" customWidth="1"/>
    <col min="20" max="20" width="7.26953125" bestFit="1" customWidth="1"/>
    <col min="21" max="21" width="11.453125" bestFit="1" customWidth="1"/>
    <col min="22" max="22" width="2.81640625" customWidth="1"/>
    <col min="23" max="23" width="4.36328125" bestFit="1" customWidth="1"/>
    <col min="24" max="24" width="5.1796875" customWidth="1"/>
    <col min="25" max="25" width="11.1796875" customWidth="1"/>
  </cols>
  <sheetData>
    <row r="3" spans="2:25">
      <c r="B3" s="2" t="s">
        <v>16</v>
      </c>
      <c r="C3" s="2"/>
      <c r="D3" s="2" t="s">
        <v>24</v>
      </c>
      <c r="F3" s="2" t="s">
        <v>17</v>
      </c>
      <c r="G3" s="2"/>
      <c r="H3" s="2" t="s">
        <v>24</v>
      </c>
      <c r="J3" s="2" t="s">
        <v>18</v>
      </c>
      <c r="K3" s="2"/>
      <c r="L3" s="2" t="s">
        <v>24</v>
      </c>
      <c r="O3" s="2" t="s">
        <v>16</v>
      </c>
      <c r="P3" s="2"/>
      <c r="Q3" s="2" t="s">
        <v>47</v>
      </c>
      <c r="S3" s="2" t="s">
        <v>17</v>
      </c>
      <c r="T3" s="2"/>
      <c r="U3" s="2" t="s">
        <v>47</v>
      </c>
      <c r="W3" s="2" t="s">
        <v>18</v>
      </c>
      <c r="X3" s="2"/>
      <c r="Y3" s="2" t="s">
        <v>47</v>
      </c>
    </row>
    <row r="4" spans="2:25">
      <c r="B4" s="2" t="s">
        <v>1</v>
      </c>
      <c r="C4" s="2" t="s">
        <v>19</v>
      </c>
      <c r="D4" s="3">
        <v>0</v>
      </c>
      <c r="F4" s="2" t="s">
        <v>1</v>
      </c>
      <c r="G4" s="2" t="s">
        <v>21</v>
      </c>
      <c r="H4" s="3">
        <v>0</v>
      </c>
      <c r="J4" s="2" t="s">
        <v>1</v>
      </c>
      <c r="K4" s="2" t="s">
        <v>21</v>
      </c>
      <c r="L4" s="3">
        <v>0</v>
      </c>
      <c r="M4">
        <v>0</v>
      </c>
      <c r="O4" s="2" t="s">
        <v>1</v>
      </c>
      <c r="P4" s="2" t="s">
        <v>19</v>
      </c>
      <c r="Q4" s="3">
        <v>1</v>
      </c>
      <c r="S4" s="2" t="s">
        <v>1</v>
      </c>
      <c r="T4" s="2" t="s">
        <v>21</v>
      </c>
      <c r="U4" s="3">
        <v>1</v>
      </c>
      <c r="W4" s="2" t="s">
        <v>1</v>
      </c>
      <c r="X4" s="2" t="s">
        <v>21</v>
      </c>
      <c r="Y4" s="3">
        <v>1</v>
      </c>
    </row>
    <row r="5" spans="2:25">
      <c r="B5" s="2" t="s">
        <v>2</v>
      </c>
      <c r="C5" s="2" t="s">
        <v>20</v>
      </c>
      <c r="D5" s="3">
        <f>0/2</f>
        <v>0</v>
      </c>
      <c r="F5" s="2" t="s">
        <v>2</v>
      </c>
      <c r="G5" s="2" t="s">
        <v>22</v>
      </c>
      <c r="H5" s="3">
        <v>0.5</v>
      </c>
      <c r="J5" s="2" t="s">
        <v>2</v>
      </c>
      <c r="K5" s="2" t="s">
        <v>22</v>
      </c>
      <c r="L5" s="3">
        <v>0.5</v>
      </c>
      <c r="O5" s="2" t="s">
        <v>2</v>
      </c>
      <c r="P5" s="2" t="s">
        <v>20</v>
      </c>
      <c r="Q5" s="3">
        <v>1</v>
      </c>
      <c r="S5" s="2" t="s">
        <v>2</v>
      </c>
      <c r="T5" s="2" t="s">
        <v>22</v>
      </c>
      <c r="U5" s="3">
        <v>0.5</v>
      </c>
      <c r="W5" s="2" t="s">
        <v>2</v>
      </c>
      <c r="X5" s="2" t="s">
        <v>22</v>
      </c>
      <c r="Y5" s="3">
        <v>0.5</v>
      </c>
    </row>
    <row r="6" spans="2:25">
      <c r="B6" s="2" t="s">
        <v>3</v>
      </c>
      <c r="C6" s="2" t="s">
        <v>22</v>
      </c>
      <c r="D6" s="3">
        <v>0.33333333333333331</v>
      </c>
      <c r="F6" s="2" t="s">
        <v>3</v>
      </c>
      <c r="G6" s="2" t="s">
        <v>23</v>
      </c>
      <c r="H6" s="3">
        <v>0.33333333333333331</v>
      </c>
      <c r="J6" s="2" t="s">
        <v>3</v>
      </c>
      <c r="K6" s="2" t="s">
        <v>21</v>
      </c>
      <c r="L6" s="3">
        <v>0.33333333333333331</v>
      </c>
      <c r="O6" s="2" t="s">
        <v>3</v>
      </c>
      <c r="P6" s="2" t="s">
        <v>22</v>
      </c>
      <c r="Q6" s="3">
        <v>0.66666666666666663</v>
      </c>
      <c r="S6" s="2" t="s">
        <v>3</v>
      </c>
      <c r="T6" s="2" t="s">
        <v>23</v>
      </c>
      <c r="U6" s="3">
        <v>0.33333333333333331</v>
      </c>
      <c r="W6" s="2" t="s">
        <v>3</v>
      </c>
      <c r="X6" s="2" t="s">
        <v>21</v>
      </c>
      <c r="Y6" s="3">
        <v>0.66666666666666663</v>
      </c>
    </row>
    <row r="7" spans="2:25">
      <c r="B7" s="2" t="s">
        <v>4</v>
      </c>
      <c r="C7" s="2" t="s">
        <v>20</v>
      </c>
      <c r="D7" s="3">
        <v>0.25</v>
      </c>
      <c r="F7" s="2" t="s">
        <v>4</v>
      </c>
      <c r="G7" s="2" t="s">
        <v>21</v>
      </c>
      <c r="H7" s="3">
        <v>0.25</v>
      </c>
      <c r="J7" s="2" t="s">
        <v>4</v>
      </c>
      <c r="K7" s="2" t="s">
        <v>21</v>
      </c>
      <c r="L7" s="3">
        <v>0.25</v>
      </c>
      <c r="O7" s="2" t="s">
        <v>4</v>
      </c>
      <c r="P7" s="2" t="s">
        <v>20</v>
      </c>
      <c r="Q7" s="3">
        <v>0.75</v>
      </c>
      <c r="S7" s="2" t="s">
        <v>4</v>
      </c>
      <c r="T7" s="2" t="s">
        <v>21</v>
      </c>
      <c r="U7" s="3">
        <v>0.5</v>
      </c>
      <c r="W7" s="2" t="s">
        <v>4</v>
      </c>
      <c r="X7" s="2" t="s">
        <v>21</v>
      </c>
      <c r="Y7" s="3">
        <v>0.75</v>
      </c>
    </row>
    <row r="8" spans="2:25">
      <c r="B8" s="2" t="s">
        <v>5</v>
      </c>
      <c r="C8" s="2" t="s">
        <v>20</v>
      </c>
      <c r="D8" s="3">
        <v>0.2</v>
      </c>
      <c r="F8" s="2" t="s">
        <v>5</v>
      </c>
      <c r="G8" s="2" t="s">
        <v>21</v>
      </c>
      <c r="H8" s="3">
        <v>0.2</v>
      </c>
      <c r="J8" s="2" t="s">
        <v>5</v>
      </c>
      <c r="K8" s="2" t="s">
        <v>21</v>
      </c>
      <c r="L8" s="3">
        <v>0.2</v>
      </c>
      <c r="O8" s="2" t="s">
        <v>5</v>
      </c>
      <c r="P8" s="2" t="s">
        <v>20</v>
      </c>
      <c r="Q8" s="3">
        <v>0.8</v>
      </c>
      <c r="S8" s="2" t="s">
        <v>5</v>
      </c>
      <c r="T8" s="2" t="s">
        <v>21</v>
      </c>
      <c r="U8" s="3">
        <v>0.6</v>
      </c>
      <c r="W8" s="2" t="s">
        <v>5</v>
      </c>
      <c r="X8" s="2" t="s">
        <v>21</v>
      </c>
      <c r="Y8" s="3">
        <v>0.8</v>
      </c>
    </row>
    <row r="9" spans="2:25">
      <c r="B9" s="2" t="s">
        <v>6</v>
      </c>
      <c r="C9" s="2" t="s">
        <v>20</v>
      </c>
      <c r="D9" s="3">
        <v>0.16666666666666666</v>
      </c>
      <c r="F9" s="2" t="s">
        <v>6</v>
      </c>
      <c r="G9" s="2" t="s">
        <v>23</v>
      </c>
      <c r="H9" s="3">
        <v>0.16666666666666666</v>
      </c>
      <c r="J9" s="2" t="s">
        <v>6</v>
      </c>
      <c r="K9" s="2" t="s">
        <v>21</v>
      </c>
      <c r="L9" s="3">
        <v>0.16666666666666666</v>
      </c>
      <c r="O9" s="2" t="s">
        <v>6</v>
      </c>
      <c r="P9" s="2" t="s">
        <v>20</v>
      </c>
      <c r="Q9" s="3">
        <v>0.83333333333333337</v>
      </c>
      <c r="S9" s="2" t="s">
        <v>6</v>
      </c>
      <c r="T9" s="2" t="s">
        <v>23</v>
      </c>
      <c r="U9" s="3">
        <v>0.5</v>
      </c>
      <c r="W9" s="2" t="s">
        <v>6</v>
      </c>
      <c r="X9" s="2" t="s">
        <v>21</v>
      </c>
      <c r="Y9" s="3">
        <v>0.83333333333333337</v>
      </c>
    </row>
    <row r="10" spans="2:25">
      <c r="B10" s="2" t="s">
        <v>7</v>
      </c>
      <c r="C10" s="2" t="s">
        <v>22</v>
      </c>
      <c r="D10" s="3">
        <v>0.2857142857142857</v>
      </c>
      <c r="F10" s="2" t="s">
        <v>7</v>
      </c>
      <c r="G10" s="2" t="s">
        <v>21</v>
      </c>
      <c r="H10" s="3">
        <v>0.14285714285714285</v>
      </c>
      <c r="J10" s="2" t="s">
        <v>7</v>
      </c>
      <c r="K10" s="2" t="s">
        <v>46</v>
      </c>
      <c r="L10" s="3">
        <v>0.2857142857142857</v>
      </c>
      <c r="O10" s="2" t="s">
        <v>7</v>
      </c>
      <c r="P10" s="2" t="s">
        <v>22</v>
      </c>
      <c r="Q10" s="3">
        <v>0.7142857142857143</v>
      </c>
      <c r="S10" s="2" t="s">
        <v>7</v>
      </c>
      <c r="T10" s="2" t="s">
        <v>21</v>
      </c>
      <c r="U10" s="3">
        <v>0.5714285714285714</v>
      </c>
      <c r="W10" s="2" t="s">
        <v>7</v>
      </c>
      <c r="X10" s="2" t="s">
        <v>46</v>
      </c>
      <c r="Y10" s="3">
        <v>0.7142857142857143</v>
      </c>
    </row>
    <row r="11" spans="2:25">
      <c r="B11" s="2" t="s">
        <v>8</v>
      </c>
      <c r="C11" s="2" t="s">
        <v>20</v>
      </c>
      <c r="D11" s="3">
        <v>0.25</v>
      </c>
      <c r="F11" s="2" t="s">
        <v>8</v>
      </c>
      <c r="G11" s="2" t="s">
        <v>23</v>
      </c>
      <c r="H11" s="3">
        <v>0.125</v>
      </c>
      <c r="J11" s="2" t="s">
        <v>8</v>
      </c>
      <c r="K11" s="2" t="s">
        <v>21</v>
      </c>
      <c r="L11" s="3">
        <v>0.25</v>
      </c>
      <c r="O11" s="2" t="s">
        <v>8</v>
      </c>
      <c r="P11" s="2" t="s">
        <v>20</v>
      </c>
      <c r="Q11" s="3">
        <v>0.75</v>
      </c>
      <c r="S11" s="2" t="s">
        <v>8</v>
      </c>
      <c r="T11" s="2" t="s">
        <v>23</v>
      </c>
      <c r="U11" s="3">
        <v>0.5</v>
      </c>
      <c r="W11" s="2" t="s">
        <v>8</v>
      </c>
      <c r="X11" s="2" t="s">
        <v>21</v>
      </c>
      <c r="Y11" s="3">
        <v>0.75</v>
      </c>
    </row>
    <row r="12" spans="2:25">
      <c r="B12" s="2" t="s">
        <v>9</v>
      </c>
      <c r="C12" s="2" t="s">
        <v>22</v>
      </c>
      <c r="D12" s="3">
        <v>0.33333333333333331</v>
      </c>
      <c r="F12" s="2" t="s">
        <v>9</v>
      </c>
      <c r="G12" s="2" t="s">
        <v>21</v>
      </c>
      <c r="H12" s="3">
        <v>0.1111111111111111</v>
      </c>
      <c r="J12" s="2" t="s">
        <v>9</v>
      </c>
      <c r="K12" s="2" t="s">
        <v>21</v>
      </c>
      <c r="L12" s="3">
        <v>0.22222222222222221</v>
      </c>
      <c r="O12" s="2" t="s">
        <v>9</v>
      </c>
      <c r="P12" s="2" t="s">
        <v>22</v>
      </c>
      <c r="Q12" s="3">
        <v>0.66666666666666663</v>
      </c>
      <c r="S12" s="2" t="s">
        <v>9</v>
      </c>
      <c r="T12" s="2" t="s">
        <v>21</v>
      </c>
      <c r="U12" s="3">
        <v>0.55555555555555558</v>
      </c>
      <c r="W12" s="2" t="s">
        <v>9</v>
      </c>
      <c r="X12" s="2" t="s">
        <v>21</v>
      </c>
      <c r="Y12" s="3">
        <v>0.77777777777777779</v>
      </c>
    </row>
    <row r="13" spans="2:25">
      <c r="B13" s="2" t="s">
        <v>10</v>
      </c>
      <c r="C13" s="2" t="s">
        <v>23</v>
      </c>
      <c r="D13" s="3">
        <v>0.3</v>
      </c>
      <c r="F13" s="2" t="s">
        <v>10</v>
      </c>
      <c r="G13" s="2" t="s">
        <v>21</v>
      </c>
      <c r="H13" s="3">
        <v>0.1</v>
      </c>
      <c r="J13" s="2" t="s">
        <v>10</v>
      </c>
      <c r="K13" s="2" t="s">
        <v>21</v>
      </c>
      <c r="L13" s="3">
        <v>0.2</v>
      </c>
      <c r="O13" s="2" t="s">
        <v>10</v>
      </c>
      <c r="P13" s="2" t="s">
        <v>23</v>
      </c>
      <c r="Q13" s="3">
        <v>0.6</v>
      </c>
      <c r="S13" s="2" t="s">
        <v>10</v>
      </c>
      <c r="T13" s="2" t="s">
        <v>21</v>
      </c>
      <c r="U13" s="3">
        <v>0.6</v>
      </c>
      <c r="W13" s="2" t="s">
        <v>10</v>
      </c>
      <c r="X13" s="2" t="s">
        <v>21</v>
      </c>
      <c r="Y13" s="3">
        <v>0.8</v>
      </c>
    </row>
    <row r="15" spans="2:25">
      <c r="P15" t="s">
        <v>48</v>
      </c>
      <c r="Q15" t="s">
        <v>44</v>
      </c>
      <c r="R15" t="s">
        <v>45</v>
      </c>
    </row>
    <row r="16" spans="2:25">
      <c r="O16" s="2" t="s">
        <v>1</v>
      </c>
      <c r="P16" s="3">
        <v>1</v>
      </c>
      <c r="Q16" s="3">
        <v>1</v>
      </c>
      <c r="R16" s="3">
        <v>1</v>
      </c>
    </row>
    <row r="17" spans="2:18">
      <c r="O17" s="2" t="s">
        <v>2</v>
      </c>
      <c r="P17" s="3">
        <v>1</v>
      </c>
      <c r="Q17" s="3">
        <v>0.5</v>
      </c>
      <c r="R17" s="3">
        <v>0.5</v>
      </c>
    </row>
    <row r="18" spans="2:18">
      <c r="O18" s="2" t="s">
        <v>3</v>
      </c>
      <c r="P18" s="3">
        <v>0.66666666666666663</v>
      </c>
      <c r="Q18" s="3">
        <v>0.33333333333333331</v>
      </c>
      <c r="R18" s="3">
        <v>0.66666666666666663</v>
      </c>
    </row>
    <row r="19" spans="2:18">
      <c r="C19" t="s">
        <v>43</v>
      </c>
      <c r="D19" t="s">
        <v>44</v>
      </c>
      <c r="E19" t="s">
        <v>45</v>
      </c>
      <c r="O19" s="2" t="s">
        <v>4</v>
      </c>
      <c r="P19" s="3">
        <v>0.75</v>
      </c>
      <c r="Q19" s="3">
        <v>0.5</v>
      </c>
      <c r="R19" s="3">
        <v>0.75</v>
      </c>
    </row>
    <row r="20" spans="2:18">
      <c r="B20" s="2" t="s">
        <v>1</v>
      </c>
      <c r="C20" s="3">
        <v>0</v>
      </c>
      <c r="D20" s="3">
        <v>0</v>
      </c>
      <c r="E20" s="3">
        <v>0</v>
      </c>
      <c r="O20" s="2" t="s">
        <v>5</v>
      </c>
      <c r="P20" s="3">
        <v>0.8</v>
      </c>
      <c r="Q20" s="3">
        <v>0.6</v>
      </c>
      <c r="R20" s="3">
        <v>0.8</v>
      </c>
    </row>
    <row r="21" spans="2:18">
      <c r="B21" s="2" t="s">
        <v>2</v>
      </c>
      <c r="C21" s="3">
        <f>0/2</f>
        <v>0</v>
      </c>
      <c r="D21" s="3">
        <v>0.5</v>
      </c>
      <c r="E21" s="3">
        <v>0.5</v>
      </c>
      <c r="O21" s="2" t="s">
        <v>6</v>
      </c>
      <c r="P21" s="3">
        <v>0.83333333333333337</v>
      </c>
      <c r="Q21" s="3">
        <v>0.5</v>
      </c>
      <c r="R21" s="3">
        <v>0.83333333333333337</v>
      </c>
    </row>
    <row r="22" spans="2:18">
      <c r="B22" s="2" t="s">
        <v>3</v>
      </c>
      <c r="C22" s="3">
        <v>0.33333333333333331</v>
      </c>
      <c r="D22" s="3">
        <v>0.33333333333333331</v>
      </c>
      <c r="E22" s="3">
        <v>0.33333333333333331</v>
      </c>
      <c r="O22" s="2" t="s">
        <v>7</v>
      </c>
      <c r="P22" s="3">
        <v>0.7142857142857143</v>
      </c>
      <c r="Q22" s="3">
        <v>0.5714285714285714</v>
      </c>
      <c r="R22" s="3">
        <v>0.7142857142857143</v>
      </c>
    </row>
    <row r="23" spans="2:18">
      <c r="B23" s="2" t="s">
        <v>4</v>
      </c>
      <c r="C23" s="3">
        <v>0.25</v>
      </c>
      <c r="D23" s="3">
        <v>0.25</v>
      </c>
      <c r="E23" s="3">
        <v>0.25</v>
      </c>
      <c r="O23" s="2" t="s">
        <v>8</v>
      </c>
      <c r="P23" s="3">
        <v>0.75</v>
      </c>
      <c r="Q23" s="3">
        <v>0.5</v>
      </c>
      <c r="R23" s="3">
        <v>0.75</v>
      </c>
    </row>
    <row r="24" spans="2:18">
      <c r="B24" s="2" t="s">
        <v>5</v>
      </c>
      <c r="C24" s="3">
        <v>0.2</v>
      </c>
      <c r="D24" s="3">
        <v>0.2</v>
      </c>
      <c r="E24" s="3">
        <v>0.2</v>
      </c>
      <c r="O24" s="2" t="s">
        <v>9</v>
      </c>
      <c r="P24" s="3">
        <v>0.66666666666666663</v>
      </c>
      <c r="Q24" s="3">
        <v>0.55555555555555558</v>
      </c>
      <c r="R24" s="3">
        <v>0.77777777777777779</v>
      </c>
    </row>
    <row r="25" spans="2:18">
      <c r="B25" s="2" t="s">
        <v>6</v>
      </c>
      <c r="C25" s="3">
        <v>0.16666666666666666</v>
      </c>
      <c r="D25" s="3">
        <v>0.16666666666666666</v>
      </c>
      <c r="E25" s="3">
        <v>0.16666666666666666</v>
      </c>
      <c r="O25" s="2" t="s">
        <v>10</v>
      </c>
      <c r="P25" s="3">
        <v>0.6</v>
      </c>
      <c r="Q25" s="3">
        <v>0.6</v>
      </c>
      <c r="R25" s="3">
        <v>0.8</v>
      </c>
    </row>
    <row r="26" spans="2:18">
      <c r="B26" s="2" t="s">
        <v>7</v>
      </c>
      <c r="C26" s="3">
        <v>0.2857142857142857</v>
      </c>
      <c r="D26" s="3">
        <v>0.14285714285714285</v>
      </c>
      <c r="E26" s="3">
        <v>0.2857142857142857</v>
      </c>
    </row>
    <row r="27" spans="2:18">
      <c r="B27" s="2" t="s">
        <v>8</v>
      </c>
      <c r="C27" s="3">
        <v>0.25</v>
      </c>
      <c r="D27" s="3">
        <v>0.125</v>
      </c>
      <c r="E27" s="3">
        <v>0.25</v>
      </c>
    </row>
    <row r="28" spans="2:18">
      <c r="B28" s="2" t="s">
        <v>9</v>
      </c>
      <c r="C28" s="3">
        <v>0.33333333333333331</v>
      </c>
      <c r="D28" s="3">
        <v>0.1111111111111111</v>
      </c>
      <c r="E28" s="3">
        <v>0.22222222222222221</v>
      </c>
    </row>
    <row r="29" spans="2:18">
      <c r="B29" s="2" t="s">
        <v>10</v>
      </c>
      <c r="C29" s="3">
        <v>0.3</v>
      </c>
      <c r="D29" s="3">
        <v>0.1</v>
      </c>
      <c r="E29" s="3">
        <v>0.2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0"/>
  <sheetViews>
    <sheetView workbookViewId="0">
      <selection activeCell="B4" sqref="B4:J10"/>
    </sheetView>
  </sheetViews>
  <sheetFormatPr defaultRowHeight="14.5"/>
  <cols>
    <col min="9" max="9" width="9.90625" bestFit="1" customWidth="1"/>
    <col min="10" max="10" width="17.90625" bestFit="1" customWidth="1"/>
  </cols>
  <sheetData>
    <row r="4" spans="2:10">
      <c r="B4" s="2" t="s">
        <v>25</v>
      </c>
      <c r="C4" s="2" t="s">
        <v>26</v>
      </c>
      <c r="D4" s="2" t="s">
        <v>27</v>
      </c>
      <c r="E4" s="2" t="s">
        <v>28</v>
      </c>
      <c r="F4" s="2" t="s">
        <v>29</v>
      </c>
      <c r="G4" s="2" t="s">
        <v>39</v>
      </c>
      <c r="H4" s="2" t="s">
        <v>41</v>
      </c>
      <c r="I4" s="2" t="s">
        <v>40</v>
      </c>
      <c r="J4" s="2" t="s">
        <v>42</v>
      </c>
    </row>
    <row r="5" spans="2:10">
      <c r="B5" s="2" t="s">
        <v>30</v>
      </c>
      <c r="C5" s="2" t="s">
        <v>36</v>
      </c>
      <c r="D5" s="2">
        <v>20</v>
      </c>
      <c r="E5" s="2">
        <v>40</v>
      </c>
      <c r="F5" s="2">
        <v>10</v>
      </c>
      <c r="G5" s="2">
        <f>D5/1000</f>
        <v>0.02</v>
      </c>
      <c r="H5" s="2">
        <f>E5/1000</f>
        <v>0.04</v>
      </c>
      <c r="I5" s="2">
        <f>F5/1000</f>
        <v>0.01</v>
      </c>
      <c r="J5" s="2">
        <f>LOG(I5/(G5*H5),2)</f>
        <v>3.6438561897747253</v>
      </c>
    </row>
    <row r="6" spans="2:10">
      <c r="B6" s="2" t="s">
        <v>31</v>
      </c>
      <c r="C6" s="2" t="s">
        <v>37</v>
      </c>
      <c r="D6" s="2">
        <v>20</v>
      </c>
      <c r="E6" s="2">
        <v>10</v>
      </c>
      <c r="F6" s="2">
        <v>5</v>
      </c>
      <c r="G6" s="2">
        <f t="shared" ref="G6:G10" si="0">D6/1000</f>
        <v>0.02</v>
      </c>
      <c r="H6" s="2">
        <f t="shared" ref="H6:H10" si="1">E6/1000</f>
        <v>0.01</v>
      </c>
      <c r="I6" s="2">
        <f t="shared" ref="I6:I10" si="2">F6/1000</f>
        <v>5.0000000000000001E-3</v>
      </c>
      <c r="J6" s="2">
        <f t="shared" ref="J6:J10" si="3">LOG(I6/(G6*H6),2)</f>
        <v>4.6438561897747244</v>
      </c>
    </row>
    <row r="7" spans="2:10">
      <c r="B7" s="2" t="s">
        <v>32</v>
      </c>
      <c r="C7" s="2" t="s">
        <v>37</v>
      </c>
      <c r="D7" s="2">
        <v>40</v>
      </c>
      <c r="E7" s="2">
        <v>10</v>
      </c>
      <c r="F7" s="2">
        <v>5</v>
      </c>
      <c r="G7" s="2">
        <f t="shared" si="0"/>
        <v>0.04</v>
      </c>
      <c r="H7" s="2">
        <f t="shared" si="1"/>
        <v>0.01</v>
      </c>
      <c r="I7" s="2">
        <f t="shared" si="2"/>
        <v>5.0000000000000001E-3</v>
      </c>
      <c r="J7" s="2">
        <f t="shared" si="3"/>
        <v>3.6438561897747253</v>
      </c>
    </row>
    <row r="8" spans="2:10">
      <c r="B8" s="2" t="s">
        <v>33</v>
      </c>
      <c r="C8" s="2" t="s">
        <v>35</v>
      </c>
      <c r="D8" s="2">
        <v>25</v>
      </c>
      <c r="E8" s="2">
        <v>20</v>
      </c>
      <c r="F8" s="2">
        <v>15</v>
      </c>
      <c r="G8" s="2">
        <f t="shared" si="0"/>
        <v>2.5000000000000001E-2</v>
      </c>
      <c r="H8" s="2">
        <f t="shared" si="1"/>
        <v>0.02</v>
      </c>
      <c r="I8" s="2">
        <f t="shared" si="2"/>
        <v>1.4999999999999999E-2</v>
      </c>
      <c r="J8" s="2">
        <f t="shared" si="3"/>
        <v>4.9068905956085187</v>
      </c>
    </row>
    <row r="9" spans="2:10">
      <c r="B9" s="2" t="s">
        <v>34</v>
      </c>
      <c r="C9" s="2" t="s">
        <v>38</v>
      </c>
      <c r="D9" s="2">
        <v>25</v>
      </c>
      <c r="E9" s="2">
        <v>10</v>
      </c>
      <c r="F9" s="2">
        <v>5</v>
      </c>
      <c r="G9" s="2">
        <f t="shared" si="0"/>
        <v>2.5000000000000001E-2</v>
      </c>
      <c r="H9" s="2">
        <f t="shared" si="1"/>
        <v>0.01</v>
      </c>
      <c r="I9" s="2">
        <f t="shared" si="2"/>
        <v>5.0000000000000001E-3</v>
      </c>
      <c r="J9" s="2">
        <f t="shared" si="3"/>
        <v>4.3219280948873626</v>
      </c>
    </row>
    <row r="10" spans="2:10">
      <c r="B10" s="2" t="s">
        <v>35</v>
      </c>
      <c r="C10" s="2" t="s">
        <v>38</v>
      </c>
      <c r="D10" s="2">
        <v>20</v>
      </c>
      <c r="E10" s="2">
        <v>10</v>
      </c>
      <c r="F10" s="2">
        <v>2</v>
      </c>
      <c r="G10" s="2">
        <f t="shared" si="0"/>
        <v>0.02</v>
      </c>
      <c r="H10" s="2">
        <f t="shared" si="1"/>
        <v>0.01</v>
      </c>
      <c r="I10" s="2">
        <f t="shared" si="2"/>
        <v>2E-3</v>
      </c>
      <c r="J10" s="2">
        <f t="shared" si="3"/>
        <v>3.3219280948873626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6" sqref="I6"/>
    </sheetView>
  </sheetViews>
  <sheetFormatPr defaultRowHeight="14.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8"/>
  <sheetViews>
    <sheetView topLeftCell="A19" workbookViewId="0">
      <selection activeCell="B2" sqref="B2:G38"/>
    </sheetView>
  </sheetViews>
  <sheetFormatPr defaultRowHeight="14.5"/>
  <cols>
    <col min="2" max="2" width="11.453125" customWidth="1"/>
    <col min="4" max="4" width="2.6328125" bestFit="1" customWidth="1"/>
    <col min="5" max="5" width="5.26953125" customWidth="1"/>
    <col min="6" max="6" width="4" customWidth="1"/>
    <col min="7" max="7" width="3.6328125" customWidth="1"/>
  </cols>
  <sheetData>
    <row r="1" spans="2:7" ht="15" thickBot="1"/>
    <row r="2" spans="2:7" ht="15" thickBot="1">
      <c r="B2" s="6" t="s">
        <v>49</v>
      </c>
      <c r="C2" s="7" t="s">
        <v>50</v>
      </c>
      <c r="D2" s="7" t="s">
        <v>51</v>
      </c>
      <c r="E2" s="12" t="s">
        <v>52</v>
      </c>
      <c r="F2" s="11"/>
      <c r="G2" s="13"/>
    </row>
    <row r="3" spans="2:7" ht="15" thickBot="1">
      <c r="B3" s="8" t="s">
        <v>53</v>
      </c>
      <c r="C3" s="9">
        <v>1</v>
      </c>
      <c r="D3" s="10" t="s">
        <v>51</v>
      </c>
      <c r="E3" s="9">
        <v>1</v>
      </c>
      <c r="F3" s="9"/>
      <c r="G3" s="9"/>
    </row>
    <row r="4" spans="2:7" ht="15" thickBot="1">
      <c r="B4" s="8" t="s">
        <v>54</v>
      </c>
      <c r="C4" s="9">
        <v>1</v>
      </c>
      <c r="D4" s="10" t="s">
        <v>51</v>
      </c>
      <c r="E4" s="9">
        <v>1</v>
      </c>
      <c r="F4" s="9"/>
      <c r="G4" s="9"/>
    </row>
    <row r="5" spans="2:7" ht="15" thickBot="1">
      <c r="B5" s="8" t="s">
        <v>55</v>
      </c>
      <c r="C5" s="9">
        <v>1</v>
      </c>
      <c r="D5" s="10" t="s">
        <v>51</v>
      </c>
      <c r="E5" s="9">
        <v>3</v>
      </c>
      <c r="F5" s="9"/>
      <c r="G5" s="9"/>
    </row>
    <row r="6" spans="2:7" ht="15" thickBot="1">
      <c r="B6" s="8" t="s">
        <v>56</v>
      </c>
      <c r="C6" s="9">
        <v>1</v>
      </c>
      <c r="D6" s="10" t="s">
        <v>51</v>
      </c>
      <c r="E6" s="9">
        <v>1</v>
      </c>
      <c r="F6" s="9"/>
      <c r="G6" s="9"/>
    </row>
    <row r="7" spans="2:7" ht="15" thickBot="1">
      <c r="B7" s="8" t="s">
        <v>57</v>
      </c>
      <c r="C7" s="9">
        <v>1</v>
      </c>
      <c r="D7" s="10" t="s">
        <v>51</v>
      </c>
      <c r="E7" s="9">
        <v>3</v>
      </c>
      <c r="F7" s="9"/>
      <c r="G7" s="9"/>
    </row>
    <row r="8" spans="2:7" ht="15" thickBot="1">
      <c r="B8" s="8" t="s">
        <v>58</v>
      </c>
      <c r="C8" s="9">
        <v>1</v>
      </c>
      <c r="D8" s="10" t="s">
        <v>51</v>
      </c>
      <c r="E8" s="9">
        <v>2</v>
      </c>
      <c r="F8" s="9"/>
      <c r="G8" s="9"/>
    </row>
    <row r="9" spans="2:7" ht="15" thickBot="1">
      <c r="B9" s="8" t="s">
        <v>59</v>
      </c>
      <c r="C9" s="9">
        <v>1</v>
      </c>
      <c r="D9" s="10" t="s">
        <v>51</v>
      </c>
      <c r="E9" s="9">
        <v>1</v>
      </c>
      <c r="F9" s="9"/>
      <c r="G9" s="9"/>
    </row>
    <row r="10" spans="2:7" ht="29.5" thickBot="1">
      <c r="B10" s="8" t="s">
        <v>60</v>
      </c>
      <c r="C10" s="9">
        <v>3</v>
      </c>
      <c r="D10" s="10" t="s">
        <v>51</v>
      </c>
      <c r="E10" s="9">
        <v>1</v>
      </c>
      <c r="F10" s="9">
        <v>2</v>
      </c>
      <c r="G10" s="9">
        <v>3</v>
      </c>
    </row>
    <row r="11" spans="2:7" ht="15" thickBot="1">
      <c r="B11" s="8" t="s">
        <v>61</v>
      </c>
      <c r="C11" s="9">
        <v>1</v>
      </c>
      <c r="D11" s="10" t="s">
        <v>51</v>
      </c>
      <c r="E11" s="9">
        <v>2</v>
      </c>
      <c r="F11" s="9"/>
      <c r="G11" s="9"/>
    </row>
    <row r="12" spans="2:7" ht="15" thickBot="1">
      <c r="B12" s="8" t="s">
        <v>62</v>
      </c>
      <c r="C12" s="9">
        <v>2</v>
      </c>
      <c r="D12" s="10" t="s">
        <v>51</v>
      </c>
      <c r="E12" s="9">
        <v>1</v>
      </c>
      <c r="F12" s="9">
        <v>3</v>
      </c>
      <c r="G12" s="9"/>
    </row>
    <row r="13" spans="2:7" ht="15" thickBot="1">
      <c r="B13" s="8" t="s">
        <v>63</v>
      </c>
      <c r="C13" s="9">
        <v>1</v>
      </c>
      <c r="D13" s="10" t="s">
        <v>51</v>
      </c>
      <c r="E13" s="9">
        <v>2</v>
      </c>
      <c r="F13" s="9"/>
      <c r="G13" s="9"/>
    </row>
    <row r="14" spans="2:7" ht="15" thickBot="1">
      <c r="B14" s="8" t="s">
        <v>64</v>
      </c>
      <c r="C14" s="9">
        <v>1</v>
      </c>
      <c r="D14" s="10" t="s">
        <v>51</v>
      </c>
      <c r="E14" s="9">
        <v>2</v>
      </c>
      <c r="F14" s="9"/>
      <c r="G14" s="9"/>
    </row>
    <row r="15" spans="2:7" ht="15" thickBot="1">
      <c r="B15" s="8" t="s">
        <v>65</v>
      </c>
      <c r="C15" s="9">
        <v>1</v>
      </c>
      <c r="D15" s="10" t="s">
        <v>51</v>
      </c>
      <c r="E15" s="9">
        <v>1</v>
      </c>
      <c r="F15" s="9"/>
      <c r="G15" s="9"/>
    </row>
    <row r="16" spans="2:7" ht="15" thickBot="1">
      <c r="B16" s="8" t="s">
        <v>66</v>
      </c>
      <c r="C16" s="9">
        <v>1</v>
      </c>
      <c r="D16" s="10" t="s">
        <v>51</v>
      </c>
      <c r="E16" s="9">
        <v>3</v>
      </c>
      <c r="F16" s="9"/>
      <c r="G16" s="9"/>
    </row>
    <row r="17" spans="2:7" ht="15" thickBot="1">
      <c r="B17" s="8" t="s">
        <v>67</v>
      </c>
      <c r="C17" s="9">
        <v>1</v>
      </c>
      <c r="D17" s="10" t="s">
        <v>51</v>
      </c>
      <c r="E17" s="9">
        <v>1</v>
      </c>
      <c r="F17" s="9"/>
      <c r="G17" s="9"/>
    </row>
    <row r="18" spans="2:7" ht="15" thickBot="1">
      <c r="B18" s="8" t="s">
        <v>68</v>
      </c>
      <c r="C18" s="9">
        <v>1</v>
      </c>
      <c r="D18" s="10" t="s">
        <v>51</v>
      </c>
      <c r="E18" s="9">
        <v>3</v>
      </c>
      <c r="F18" s="9"/>
      <c r="G18" s="9"/>
    </row>
    <row r="19" spans="2:7" ht="15" thickBot="1">
      <c r="B19" s="8" t="s">
        <v>69</v>
      </c>
      <c r="C19" s="9">
        <v>2</v>
      </c>
      <c r="D19" s="10" t="s">
        <v>51</v>
      </c>
      <c r="E19" s="9">
        <v>1</v>
      </c>
      <c r="F19" s="9">
        <v>2</v>
      </c>
      <c r="G19" s="9"/>
    </row>
    <row r="20" spans="2:7" ht="15" thickBot="1">
      <c r="B20" s="8" t="s">
        <v>70</v>
      </c>
      <c r="C20" s="9">
        <v>1</v>
      </c>
      <c r="D20" s="10" t="s">
        <v>51</v>
      </c>
      <c r="E20" s="9">
        <v>1</v>
      </c>
      <c r="F20" s="9"/>
      <c r="G20" s="9"/>
    </row>
    <row r="21" spans="2:7" ht="15" thickBot="1">
      <c r="B21" s="8" t="s">
        <v>71</v>
      </c>
      <c r="C21" s="9">
        <v>1</v>
      </c>
      <c r="D21" s="10" t="s">
        <v>51</v>
      </c>
      <c r="E21" s="9">
        <v>2</v>
      </c>
      <c r="F21" s="9"/>
      <c r="G21" s="9"/>
    </row>
    <row r="22" spans="2:7" ht="15" thickBot="1">
      <c r="B22" s="8" t="s">
        <v>72</v>
      </c>
      <c r="C22" s="9">
        <v>1</v>
      </c>
      <c r="D22" s="10" t="s">
        <v>51</v>
      </c>
      <c r="E22" s="9">
        <v>1</v>
      </c>
      <c r="F22" s="9"/>
      <c r="G22" s="9"/>
    </row>
    <row r="23" spans="2:7" ht="15" thickBot="1">
      <c r="B23" s="8" t="s">
        <v>73</v>
      </c>
      <c r="C23" s="9">
        <v>1</v>
      </c>
      <c r="D23" s="10" t="s">
        <v>51</v>
      </c>
      <c r="E23" s="9">
        <v>2</v>
      </c>
      <c r="F23" s="9"/>
      <c r="G23" s="9"/>
    </row>
    <row r="24" spans="2:7" ht="15" thickBot="1">
      <c r="B24" s="8" t="s">
        <v>74</v>
      </c>
      <c r="C24" s="9">
        <v>1</v>
      </c>
      <c r="D24" s="10" t="s">
        <v>51</v>
      </c>
      <c r="E24" s="9">
        <v>1</v>
      </c>
      <c r="F24" s="9"/>
      <c r="G24" s="9"/>
    </row>
    <row r="25" spans="2:7" ht="15" thickBot="1">
      <c r="B25" s="8" t="s">
        <v>75</v>
      </c>
      <c r="C25" s="9">
        <v>1</v>
      </c>
      <c r="D25" s="10" t="s">
        <v>51</v>
      </c>
      <c r="E25" s="9">
        <v>2</v>
      </c>
      <c r="F25" s="9"/>
      <c r="G25" s="9"/>
    </row>
    <row r="26" spans="2:7" ht="15" thickBot="1">
      <c r="B26" s="8" t="s">
        <v>76</v>
      </c>
      <c r="C26" s="9">
        <v>2</v>
      </c>
      <c r="D26" s="10" t="s">
        <v>51</v>
      </c>
      <c r="E26" s="9">
        <v>1</v>
      </c>
      <c r="F26" s="9">
        <v>2</v>
      </c>
      <c r="G26" s="9"/>
    </row>
    <row r="27" spans="2:7" ht="15" thickBot="1">
      <c r="B27" s="8" t="s">
        <v>77</v>
      </c>
      <c r="C27" s="9">
        <v>1</v>
      </c>
      <c r="D27" s="10" t="s">
        <v>51</v>
      </c>
      <c r="E27" s="9">
        <v>1</v>
      </c>
      <c r="F27" s="9"/>
      <c r="G27" s="9"/>
    </row>
    <row r="28" spans="2:7" ht="15" thickBot="1">
      <c r="B28" s="8" t="s">
        <v>78</v>
      </c>
      <c r="C28" s="9">
        <v>1</v>
      </c>
      <c r="D28" s="10" t="s">
        <v>51</v>
      </c>
      <c r="E28" s="9">
        <v>2</v>
      </c>
      <c r="F28" s="9"/>
      <c r="G28" s="9"/>
    </row>
    <row r="29" spans="2:7" ht="15" thickBot="1">
      <c r="B29" s="8" t="s">
        <v>79</v>
      </c>
      <c r="C29" s="9">
        <v>3</v>
      </c>
      <c r="D29" s="10" t="s">
        <v>51</v>
      </c>
      <c r="E29" s="9">
        <v>1</v>
      </c>
      <c r="F29" s="9">
        <v>2</v>
      </c>
      <c r="G29" s="9">
        <v>3</v>
      </c>
    </row>
    <row r="30" spans="2:7" ht="15" thickBot="1">
      <c r="B30" s="8" t="s">
        <v>80</v>
      </c>
      <c r="C30" s="9">
        <v>1</v>
      </c>
      <c r="D30" s="10" t="s">
        <v>51</v>
      </c>
      <c r="E30" s="9">
        <v>2</v>
      </c>
      <c r="F30" s="9"/>
      <c r="G30" s="9"/>
    </row>
    <row r="31" spans="2:7" ht="15" thickBot="1">
      <c r="B31" s="8" t="s">
        <v>81</v>
      </c>
      <c r="C31" s="9">
        <v>2</v>
      </c>
      <c r="D31" s="10" t="s">
        <v>51</v>
      </c>
      <c r="E31" s="9">
        <v>1</v>
      </c>
      <c r="F31" s="9">
        <v>3</v>
      </c>
      <c r="G31" s="9"/>
    </row>
    <row r="32" spans="2:7" ht="15" thickBot="1">
      <c r="B32" s="8" t="s">
        <v>82</v>
      </c>
      <c r="C32" s="9">
        <v>1</v>
      </c>
      <c r="D32" s="10" t="s">
        <v>51</v>
      </c>
      <c r="E32" s="9">
        <v>3</v>
      </c>
      <c r="F32" s="9"/>
      <c r="G32" s="9"/>
    </row>
    <row r="33" spans="2:7" ht="15" thickBot="1">
      <c r="B33" s="8" t="s">
        <v>83</v>
      </c>
      <c r="C33" s="9">
        <v>1</v>
      </c>
      <c r="D33" s="10" t="s">
        <v>51</v>
      </c>
      <c r="E33" s="9">
        <v>3</v>
      </c>
      <c r="F33" s="9"/>
      <c r="G33" s="9"/>
    </row>
    <row r="34" spans="2:7" ht="15" thickBot="1">
      <c r="B34" s="8" t="s">
        <v>84</v>
      </c>
      <c r="C34" s="9">
        <v>2</v>
      </c>
      <c r="D34" s="10" t="s">
        <v>51</v>
      </c>
      <c r="E34" s="9">
        <v>1</v>
      </c>
      <c r="F34" s="9">
        <v>2</v>
      </c>
      <c r="G34" s="9"/>
    </row>
    <row r="35" spans="2:7" ht="15" thickBot="1">
      <c r="B35" s="8" t="s">
        <v>85</v>
      </c>
      <c r="C35" s="9">
        <v>1</v>
      </c>
      <c r="D35" s="10" t="s">
        <v>51</v>
      </c>
      <c r="E35" s="9">
        <v>3</v>
      </c>
      <c r="F35" s="9"/>
      <c r="G35" s="9"/>
    </row>
    <row r="36" spans="2:7" ht="15" thickBot="1">
      <c r="B36" s="8" t="s">
        <v>86</v>
      </c>
      <c r="C36" s="9">
        <v>1</v>
      </c>
      <c r="D36" s="10" t="s">
        <v>51</v>
      </c>
      <c r="E36" s="9">
        <v>2</v>
      </c>
      <c r="F36" s="9"/>
      <c r="G36" s="9"/>
    </row>
    <row r="37" spans="2:7" ht="15" thickBot="1">
      <c r="B37" s="8" t="s">
        <v>87</v>
      </c>
      <c r="C37" s="9">
        <v>1</v>
      </c>
      <c r="D37" s="10" t="s">
        <v>51</v>
      </c>
      <c r="E37" s="9">
        <v>1</v>
      </c>
      <c r="F37" s="9"/>
      <c r="G37" s="9"/>
    </row>
    <row r="38" spans="2:7" ht="15" thickBot="1">
      <c r="B38" s="8" t="s">
        <v>88</v>
      </c>
      <c r="C38" s="9">
        <v>2</v>
      </c>
      <c r="D38" s="10" t="s">
        <v>51</v>
      </c>
      <c r="E38" s="9">
        <v>1</v>
      </c>
      <c r="F38" s="9">
        <v>3</v>
      </c>
      <c r="G38" s="9"/>
    </row>
  </sheetData>
  <mergeCells count="1">
    <mergeCell ref="E2:G2"/>
  </mergeCells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"/>
  <sheetViews>
    <sheetView tabSelected="1" workbookViewId="0">
      <selection activeCell="D8" sqref="D8"/>
    </sheetView>
  </sheetViews>
  <sheetFormatPr defaultRowHeight="14.5"/>
  <sheetData>
    <row r="8" spans="3:3">
      <c r="C8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Q1</vt:lpstr>
      <vt:lpstr>Q2</vt:lpstr>
      <vt:lpstr>Q6</vt:lpstr>
      <vt:lpstr>Q3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 Hyun You</dc:creator>
  <cp:lastModifiedBy>Choi Hyun You</cp:lastModifiedBy>
  <dcterms:created xsi:type="dcterms:W3CDTF">2017-01-21T15:40:22Z</dcterms:created>
  <dcterms:modified xsi:type="dcterms:W3CDTF">2017-01-27T06:16:34Z</dcterms:modified>
</cp:coreProperties>
</file>