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fengy\Desktop\"/>
    </mc:Choice>
  </mc:AlternateContent>
  <xr:revisionPtr revIDLastSave="0" documentId="13_ncr:1_{009231D1-9A59-4B9E-B029-311F1D8E23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I4" i="1" s="1"/>
  <c r="I2" i="1"/>
  <c r="I3" i="1"/>
  <c r="I5" i="1" l="1"/>
  <c r="F2" i="1" s="1"/>
  <c r="A18" i="1"/>
</calcChain>
</file>

<file path=xl/sharedStrings.xml><?xml version="1.0" encoding="utf-8"?>
<sst xmlns="http://schemas.openxmlformats.org/spreadsheetml/2006/main" count="20" uniqueCount="20">
  <si>
    <t>噬菌体数量</t>
    <phoneticPr fontId="1" type="noConversion"/>
  </si>
  <si>
    <t>当前精通特质等级</t>
    <phoneticPr fontId="1" type="noConversion"/>
  </si>
  <si>
    <t>结果</t>
    <phoneticPr fontId="1" type="noConversion"/>
  </si>
  <si>
    <t>过渡区（为了我方便写成公式）</t>
    <phoneticPr fontId="1" type="noConversion"/>
  </si>
  <si>
    <t>前提及注意事项：</t>
    <phoneticPr fontId="1" type="noConversion"/>
  </si>
  <si>
    <t>1.反质粒和质粒全部达到软上限，且公式不考虑溢出质粒的加成</t>
    <phoneticPr fontId="1" type="noConversion"/>
  </si>
  <si>
    <t>2.CRISPR点出出血2</t>
    <phoneticPr fontId="1" type="noConversion"/>
  </si>
  <si>
    <t>3.公式最开始制作目的是铜飞，质粒生效</t>
    <phoneticPr fontId="1" type="noConversion"/>
  </si>
  <si>
    <t>5.公式不考虑寺庙，神权，牧师等等，所以如果结果小于0不具有参考性</t>
    <phoneticPr fontId="1" type="noConversion"/>
  </si>
  <si>
    <t>4.代入时不要忘记%要变成小数！！（如精通,但特质等级不用）</t>
    <phoneticPr fontId="1" type="noConversion"/>
  </si>
  <si>
    <t>6.300+噬菌体-升级精通需要的噬菌体   如果小于0就不要使用公式（一般不会出现）</t>
    <phoneticPr fontId="1" type="noConversion"/>
  </si>
  <si>
    <t>7.不在反物质宇宙中使用</t>
    <phoneticPr fontId="1" type="noConversion"/>
  </si>
  <si>
    <t>如果是金星关闭质粒，就看下面的数值结果</t>
    <phoneticPr fontId="1" type="noConversion"/>
  </si>
  <si>
    <t xml:space="preserve">特别鸣谢：
我的计算机（承担大部分计算）
geogebra（画函数图像）
寂寞の橱柜（最开始提出想法的人）
众多群友（告诉我游戏加成怎么计算）
</t>
    <phoneticPr fontId="1" type="noConversion"/>
  </si>
  <si>
    <t>出了问题随时找我，光速修正</t>
    <phoneticPr fontId="1" type="noConversion"/>
  </si>
  <si>
    <t>8.结果大于0说明不点精通更好，小于0因为种种原因没有参考价值</t>
    <phoneticPr fontId="1" type="noConversion"/>
  </si>
  <si>
    <t>升一级精通特质需要的噬菌体数量（不用填，自动补）</t>
    <phoneticPr fontId="1" type="noConversion"/>
  </si>
  <si>
    <t>精通底数</t>
    <phoneticPr fontId="1" type="noConversion"/>
  </si>
  <si>
    <t>9.精通底数，即数据统计脚本中显示的真实精通，打开成就选项即可看查，确保版本为1.4.4.7</t>
    <phoneticPr fontId="1" type="noConversion"/>
  </si>
  <si>
    <t>如果版本是1.4.4.6，将 更新URL 中的地址改为https://github.com/DSLM/evolve-script/raw/master/history/evolve_history.user.js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</si>
</sst>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E10" sqref="E10"/>
    </sheetView>
  </sheetViews>
  <sheetFormatPr defaultRowHeight="13.8" x14ac:dyDescent="0.25"/>
  <cols>
    <col min="1" max="1" width="93.44140625" customWidth="1"/>
    <col min="2" max="2" width="17.88671875" style="2" customWidth="1"/>
    <col min="3" max="3" width="11.77734375" customWidth="1"/>
    <col min="4" max="4" width="19.109375" customWidth="1"/>
    <col min="5" max="5" width="48.88671875" customWidth="1"/>
    <col min="9" max="9" width="29.44140625" customWidth="1"/>
  </cols>
  <sheetData>
    <row r="1" spans="1:9" x14ac:dyDescent="0.25">
      <c r="B1" s="2" t="s">
        <v>0</v>
      </c>
      <c r="C1" s="1" t="s">
        <v>17</v>
      </c>
      <c r="D1" t="s">
        <v>1</v>
      </c>
      <c r="E1" t="s">
        <v>16</v>
      </c>
      <c r="F1" t="s">
        <v>2</v>
      </c>
      <c r="I1" t="s">
        <v>3</v>
      </c>
    </row>
    <row r="2" spans="1:9" x14ac:dyDescent="0.25">
      <c r="E2">
        <f>IF(D2=0,10,1)*IF(D2=1,16,1)*IF(D2=2,26,1)*IF(D2=3,42,1)*IF(D2=4,68,1)*IF(D2=5,110,1)*IF(D2=6,178,1)*IF(D2=7,288,1)*IF(D2=8,466,1)*IF(D2=9,754,1)*IF(D2=10,1220,1)*IF(D2=11,1974,1)*IF(D2=12,3194,1)*IF(D2=13,5168,1)*IF(D2=14,8362,1)*IF(D2=15,13530,1)*IF(D2=16,21892,1)*IF(D2=17,35422,1)*IF(D2=18,57314,1)*IF(D2=19,46368,1)</f>
        <v>10</v>
      </c>
      <c r="F2">
        <f>I2*I3*(1+C2*(1+D2*0.01))-I4*I5*(1+C2*(1.01+D2*0.01))</f>
        <v>2.0461034116465937E-2</v>
      </c>
      <c r="I2">
        <f>((LN(300+B2)-3.91202)/8.664)+1</f>
        <v>1.2068054564469299</v>
      </c>
    </row>
    <row r="3" spans="1:9" x14ac:dyDescent="0.25">
      <c r="I3">
        <f>((LN(300+B2)-3.91202)/2.888)+1</f>
        <v>1.6204163693407898</v>
      </c>
    </row>
    <row r="4" spans="1:9" x14ac:dyDescent="0.25">
      <c r="I4">
        <f>((LN(300+B2-E2)-3.91202)/8.664)+1</f>
        <v>1.2028925349700508</v>
      </c>
    </row>
    <row r="5" spans="1:9" x14ac:dyDescent="0.25">
      <c r="I5">
        <f>((LN(300+B2-E2)-3.91202)/2.888)+1</f>
        <v>1.6086776049101523</v>
      </c>
    </row>
    <row r="6" spans="1:9" x14ac:dyDescent="0.25">
      <c r="A6" t="s">
        <v>4</v>
      </c>
    </row>
    <row r="7" spans="1:9" ht="13.8" customHeight="1" x14ac:dyDescent="0.25">
      <c r="A7" t="s">
        <v>5</v>
      </c>
      <c r="B7" s="3"/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9</v>
      </c>
    </row>
    <row r="11" spans="1:9" x14ac:dyDescent="0.25">
      <c r="A11" t="s">
        <v>8</v>
      </c>
    </row>
    <row r="12" spans="1:9" x14ac:dyDescent="0.25">
      <c r="A12" t="s">
        <v>10</v>
      </c>
    </row>
    <row r="13" spans="1:9" ht="15.6" customHeight="1" x14ac:dyDescent="0.25">
      <c r="A13" s="4" t="s">
        <v>11</v>
      </c>
    </row>
    <row r="14" spans="1:9" ht="15.6" customHeight="1" x14ac:dyDescent="0.25">
      <c r="A14" s="4" t="s">
        <v>15</v>
      </c>
    </row>
    <row r="15" spans="1:9" x14ac:dyDescent="0.25">
      <c r="A15" t="s">
        <v>18</v>
      </c>
    </row>
    <row r="16" spans="1:9" x14ac:dyDescent="0.25">
      <c r="A16" t="s">
        <v>19</v>
      </c>
    </row>
    <row r="17" spans="1:1" x14ac:dyDescent="0.25">
      <c r="A17" t="s">
        <v>12</v>
      </c>
    </row>
    <row r="18" spans="1:1" x14ac:dyDescent="0.25">
      <c r="A18">
        <f>I2*(1+C2*(1+D2*0.01))-I4*(1+C2*(1.01+D2*0.01))</f>
        <v>3.9129214768791609E-3</v>
      </c>
    </row>
    <row r="20" spans="1:1" ht="82.8" x14ac:dyDescent="0.25">
      <c r="A20" s="4" t="s">
        <v>13</v>
      </c>
    </row>
    <row r="21" spans="1:1" x14ac:dyDescent="0.25">
      <c r="A21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fengyuan</cp:lastModifiedBy>
  <dcterms:created xsi:type="dcterms:W3CDTF">2015-06-05T18:19:34Z</dcterms:created>
  <dcterms:modified xsi:type="dcterms:W3CDTF">2022-04-06T15:07:25Z</dcterms:modified>
</cp:coreProperties>
</file>